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Groups\Managed Care Ops\OneCare Vermont\OCV Finance\GMCB\Q4 2018\"/>
    </mc:Choice>
  </mc:AlternateContent>
  <bookViews>
    <workbookView xWindow="0" yWindow="0" windowWidth="23040" windowHeight="9210" tabRatio="656" activeTab="1"/>
  </bookViews>
  <sheets>
    <sheet name="P&amp;L Reporting Template" sheetId="111" r:id="rId1"/>
    <sheet name="Bal Sheet Reporting Template" sheetId="113" r:id="rId2"/>
    <sheet name="Actual OCV Layout" sheetId="11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B" localSheetId="1">#REF!</definedName>
    <definedName name="\B">#REF!</definedName>
    <definedName name="\D" localSheetId="1">#REF!</definedName>
    <definedName name="\D">#REF!</definedName>
    <definedName name="\E" localSheetId="1">#REF!</definedName>
    <definedName name="\E">#REF!</definedName>
    <definedName name="\F" localSheetId="1">#REF!</definedName>
    <definedName name="\F">#REF!</definedName>
    <definedName name="\H" localSheetId="1">#REF!</definedName>
    <definedName name="\H">#REF!</definedName>
    <definedName name="\L" localSheetId="1">#REF!</definedName>
    <definedName name="\L">#REF!</definedName>
    <definedName name="\M" localSheetId="1">#REF!</definedName>
    <definedName name="\M">#REF!</definedName>
    <definedName name="\S" localSheetId="1">#REF!</definedName>
    <definedName name="\S">#REF!</definedName>
    <definedName name="___A66000" localSheetId="1">[1]opsumm!#REF!</definedName>
    <definedName name="___A66000">[1]opsumm!#REF!</definedName>
    <definedName name="__A66000" localSheetId="1">[1]opsumm!#REF!</definedName>
    <definedName name="__A66000">[1]opsumm!#REF!</definedName>
    <definedName name="_A66000" localSheetId="1">[1]opsumm!#REF!</definedName>
    <definedName name="_A66000">[1]opsumm!#REF!</definedName>
    <definedName name="_CAP1" localSheetId="1">[2]CAP!#REF!</definedName>
    <definedName name="_CAP1">[2]CAP!#REF!</definedName>
    <definedName name="_Key1" localSheetId="1" hidden="1">'[3]000'!#REF!</definedName>
    <definedName name="_Key1" hidden="1">'[3]000'!#REF!</definedName>
    <definedName name="_Order1" hidden="1">0</definedName>
    <definedName name="_Order2" hidden="1">0</definedName>
    <definedName name="_Parse_In" localSheetId="1" hidden="1">#REF!</definedName>
    <definedName name="_Parse_In" hidden="1">#REF!</definedName>
    <definedName name="Access_Load" localSheetId="1">#REF!</definedName>
    <definedName name="Access_Load">#REF!</definedName>
    <definedName name="ACCT">[4]Hidden!$F$11</definedName>
    <definedName name="ADC_IP" localSheetId="1">#REF!</definedName>
    <definedName name="ADC_IP">#REF!</definedName>
    <definedName name="ADCTable">[5]ADC!$W$70:$AM$224</definedName>
    <definedName name="Adjusted_Patient_Days" localSheetId="1">#REF!</definedName>
    <definedName name="Adjusted_Patient_Days">#REF!</definedName>
    <definedName name="Admissions_Adjusted" localSheetId="1">#REF!</definedName>
    <definedName name="Admissions_Adjusted">#REF!</definedName>
    <definedName name="Admissions_IP" localSheetId="1">#REF!</definedName>
    <definedName name="Admissions_IP">#REF!</definedName>
    <definedName name="AGE" localSheetId="1">#REF!</definedName>
    <definedName name="AGE">#REF!</definedName>
    <definedName name="AR" localSheetId="1">#REF!</definedName>
    <definedName name="AR">#REF!</definedName>
    <definedName name="AREA_COLUMN_LABEL" localSheetId="1">[6]Evaluation!#REF!</definedName>
    <definedName name="AREA_COLUMN_LABEL">[6]Evaluation!#REF!</definedName>
    <definedName name="B_BalSht" localSheetId="1">#REF!</definedName>
    <definedName name="B_BalSht">#REF!</definedName>
    <definedName name="Bal_Acct" localSheetId="1">#REF!</definedName>
    <definedName name="Bal_Acct">#REF!</definedName>
    <definedName name="Bal_MTD" localSheetId="1">#REF!</definedName>
    <definedName name="Bal_MTD">#REF!</definedName>
    <definedName name="Bal_YTD" localSheetId="1">#REF!</definedName>
    <definedName name="Bal_YTD">#REF!</definedName>
    <definedName name="BalSht" localSheetId="1">#REF!</definedName>
    <definedName name="BalSht">#REF!</definedName>
    <definedName name="Budget" localSheetId="1">#REF!</definedName>
    <definedName name="Budget">#REF!</definedName>
    <definedName name="BudgetInput">'[7]Budget Input'!$C$10:$AN$302</definedName>
    <definedName name="CAP" localSheetId="1">[2]CAP!#REF!</definedName>
    <definedName name="CAP">[2]CAP!#REF!</definedName>
    <definedName name="Capital_Accounts" localSheetId="1">#REF!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 localSheetId="1">#REF!</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 localSheetId="1">#REF!</definedName>
    <definedName name="CostCenter">#REF!</definedName>
    <definedName name="CritO" localSheetId="1">[10]OPReport!#REF!</definedName>
    <definedName name="CritO">[10]OPReport!#REF!</definedName>
    <definedName name="Data" localSheetId="1">#REF!</definedName>
    <definedName name="Data">#REF!</definedName>
    <definedName name="DEPT">[4]Hidden!$D$11</definedName>
    <definedName name="drlFilter">[4]Settings!$D$27</definedName>
    <definedName name="End" localSheetId="1">#REF!</definedName>
    <definedName name="End">#REF!</definedName>
    <definedName name="filter">[4]Settings!$B$14:$H$25</definedName>
    <definedName name="FM_Data" localSheetId="1">#REF!</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 localSheetId="1">#REF!</definedName>
    <definedName name="GL_Codes">#REF!</definedName>
    <definedName name="Hardware_Complexity_Factor">[9]Assumptions!$C$30</definedName>
    <definedName name="Hardware_Depreciation_Term">[9]Assumptions!$C$20</definedName>
    <definedName name="hide1">[12]Cover!$A$18:$B$29</definedName>
    <definedName name="InSumm" localSheetId="1">#REF!</definedName>
    <definedName name="InSumm">#REF!</definedName>
    <definedName name="Interface_Complexity_Factor">[9]Assumptions!$G$30</definedName>
    <definedName name="IPsumm" localSheetId="1">#REF!</definedName>
    <definedName name="IPsumm">#REF!</definedName>
    <definedName name="Level">'[9]Client Profile'!$L$7</definedName>
    <definedName name="LookupTable">'[7]Budget Input'!$H$882:$N$905</definedName>
    <definedName name="master_def" localSheetId="1">#REF!</definedName>
    <definedName name="master_def">#REF!</definedName>
    <definedName name="Mcaid_AR" localSheetId="1">#REF!</definedName>
    <definedName name="Mcaid_AR">#REF!</definedName>
    <definedName name="Mcare_AR" localSheetId="1">#REF!</definedName>
    <definedName name="Mcare_AR">#REF!</definedName>
    <definedName name="MetaSet">[4]Orientation!$C$22</definedName>
    <definedName name="monroe" localSheetId="1">#REF!</definedName>
    <definedName name="monroe">#REF!</definedName>
    <definedName name="NetGross">'[13]Net to Gross'!$A$6:$L$132</definedName>
    <definedName name="Network_Complexity_Factor">[9]Assumptions!$E$30</definedName>
    <definedName name="NewAR" localSheetId="1">#REF!</definedName>
    <definedName name="NewAR">#REF!</definedName>
    <definedName name="o" localSheetId="1">#REF!</definedName>
    <definedName name="o">#REF!</definedName>
    <definedName name="Operational_Accounts" localSheetId="1">#REF!</definedName>
    <definedName name="Operational_Accounts">#REF!</definedName>
    <definedName name="Operational_Accounts2" localSheetId="1">#REF!</definedName>
    <definedName name="Operational_Accounts2">#REF!</definedName>
    <definedName name="opsumm" localSheetId="1">#REF!</definedName>
    <definedName name="opsumm">#REF!</definedName>
    <definedName name="Options">[14]List!$B$3:$B$52</definedName>
    <definedName name="OutSum" localSheetId="1">#REF!</definedName>
    <definedName name="OutSum">#REF!</definedName>
    <definedName name="Patient_Days_IP" localSheetId="1">#REF!</definedName>
    <definedName name="Patient_Days_IP">#REF!</definedName>
    <definedName name="PAYER" localSheetId="1">#REF!</definedName>
    <definedName name="PAYER">#REF!</definedName>
    <definedName name="Peripheral_Complexity_Factor">[9]Assumptions!$F$30</definedName>
    <definedName name="Peripheral_Depreciation_Term">[9]Assumptions!$C$22</definedName>
    <definedName name="PL" localSheetId="1">#REF!</definedName>
    <definedName name="PL">#REF!</definedName>
    <definedName name="PosChange">'[15]Detailed Changes'!$B$41:$D$52</definedName>
    <definedName name="PPSSummary" localSheetId="1">#REF!</definedName>
    <definedName name="PPSSummary">#REF!</definedName>
    <definedName name="Prescriptions" localSheetId="1" hidden="1">{"add",#N/A,FALSE,"code"}</definedName>
    <definedName name="Prescriptions" hidden="1">{"add",#N/A,FALSE,"code"}</definedName>
    <definedName name="primtbl">[4]Orientation!$C$23</definedName>
    <definedName name="_xlnm.Print_Titles">#REF!</definedName>
    <definedName name="prof" localSheetId="1">#REF!</definedName>
    <definedName name="prof">#REF!</definedName>
    <definedName name="Rate_nmc" localSheetId="1" hidden="1">#REF!</definedName>
    <definedName name="Rate_nmc" hidden="1">#REF!</definedName>
    <definedName name="Rate_nmc1" localSheetId="1" hidden="1">#REF!</definedName>
    <definedName name="Rate_nmc1" hidden="1">#REF!</definedName>
    <definedName name="REHAB" localSheetId="1">'[16]M''care IP DRG'!#REF!</definedName>
    <definedName name="REHAB">'[16]M''care IP DRG'!#REF!</definedName>
    <definedName name="report_type">[4]Orientation!$C$24</definedName>
    <definedName name="REPORT1" localSheetId="1">#REF!</definedName>
    <definedName name="REPORT1">#REF!</definedName>
    <definedName name="REPORT11" localSheetId="1">#REF!</definedName>
    <definedName name="REPORT11">#REF!</definedName>
    <definedName name="REPORT3" localSheetId="1">#REF!</definedName>
    <definedName name="REPORT3">#REF!</definedName>
    <definedName name="REPORT4" localSheetId="1">#REF!</definedName>
    <definedName name="REPORT4">#REF!</definedName>
    <definedName name="REPORT5" localSheetId="1">#REF!</definedName>
    <definedName name="REPORT5">#REF!</definedName>
    <definedName name="REPORT6" localSheetId="1">#REF!</definedName>
    <definedName name="REPORT6">#REF!</definedName>
    <definedName name="REPORT7" localSheetId="1">#REF!</definedName>
    <definedName name="REPORT7">#REF!</definedName>
    <definedName name="REPORT8" localSheetId="1">#REF!</definedName>
    <definedName name="REPORT8">#REF!</definedName>
    <definedName name="ReportVersion">[4]Settings!$D$5</definedName>
    <definedName name="RevbyPayor">[13]Stats!$A$8:$V$124</definedName>
    <definedName name="Revenue" localSheetId="1">#REF!</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 localSheetId="1">#REF!</definedName>
    <definedName name="sortcol">#REF!</definedName>
    <definedName name="Staff_Complexity_Factor">[9]Assumptions!$I$30</definedName>
    <definedName name="START" localSheetId="1">#REF!</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localSheetId="1" hidden="1">{"add",#N/A,FALSE,"code"}</definedName>
    <definedName name="w" hidden="1">{"add",#N/A,FALSE,"code"}</definedName>
    <definedName name="WC_AR" localSheetId="1">#REF!</definedName>
    <definedName name="WC_AR">#REF!</definedName>
    <definedName name="wrn.rep1." localSheetId="1" hidden="1">{"add",#N/A,FALSE,"code"}</definedName>
    <definedName name="wrn.rep1." hidden="1">{"add",#N/A,FALSE,"code"}</definedName>
    <definedName name="wrn.rep1._1" localSheetId="1" hidden="1">{"add",#N/A,FALSE,"code"}</definedName>
    <definedName name="wrn.rep1._1" hidden="1">{"add",#N/A,FALSE,"code"}</definedName>
    <definedName name="x" localSheetId="1" hidden="1">#REF!</definedName>
    <definedName name="x" hidden="1">#REF!</definedName>
    <definedName name="xperiod">[4]Orientation!$G$15</definedName>
    <definedName name="xtabin">[4]Hidden!$D$10:$H$11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13" l="1"/>
  <c r="J12" i="113"/>
  <c r="H13" i="113" l="1"/>
  <c r="I13" i="113"/>
  <c r="F38" i="113" l="1"/>
  <c r="B35" i="113"/>
  <c r="J33" i="113"/>
  <c r="I33" i="113"/>
  <c r="H33" i="113"/>
  <c r="H35" i="113" s="1"/>
  <c r="G33" i="113"/>
  <c r="F33" i="113"/>
  <c r="E33" i="113"/>
  <c r="C33" i="113"/>
  <c r="B33" i="113"/>
  <c r="K32" i="113"/>
  <c r="K33" i="113" s="1"/>
  <c r="D32" i="113"/>
  <c r="D33" i="113" s="1"/>
  <c r="B32" i="113"/>
  <c r="K29" i="113"/>
  <c r="K35" i="113" s="1"/>
  <c r="J29" i="113"/>
  <c r="J35" i="113" s="1"/>
  <c r="I29" i="113"/>
  <c r="I35" i="113" s="1"/>
  <c r="H29" i="113"/>
  <c r="G29" i="113"/>
  <c r="G35" i="113" s="1"/>
  <c r="E29" i="113"/>
  <c r="E35" i="113" s="1"/>
  <c r="D29" i="113"/>
  <c r="D35" i="113" s="1"/>
  <c r="B29" i="113"/>
  <c r="I23" i="113"/>
  <c r="I20" i="113"/>
  <c r="K13" i="113"/>
  <c r="K18" i="113" s="1"/>
  <c r="H18" i="113"/>
  <c r="H38" i="113" s="1"/>
  <c r="G13" i="113"/>
  <c r="G18" i="113" s="1"/>
  <c r="G38" i="113" s="1"/>
  <c r="E13" i="113"/>
  <c r="E18" i="113" s="1"/>
  <c r="E38" i="113" s="1"/>
  <c r="D13" i="113"/>
  <c r="D18" i="113" s="1"/>
  <c r="D38" i="113" s="1"/>
  <c r="C13" i="113"/>
  <c r="I12" i="113"/>
  <c r="I18" i="113" s="1"/>
  <c r="I38" i="113" s="1"/>
  <c r="K8" i="113"/>
  <c r="J8" i="113"/>
  <c r="I8" i="113"/>
  <c r="H8" i="113"/>
  <c r="G8" i="113"/>
  <c r="F8" i="113"/>
  <c r="F13" i="113" s="1"/>
  <c r="E8" i="113"/>
  <c r="D8" i="113"/>
  <c r="C8" i="113"/>
  <c r="B8" i="113"/>
  <c r="B13" i="113" s="1"/>
  <c r="B18" i="113" s="1"/>
  <c r="B38" i="113" s="1"/>
  <c r="J13" i="113" l="1"/>
  <c r="K38" i="113"/>
  <c r="J18" i="113" l="1"/>
  <c r="J38" i="113" s="1"/>
  <c r="K63" i="111" l="1"/>
  <c r="L63" i="111"/>
  <c r="M63" i="111"/>
  <c r="M12" i="111" l="1"/>
  <c r="L12" i="111"/>
  <c r="K12" i="111"/>
  <c r="J12" i="111"/>
  <c r="M25" i="111"/>
  <c r="L25" i="111"/>
  <c r="K25" i="111"/>
  <c r="J25" i="111"/>
  <c r="N31" i="111"/>
  <c r="M31" i="111"/>
  <c r="L31" i="111"/>
  <c r="K31" i="111"/>
  <c r="J31" i="111"/>
  <c r="M44" i="111"/>
  <c r="L44" i="111"/>
  <c r="K44" i="111"/>
  <c r="J44" i="111"/>
  <c r="L57" i="111"/>
  <c r="K57" i="111"/>
  <c r="J57" i="111"/>
  <c r="M81" i="111"/>
  <c r="L81" i="111"/>
  <c r="K81" i="111"/>
  <c r="J81" i="111"/>
  <c r="J99" i="111"/>
  <c r="K99" i="111"/>
  <c r="L99" i="111"/>
  <c r="M99" i="111"/>
  <c r="K68" i="111"/>
  <c r="L68" i="111"/>
  <c r="J63" i="111"/>
  <c r="J68" i="111" s="1"/>
  <c r="N57" i="111"/>
  <c r="L101" i="111" l="1"/>
  <c r="M101" i="111"/>
  <c r="K101" i="111"/>
  <c r="L59" i="111"/>
  <c r="L103" i="111" s="1"/>
  <c r="J101" i="111"/>
  <c r="M67" i="111"/>
  <c r="M68" i="111" s="1"/>
  <c r="M56" i="111"/>
  <c r="M55" i="111"/>
  <c r="M57" i="111" s="1"/>
  <c r="I99" i="111" l="1"/>
  <c r="F57" i="111" l="1"/>
  <c r="E57" i="111"/>
  <c r="B57" i="111"/>
  <c r="I57" i="111" l="1"/>
  <c r="H57" i="111"/>
  <c r="C47" i="111"/>
  <c r="C57" i="111" s="1"/>
  <c r="B99" i="111" l="1"/>
  <c r="C99" i="111"/>
  <c r="E99" i="111"/>
  <c r="F99" i="111"/>
  <c r="C81" i="111"/>
  <c r="E81" i="111"/>
  <c r="F81" i="111"/>
  <c r="B81" i="111"/>
  <c r="C68" i="111"/>
  <c r="E68" i="111"/>
  <c r="F68" i="111"/>
  <c r="B68" i="111"/>
  <c r="F44" i="111"/>
  <c r="E44" i="111"/>
  <c r="C44" i="111"/>
  <c r="B44" i="111"/>
  <c r="F37" i="111"/>
  <c r="E37" i="111"/>
  <c r="E101" i="111" l="1"/>
  <c r="F101" i="111"/>
  <c r="C101" i="111"/>
  <c r="B101" i="111"/>
  <c r="C37" i="111"/>
  <c r="B37" i="111"/>
  <c r="F31" i="111"/>
  <c r="E31" i="111"/>
  <c r="C31" i="111"/>
  <c r="B31" i="111"/>
  <c r="H72" i="111"/>
  <c r="H81" i="111" s="1"/>
  <c r="I81" i="111"/>
  <c r="O57" i="111" l="1"/>
  <c r="O99" i="111"/>
  <c r="O81" i="111"/>
  <c r="O68" i="111"/>
  <c r="O44" i="111"/>
  <c r="O37" i="111"/>
  <c r="O31" i="111"/>
  <c r="O25" i="111"/>
  <c r="O12" i="111"/>
  <c r="O59" i="111" l="1"/>
  <c r="O109" i="111" s="1"/>
  <c r="O101" i="111"/>
  <c r="B12" i="111"/>
  <c r="C12" i="111"/>
  <c r="E12" i="111"/>
  <c r="F12" i="111"/>
  <c r="B25" i="111"/>
  <c r="C25" i="111"/>
  <c r="E25" i="111"/>
  <c r="F25" i="111"/>
  <c r="I68" i="111"/>
  <c r="I44" i="111"/>
  <c r="I37" i="111"/>
  <c r="I31" i="111"/>
  <c r="I25" i="111"/>
  <c r="I12" i="111"/>
  <c r="H99" i="111"/>
  <c r="H68" i="111"/>
  <c r="H44" i="111"/>
  <c r="J37" i="111"/>
  <c r="J59" i="111" s="1"/>
  <c r="J103" i="111" s="1"/>
  <c r="K37" i="111"/>
  <c r="K59" i="111" s="1"/>
  <c r="K103" i="111" s="1"/>
  <c r="M37" i="111"/>
  <c r="M59" i="111" s="1"/>
  <c r="M103" i="111" s="1"/>
  <c r="H37" i="111"/>
  <c r="H31" i="111"/>
  <c r="H25" i="111"/>
  <c r="H12" i="111"/>
  <c r="O110" i="111" l="1"/>
  <c r="O103" i="111"/>
  <c r="N44" i="111"/>
  <c r="N25" i="111"/>
  <c r="N12" i="111"/>
  <c r="N99" i="111"/>
  <c r="I101" i="111"/>
  <c r="H101" i="111"/>
  <c r="E59" i="111"/>
  <c r="E103" i="111" s="1"/>
  <c r="C59" i="111"/>
  <c r="C103" i="111" s="1"/>
  <c r="B59" i="111"/>
  <c r="B103" i="111" s="1"/>
  <c r="F59" i="111"/>
  <c r="F103" i="111" s="1"/>
  <c r="H59" i="111"/>
  <c r="L110" i="111"/>
  <c r="N37" i="111"/>
  <c r="I59" i="111"/>
  <c r="I109" i="111" s="1"/>
  <c r="N81" i="111"/>
  <c r="N59" i="111" l="1"/>
  <c r="K110" i="111"/>
  <c r="K109" i="111"/>
  <c r="J110" i="111"/>
  <c r="H103" i="111"/>
  <c r="L109" i="111"/>
  <c r="H110" i="111"/>
  <c r="H109" i="111"/>
  <c r="J109" i="111"/>
  <c r="I103" i="111"/>
  <c r="I110" i="111"/>
  <c r="N110" i="111" l="1"/>
  <c r="N109" i="111"/>
  <c r="M109" i="111" l="1"/>
  <c r="M110" i="111"/>
  <c r="N68" i="111" l="1"/>
  <c r="N101" i="111" s="1"/>
  <c r="N103" i="111" s="1"/>
</calcChain>
</file>

<file path=xl/sharedStrings.xml><?xml version="1.0" encoding="utf-8"?>
<sst xmlns="http://schemas.openxmlformats.org/spreadsheetml/2006/main" count="185" uniqueCount="154">
  <si>
    <t>Income Statement</t>
  </si>
  <si>
    <t>Revenues</t>
  </si>
  <si>
    <t>Expenses</t>
  </si>
  <si>
    <t>Budget</t>
  </si>
  <si>
    <t xml:space="preserve">     Program Target Revenue</t>
  </si>
  <si>
    <t>Actual Q1</t>
  </si>
  <si>
    <t>Actual Q2</t>
  </si>
  <si>
    <t>Actual Q3</t>
  </si>
  <si>
    <t>Actual Q4</t>
  </si>
  <si>
    <t>Actual</t>
  </si>
  <si>
    <t>Actual YTD</t>
  </si>
  <si>
    <t xml:space="preserve">          Medicare Modified Next Gen - Added</t>
  </si>
  <si>
    <t xml:space="preserve">     Total</t>
  </si>
  <si>
    <t xml:space="preserve">     Payer Program Support Revenue</t>
  </si>
  <si>
    <t xml:space="preserve">          VMNG PMPM General Revenue</t>
  </si>
  <si>
    <t xml:space="preserve">          VMNG PHM Program Pilot - Complex CC</t>
  </si>
  <si>
    <t xml:space="preserve">          PHM Program Pilot - Primary Prevention</t>
  </si>
  <si>
    <t xml:space="preserve">          BCBSVT Reform Pilot Support</t>
  </si>
  <si>
    <t xml:space="preserve">          Self-Funded Pilot Revenue</t>
  </si>
  <si>
    <t xml:space="preserve">          Other - (Enter Account Here)</t>
  </si>
  <si>
    <t xml:space="preserve">     State HIT Support</t>
  </si>
  <si>
    <t xml:space="preserve">          Informatics Infrastructure Support</t>
  </si>
  <si>
    <t xml:space="preserve">     Grant Revenue</t>
  </si>
  <si>
    <t xml:space="preserve">     MSO Revenues</t>
  </si>
  <si>
    <t xml:space="preserve">          Adirondack ACO Revenues</t>
  </si>
  <si>
    <t xml:space="preserve">          CIGNA Revenues</t>
  </si>
  <si>
    <t>Total Revenues</t>
  </si>
  <si>
    <t xml:space="preserve">     Health Services Spending</t>
  </si>
  <si>
    <t xml:space="preserve">     Operational Expenses</t>
  </si>
  <si>
    <t xml:space="preserve">     PHM/Payment Reform Programs</t>
  </si>
  <si>
    <t xml:space="preserve">          Value-Based Incentive Fund</t>
  </si>
  <si>
    <t xml:space="preserve">          Basic OCV PMPM</t>
  </si>
  <si>
    <t xml:space="preserve">          Complex Care Coordination Program</t>
  </si>
  <si>
    <t xml:space="preserve">          PCP Comprehensive Payment Reform Pilot</t>
  </si>
  <si>
    <t xml:space="preserve">          Community Program Investments</t>
  </si>
  <si>
    <t xml:space="preserve">          CHT Funding Risk Communities</t>
  </si>
  <si>
    <t xml:space="preserve">          CHT Funding Non-Risk Communities</t>
  </si>
  <si>
    <t xml:space="preserve">          SASH Funding Risk Communities</t>
  </si>
  <si>
    <t xml:space="preserve">          SASH Funding Non-Risk Communities</t>
  </si>
  <si>
    <t xml:space="preserve">          PCP Payments Risk Communities</t>
  </si>
  <si>
    <t xml:space="preserve">          PCP Payments Non-Risk Communities</t>
  </si>
  <si>
    <t>Total Expenses</t>
  </si>
  <si>
    <t>Net Income</t>
  </si>
  <si>
    <t>Other Reportables</t>
  </si>
  <si>
    <t>Budget
Submitted</t>
  </si>
  <si>
    <t>Budget
Approved</t>
  </si>
  <si>
    <t xml:space="preserve">          VHCIP</t>
  </si>
  <si>
    <t>Projections (Submit with Q3 End)</t>
  </si>
  <si>
    <t xml:space="preserve">          Bad Debt</t>
  </si>
  <si>
    <t xml:space="preserve">     Other Revenue</t>
  </si>
  <si>
    <t xml:space="preserve">     Administrative Expense Ratio</t>
  </si>
  <si>
    <t xml:space="preserve">     PHM/Payment Reform (less MC SASH &amp; Bpt)/Revenues</t>
  </si>
  <si>
    <t>Monitoring Items*</t>
  </si>
  <si>
    <t>*Will self-calculate with conditional formatting</t>
  </si>
  <si>
    <t xml:space="preserve">          Depreciation/Amortization</t>
  </si>
  <si>
    <t xml:space="preserve">          Bad Debt Expense</t>
  </si>
  <si>
    <t xml:space="preserve">          Interest</t>
  </si>
  <si>
    <t xml:space="preserve">          Salaries and Benefits</t>
  </si>
  <si>
    <t xml:space="preserve">          Contracted Services</t>
  </si>
  <si>
    <t xml:space="preserve">          General Office Expenses (Rent, Office Supplies, IT, Maintenance, etc.)</t>
  </si>
  <si>
    <t xml:space="preserve">     FTEs</t>
  </si>
  <si>
    <t>OneCare Vermont FY18 Quarterly Reporting Spreadsheet</t>
  </si>
  <si>
    <t xml:space="preserve">          Member Contributions</t>
  </si>
  <si>
    <t xml:space="preserve">          Hospital Participation Fee</t>
  </si>
  <si>
    <t xml:space="preserve">          Robert Wood Johnon</t>
  </si>
  <si>
    <t xml:space="preserve">          Due to DVHA from Hospitals</t>
  </si>
  <si>
    <t xml:space="preserve">          UVMMC Funding</t>
  </si>
  <si>
    <t xml:space="preserve">          DHH Funding</t>
  </si>
  <si>
    <t xml:space="preserve">          Purchased Services</t>
  </si>
  <si>
    <t xml:space="preserve">          Due to DVHA from OCV</t>
  </si>
  <si>
    <t xml:space="preserve">          Primary Care Case Management </t>
  </si>
  <si>
    <t xml:space="preserve">          CMMI Revenue</t>
  </si>
  <si>
    <t xml:space="preserve">          Value Based Incentive Fund</t>
  </si>
  <si>
    <t xml:space="preserve">          Other Revenue</t>
  </si>
  <si>
    <t xml:space="preserve">          Medicare Modified Next Gen - Basic***</t>
  </si>
  <si>
    <t xml:space="preserve">          Medicaid Next Generation Year 2***</t>
  </si>
  <si>
    <t xml:space="preserve">          BCBSVT 2-Sided Risk Program***</t>
  </si>
  <si>
    <t xml:space="preserve">          Payer-Paid FFS***</t>
  </si>
  <si>
    <t xml:space="preserve">          OneCare Hospital Payments***</t>
  </si>
  <si>
    <t>***Not populated on the OCV P&amp;L - Used to compare to illustrative P&amp;L approved for 2018 budget</t>
  </si>
  <si>
    <t xml:space="preserve">     Medicare SASH &amp; Blueprint Budget v. Actuals**</t>
  </si>
  <si>
    <t>**Not relevant until four quarters of actuals have been submitted.</t>
  </si>
  <si>
    <t xml:space="preserve">          Reinsurance / Risk Protection</t>
  </si>
  <si>
    <r>
      <rPr>
        <b/>
        <sz val="12"/>
        <color theme="1"/>
        <rFont val="Calibri"/>
        <family val="2"/>
        <scheme val="minor"/>
      </rPr>
      <t>Q3 Notes</t>
    </r>
    <r>
      <rPr>
        <sz val="12"/>
        <color theme="1"/>
        <rFont val="Calibri"/>
        <family val="2"/>
        <scheme val="minor"/>
      </rPr>
      <t>:  The accounts with *** are NOT technically part of the OneCare financial statement.  These are included here just to have a comparison to the “illustrative” P&amp;L submitted in the budget process. Because the GMCB is showing accounts that technically do not exist on the financial statements, it appears that OneCare has significant gains or losses.  This is not the case.  In particular, the Payer Paid FFS expense line marerially understated due to a lack of claims runout.  In time, this number will more closely reflect the budgeted level.  The claims runout used when putting together this report was as follows: Medicare: Paid through 10/26/18, Medicaid: Paid through 12/7/18, and BCBSVT: Paid through 10/31/18.
The report shows OneCare's PHM spending is below the targeted level.  This is due to high initial attribution and ramp up of some of the PHM spending.  Also, because the self-funded program with UVMMC that began in Q2.  Throughout the year OneCare expects this ratio to move closer to the targeted level.  Also, note that this illustrative view does not incorporate factors such as the Medicare AIPBP reconciliation.</t>
    </r>
    <r>
      <rPr>
        <sz val="11"/>
        <color theme="1"/>
        <rFont val="Calibri"/>
        <family val="2"/>
        <scheme val="minor"/>
      </rPr>
      <t xml:space="preserve">
</t>
    </r>
  </si>
  <si>
    <t>OneCare Vermont</t>
  </si>
  <si>
    <t>2018 P&amp;L - DRAFT PRE-AUDIT</t>
  </si>
  <si>
    <t>OCV YTD
Actual</t>
  </si>
  <si>
    <t>YTD
Budget</t>
  </si>
  <si>
    <t>$ Variance Fav/(Unfav)</t>
  </si>
  <si>
    <t>% Variance Fav/(Unfav)</t>
  </si>
  <si>
    <t>Annual Budget</t>
  </si>
  <si>
    <t>VMNG Revenue</t>
  </si>
  <si>
    <t>VMNG PHM Program Pilot - Complex CC</t>
  </si>
  <si>
    <t>BCBSVT Reform Pilot Support</t>
  </si>
  <si>
    <t>Self-Funded Pilot Revenue</t>
  </si>
  <si>
    <t>CMS Medicare Blueprint Replacement</t>
  </si>
  <si>
    <t>SOV PHM Program Pilot  - Primary Prevention</t>
  </si>
  <si>
    <t>Informatics Infrastructure Support</t>
  </si>
  <si>
    <t>Other Grants/Contracts - RWJ</t>
  </si>
  <si>
    <t>Other Grants/Contracts - Adirondack</t>
  </si>
  <si>
    <t>Other Grants/Contracts - Cigna</t>
  </si>
  <si>
    <t>Other Revenue</t>
  </si>
  <si>
    <t>Participation Fees</t>
  </si>
  <si>
    <t>Total Income</t>
  </si>
  <si>
    <t>Basic OCV PMPM</t>
  </si>
  <si>
    <t>Care Coordination</t>
  </si>
  <si>
    <t>PCP Comprehesive Payment Reform Pilot</t>
  </si>
  <si>
    <t>VBIF</t>
  </si>
  <si>
    <t>Community Program Investments</t>
  </si>
  <si>
    <t>Blueprint</t>
  </si>
  <si>
    <t>Salaries/Fringe</t>
  </si>
  <si>
    <t>Purchased Services</t>
  </si>
  <si>
    <t>Contract &amp; Maintenance</t>
  </si>
  <si>
    <t>Lease &amp; Rental</t>
  </si>
  <si>
    <t>Utilities</t>
  </si>
  <si>
    <t>Other Expenses</t>
  </si>
  <si>
    <t>Net Income / (Loss)</t>
  </si>
  <si>
    <t>BALANCE SHEET</t>
  </si>
  <si>
    <t>FY2016 Actuals</t>
  </si>
  <si>
    <t>FY2017 Budget</t>
  </si>
  <si>
    <t>FY2017 Actuals</t>
  </si>
  <si>
    <t>FY2018 Q1 TD Actuals</t>
  </si>
  <si>
    <t>FY2018 Q2 Actuals</t>
  </si>
  <si>
    <t>FY2018 Q3 Actuals</t>
  </si>
  <si>
    <t>FY2018  Actuals</t>
  </si>
  <si>
    <t>FY2018 Budget</t>
  </si>
  <si>
    <t>Cash &amp; Investments</t>
  </si>
  <si>
    <t xml:space="preserve">     Designated Risk Reserve</t>
  </si>
  <si>
    <t>Total Cash, Investments, &amp; Reserves</t>
  </si>
  <si>
    <t>Accounts Receivable</t>
  </si>
  <si>
    <t>Prepaid Expenses</t>
  </si>
  <si>
    <t>Other Current Assets</t>
  </si>
  <si>
    <t>Current Assets</t>
  </si>
  <si>
    <t>Board Designated Assets</t>
  </si>
  <si>
    <t>Net, Property, Plant And Equipment</t>
  </si>
  <si>
    <t>Other Long-Term Assets</t>
  </si>
  <si>
    <t xml:space="preserve"> Total Assets</t>
  </si>
  <si>
    <t>Unearned Revenue</t>
  </si>
  <si>
    <t>Due to UVMMC</t>
  </si>
  <si>
    <t>Due to DHH</t>
  </si>
  <si>
    <t>Due to Other</t>
  </si>
  <si>
    <t>Accrued Expenses</t>
  </si>
  <si>
    <t>Designated Risk Reserve Fund Balance</t>
  </si>
  <si>
    <t>Other Current Liabilities</t>
  </si>
  <si>
    <t>Long Term Liabilities</t>
  </si>
  <si>
    <t>Other Noncurrent Liabilities</t>
  </si>
  <si>
    <t>Total Liabilities</t>
  </si>
  <si>
    <t>Retained Earnings</t>
  </si>
  <si>
    <t>Capital Contributions</t>
  </si>
  <si>
    <t>Total Equity</t>
  </si>
  <si>
    <t>Liabilities and Equities</t>
  </si>
  <si>
    <t>Variance:</t>
  </si>
  <si>
    <t>Explanation:</t>
  </si>
  <si>
    <t>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</si>
</sst>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409]#,##0.00\)"/>
    <numFmt numFmtId="165" formatCode="_(* #,##0_);_(* \(#,##0\);_(* &quot;-&quot;??_);_(@_)"/>
    <numFmt numFmtId="166" formatCode="_(&quot;$&quot;* #,##0_);_(&quot;$&quot;* \(#,##0\);_(&quot;$&quot;* &quot;-&quot;??_);_(@_)"/>
    <numFmt numFmtId="167" formatCode="&quot;$&quot;#,##0\ ;\(&quot;$&quot;#,##0\)"/>
    <numFmt numFmtId="168" formatCode="0;[Red]0"/>
    <numFmt numFmtId="169" formatCode="0_)"/>
    <numFmt numFmtId="170" formatCode="#,##0.0000"/>
    <numFmt numFmtId="171" formatCode="yyyy"/>
    <numFmt numFmtId="172" formatCode="0.0%"/>
    <numFmt numFmtId="173" formatCode="[$-409]mmmm\ d\,\ yyyy;@"/>
  </numFmts>
  <fonts count="127">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sz val="12"/>
      <color theme="1"/>
      <name val="Calibri"/>
      <family val="2"/>
      <scheme val="minor"/>
    </font>
    <font>
      <sz val="14"/>
      <color theme="1"/>
      <name val="Calibri"/>
      <family val="2"/>
      <scheme val="minor"/>
    </font>
    <font>
      <b/>
      <sz val="11"/>
      <color theme="1"/>
      <name val="Calibri"/>
      <family val="2"/>
      <scheme val="minor"/>
    </font>
    <font>
      <sz val="11"/>
      <color theme="1"/>
      <name val="Calibri"/>
      <family val="2"/>
    </font>
    <font>
      <sz val="10"/>
      <name val="Arial"/>
      <family val="2"/>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8"/>
      <color theme="3"/>
      <name val="Calibri Light"/>
      <family val="2"/>
      <scheme val="major"/>
    </font>
    <font>
      <sz val="11"/>
      <color rgb="FF9C6500"/>
      <name val="Calibri"/>
      <family val="2"/>
      <scheme val="minor"/>
    </font>
    <font>
      <sz val="11"/>
      <color indexed="8"/>
      <name val="Calibri"/>
      <family val="2"/>
    </font>
    <font>
      <sz val="10"/>
      <color theme="1"/>
      <name val="Arial"/>
      <family val="2"/>
    </font>
    <font>
      <sz val="10"/>
      <color indexed="8"/>
      <name val="Arial"/>
      <family val="2"/>
    </font>
    <font>
      <sz val="10"/>
      <color theme="0"/>
      <name val="Arial"/>
      <family val="2"/>
    </font>
    <font>
      <sz val="10"/>
      <color indexed="9"/>
      <name val="Arial"/>
      <family val="2"/>
    </font>
    <font>
      <sz val="11"/>
      <color indexed="9"/>
      <name val="Calibri"/>
      <family val="2"/>
    </font>
    <font>
      <sz val="12"/>
      <color indexed="12"/>
      <name val="Arial"/>
      <family val="2"/>
    </font>
    <font>
      <sz val="10"/>
      <color rgb="FF9C0006"/>
      <name val="Arial"/>
      <family val="2"/>
    </font>
    <font>
      <sz val="10"/>
      <color indexed="20"/>
      <name val="Arial"/>
      <family val="2"/>
    </font>
    <font>
      <sz val="11"/>
      <color indexed="20"/>
      <name val="Calibri"/>
      <family val="2"/>
    </font>
    <font>
      <b/>
      <sz val="11"/>
      <color indexed="52"/>
      <name val="Calibri"/>
      <family val="2"/>
    </font>
    <font>
      <b/>
      <sz val="10"/>
      <color rgb="FFFA7D00"/>
      <name val="Arial"/>
      <family val="2"/>
    </font>
    <font>
      <b/>
      <sz val="10"/>
      <color indexed="10"/>
      <name val="Arial"/>
      <family val="2"/>
    </font>
    <font>
      <sz val="11"/>
      <name val="Arial"/>
      <family val="2"/>
    </font>
    <font>
      <b/>
      <sz val="10"/>
      <color theme="0"/>
      <name val="Arial"/>
      <family val="2"/>
    </font>
    <font>
      <b/>
      <sz val="10"/>
      <color indexed="9"/>
      <name val="Arial"/>
      <family val="2"/>
    </font>
    <font>
      <b/>
      <sz val="11"/>
      <color indexed="9"/>
      <name val="Calibri"/>
      <family val="2"/>
    </font>
    <font>
      <sz val="10"/>
      <color theme="1"/>
      <name val="Tahoma"/>
      <family val="2"/>
    </font>
    <font>
      <sz val="9"/>
      <name val="Palatino Linotype"/>
      <family val="1"/>
    </font>
    <font>
      <sz val="9"/>
      <color theme="1"/>
      <name val="Times New Roman"/>
      <family val="2"/>
    </font>
    <font>
      <b/>
      <sz val="7.9"/>
      <color indexed="8"/>
      <name val="Arial"/>
      <family val="2"/>
    </font>
    <font>
      <sz val="12"/>
      <color indexed="24"/>
      <name val="Arial"/>
      <family val="2"/>
    </font>
    <font>
      <sz val="9"/>
      <name val="Times New Roman"/>
      <family val="1"/>
    </font>
    <font>
      <i/>
      <sz val="10"/>
      <color rgb="FF7F7F7F"/>
      <name val="Arial"/>
      <family val="2"/>
    </font>
    <font>
      <i/>
      <sz val="10"/>
      <color indexed="23"/>
      <name val="Arial"/>
      <family val="2"/>
    </font>
    <font>
      <i/>
      <sz val="11"/>
      <color indexed="23"/>
      <name val="Calibri"/>
      <family val="2"/>
    </font>
    <font>
      <b/>
      <sz val="10"/>
      <color indexed="10"/>
      <name val="Wingdings"/>
      <charset val="2"/>
    </font>
    <font>
      <sz val="10"/>
      <color rgb="FF006100"/>
      <name val="Arial"/>
      <family val="2"/>
    </font>
    <font>
      <sz val="10"/>
      <color indexed="17"/>
      <name val="Arial"/>
      <family val="2"/>
    </font>
    <font>
      <sz val="11"/>
      <color indexed="17"/>
      <name val="Calibri"/>
      <family val="2"/>
    </font>
    <font>
      <sz val="10"/>
      <color indexed="24"/>
      <name val="Arial"/>
      <family val="2"/>
    </font>
    <font>
      <b/>
      <sz val="15"/>
      <color indexed="56"/>
      <name val="Calibri"/>
      <family val="2"/>
    </font>
    <font>
      <b/>
      <sz val="15"/>
      <color indexed="62"/>
      <name val="Arial"/>
      <family val="2"/>
    </font>
    <font>
      <b/>
      <sz val="15"/>
      <color theme="3"/>
      <name val="Arial"/>
      <family val="2"/>
    </font>
    <font>
      <b/>
      <sz val="13"/>
      <color indexed="56"/>
      <name val="Calibri"/>
      <family val="2"/>
    </font>
    <font>
      <b/>
      <sz val="13"/>
      <color indexed="62"/>
      <name val="Arial"/>
      <family val="2"/>
    </font>
    <font>
      <b/>
      <sz val="13"/>
      <color theme="3"/>
      <name val="Arial"/>
      <family val="2"/>
    </font>
    <font>
      <b/>
      <sz val="11"/>
      <color indexed="62"/>
      <name val="Arial"/>
      <family val="2"/>
    </font>
    <font>
      <b/>
      <sz val="11"/>
      <color theme="3"/>
      <name val="Arial"/>
      <family val="2"/>
    </font>
    <font>
      <b/>
      <sz val="11"/>
      <color indexed="56"/>
      <name val="Calibri"/>
      <family val="2"/>
    </font>
    <font>
      <u/>
      <sz val="9"/>
      <color indexed="12"/>
      <name val="Times New Roman"/>
      <family val="1"/>
    </font>
    <font>
      <u/>
      <sz val="11"/>
      <color indexed="12"/>
      <name val="Arial"/>
      <family val="2"/>
    </font>
    <font>
      <u/>
      <sz val="9.85"/>
      <color indexed="12"/>
      <name val="Arial"/>
      <family val="2"/>
    </font>
    <font>
      <u/>
      <sz val="12"/>
      <color indexed="12"/>
      <name val="Arial"/>
      <family val="2"/>
    </font>
    <font>
      <u/>
      <sz val="11"/>
      <color theme="10"/>
      <name val="Calibri"/>
      <family val="2"/>
      <scheme val="minor"/>
    </font>
    <font>
      <u/>
      <sz val="9"/>
      <color indexed="12"/>
      <name val="Arial"/>
      <family val="2"/>
    </font>
    <font>
      <sz val="11"/>
      <color indexed="62"/>
      <name val="Calibri"/>
      <family val="2"/>
    </font>
    <font>
      <sz val="10"/>
      <color rgb="FF3F3F76"/>
      <name val="Arial"/>
      <family val="2"/>
    </font>
    <font>
      <sz val="10"/>
      <color indexed="18"/>
      <name val="Arial"/>
      <family val="2"/>
    </font>
    <font>
      <sz val="10"/>
      <color indexed="10"/>
      <name val="Arial"/>
      <family val="2"/>
    </font>
    <font>
      <sz val="10"/>
      <color rgb="FFFA7D00"/>
      <name val="Arial"/>
      <family val="2"/>
    </font>
    <font>
      <sz val="11"/>
      <color indexed="52"/>
      <name val="Calibri"/>
      <family val="2"/>
    </font>
    <font>
      <sz val="10"/>
      <color indexed="19"/>
      <name val="Arial"/>
      <family val="2"/>
    </font>
    <font>
      <sz val="10"/>
      <color rgb="FF9C6500"/>
      <name val="Arial"/>
      <family val="2"/>
    </font>
    <font>
      <sz val="11"/>
      <color indexed="60"/>
      <name val="Calibri"/>
      <family val="2"/>
    </font>
    <font>
      <sz val="12"/>
      <name val="Helv"/>
    </font>
    <font>
      <sz val="12"/>
      <name val="Arial"/>
      <family val="2"/>
    </font>
    <font>
      <sz val="10"/>
      <color indexed="12"/>
      <name val="Arial"/>
      <family val="2"/>
    </font>
    <font>
      <sz val="10"/>
      <color indexed="8"/>
      <name val="MS Sans Serif"/>
      <family val="2"/>
    </font>
    <font>
      <sz val="11"/>
      <color indexed="8"/>
      <name val="Calibri"/>
      <family val="2"/>
      <scheme val="minor"/>
    </font>
    <font>
      <b/>
      <sz val="11"/>
      <color indexed="63"/>
      <name val="Calibri"/>
      <family val="2"/>
    </font>
    <font>
      <b/>
      <sz val="10"/>
      <color rgb="FF3F3F3F"/>
      <name val="Arial"/>
      <family val="2"/>
    </font>
    <font>
      <sz val="10"/>
      <name val="MS Sans Serif"/>
      <family val="2"/>
    </font>
    <font>
      <b/>
      <sz val="10"/>
      <name val="MS Sans Serif"/>
      <family val="2"/>
    </font>
    <font>
      <b/>
      <sz val="9"/>
      <name val="Arial"/>
      <family val="2"/>
    </font>
    <font>
      <sz val="8"/>
      <name val="Arial"/>
      <family val="2"/>
    </font>
    <font>
      <b/>
      <sz val="10"/>
      <name val="Arial"/>
      <family val="2"/>
    </font>
    <font>
      <b/>
      <sz val="18"/>
      <color indexed="62"/>
      <name val="Cambria"/>
      <family val="2"/>
    </font>
    <font>
      <b/>
      <sz val="18"/>
      <color indexed="56"/>
      <name val="Cambria"/>
      <family val="2"/>
    </font>
    <font>
      <u/>
      <sz val="10"/>
      <name val="Arial"/>
      <family val="2"/>
    </font>
    <font>
      <b/>
      <sz val="11"/>
      <color indexed="8"/>
      <name val="Calibri"/>
      <family val="2"/>
    </font>
    <font>
      <b/>
      <sz val="10"/>
      <color theme="1"/>
      <name val="Arial"/>
      <family val="2"/>
    </font>
    <font>
      <b/>
      <sz val="10"/>
      <color indexed="8"/>
      <name val="Arial"/>
      <family val="2"/>
    </font>
    <font>
      <sz val="10"/>
      <color rgb="FFFF0000"/>
      <name val="Arial"/>
      <family val="2"/>
    </font>
    <font>
      <sz val="11"/>
      <color indexed="10"/>
      <name val="Calibri"/>
      <family val="2"/>
    </font>
    <font>
      <sz val="11"/>
      <color rgb="FF000000"/>
      <name val="Calibri"/>
      <family val="2"/>
      <scheme val="minor"/>
    </font>
    <font>
      <u/>
      <sz val="10"/>
      <color theme="10"/>
      <name val="Arial"/>
      <family val="2"/>
    </font>
    <font>
      <sz val="18"/>
      <color theme="3"/>
      <name val="Calibri Light"/>
      <family val="2"/>
      <scheme val="major"/>
    </font>
    <font>
      <sz val="10"/>
      <color theme="1" tint="0.14996795556505021"/>
      <name val="Calibri"/>
      <family val="2"/>
      <scheme val="minor"/>
    </font>
    <font>
      <u/>
      <sz val="8"/>
      <color rgb="FF800080"/>
      <name val="Calibri"/>
      <family val="2"/>
      <scheme val="minor"/>
    </font>
    <font>
      <sz val="26"/>
      <color theme="1" tint="0.14993743705557422"/>
      <name val="Calibri Light"/>
      <family val="2"/>
      <scheme val="major"/>
    </font>
    <font>
      <sz val="14"/>
      <color theme="1" tint="0.24994659260841701"/>
      <name val="Calibri Light"/>
      <family val="2"/>
      <scheme val="major"/>
    </font>
    <font>
      <sz val="12"/>
      <color theme="1" tint="0.14996795556505021"/>
      <name val="Calibri Light"/>
      <family val="2"/>
      <scheme val="major"/>
    </font>
    <font>
      <u/>
      <sz val="8"/>
      <color rgb="FF0000FF"/>
      <name val="Calibri"/>
      <family val="2"/>
      <scheme val="minor"/>
    </font>
    <font>
      <u/>
      <sz val="11"/>
      <color theme="10"/>
      <name val="Calibri"/>
      <family val="2"/>
    </font>
    <font>
      <u/>
      <sz val="10"/>
      <color theme="10"/>
      <name val="Calibri"/>
      <family val="2"/>
      <scheme val="minor"/>
    </font>
    <font>
      <sz val="10"/>
      <color theme="1"/>
      <name val="Calibri"/>
      <family val="2"/>
    </font>
    <font>
      <sz val="8"/>
      <name val="Verdana"/>
      <family val="2"/>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s>
  <fills count="67">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3"/>
        <bgColor indexed="15"/>
      </patternFill>
    </fill>
    <fill>
      <patternFill patternType="solid">
        <fgColor indexed="22"/>
      </patternFill>
    </fill>
    <fill>
      <patternFill patternType="solid">
        <fgColor indexed="9"/>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mediumGray">
        <fgColor indexed="22"/>
      </patternFill>
    </fill>
    <fill>
      <patternFill patternType="solid">
        <fgColor indexed="27"/>
        <bgColor indexed="64"/>
      </patternFill>
    </fill>
    <fill>
      <patternFill patternType="solid">
        <fgColor theme="9" tint="0.59999389629810485"/>
        <bgColor indexed="64"/>
      </patternFill>
    </fill>
  </fills>
  <borders count="63">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theme="4"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bottom/>
      <diagonal/>
    </border>
    <border>
      <left style="thin">
        <color theme="0"/>
      </left>
      <right/>
      <top style="thin">
        <color indexed="64"/>
      </top>
      <bottom style="thin">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right/>
      <top/>
      <bottom style="thin">
        <color auto="1"/>
      </bottom>
      <diagonal/>
    </border>
    <border>
      <left/>
      <right/>
      <top style="thin">
        <color indexed="64"/>
      </top>
      <bottom style="double">
        <color indexed="64"/>
      </bottom>
      <diagonal/>
    </border>
  </borders>
  <cellStyleXfs count="55199">
    <xf numFmtId="0" fontId="0"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5" fillId="0" borderId="0"/>
    <xf numFmtId="0" fontId="16" fillId="0" borderId="0"/>
    <xf numFmtId="9" fontId="15" fillId="0" borderId="0" applyFont="0" applyFill="0" applyBorder="0" applyAlignment="0" applyProtection="0"/>
    <xf numFmtId="0" fontId="10" fillId="0" borderId="0"/>
    <xf numFmtId="0" fontId="11" fillId="0" borderId="0"/>
    <xf numFmtId="9" fontId="10"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1"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34"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6" fillId="36"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1" fillId="16" borderId="0" applyNumberFormat="0" applyBorder="0" applyAlignment="0" applyProtection="0"/>
    <xf numFmtId="0" fontId="34"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7" borderId="0" applyNumberFormat="0" applyBorder="0" applyAlignment="0" applyProtection="0"/>
    <xf numFmtId="0" fontId="36"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1" fillId="20" borderId="0" applyNumberFormat="0" applyBorder="0" applyAlignment="0" applyProtection="0"/>
    <xf numFmtId="0" fontId="34"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6"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1" fillId="24"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36"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1" fillId="28" borderId="0" applyNumberFormat="0" applyBorder="0" applyAlignment="0" applyProtection="0"/>
    <xf numFmtId="0" fontId="34" fillId="43"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6" fillId="43" borderId="0" applyNumberFormat="0" applyBorder="0" applyAlignment="0" applyProtection="0"/>
    <xf numFmtId="0" fontId="35" fillId="28" borderId="0" applyNumberFormat="0" applyBorder="0" applyAlignment="0" applyProtection="0"/>
    <xf numFmtId="0" fontId="36" fillId="43" borderId="0" applyNumberFormat="0" applyBorder="0" applyAlignment="0" applyProtection="0"/>
    <xf numFmtId="0" fontId="35" fillId="2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1" fillId="32" borderId="0" applyNumberFormat="0" applyBorder="0" applyAlignment="0" applyProtection="0"/>
    <xf numFmtId="0" fontId="34" fillId="42" borderId="0" applyNumberFormat="0" applyBorder="0" applyAlignment="0" applyProtection="0"/>
    <xf numFmtId="0" fontId="35" fillId="32"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2" borderId="0" applyNumberFormat="0" applyBorder="0" applyAlignment="0" applyProtection="0"/>
    <xf numFmtId="0" fontId="35" fillId="40" borderId="0" applyNumberFormat="0" applyBorder="0" applyAlignment="0" applyProtection="0"/>
    <xf numFmtId="0" fontId="35" fillId="32" borderId="0" applyNumberFormat="0" applyBorder="0" applyAlignment="0" applyProtection="0"/>
    <xf numFmtId="0" fontId="35" fillId="40" borderId="0" applyNumberFormat="0" applyBorder="0" applyAlignment="0" applyProtection="0"/>
    <xf numFmtId="0" fontId="35" fillId="32" borderId="0" applyNumberFormat="0" applyBorder="0" applyAlignment="0" applyProtection="0"/>
    <xf numFmtId="0" fontId="36" fillId="4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1" fillId="13" borderId="0" applyNumberFormat="0" applyBorder="0" applyAlignment="0" applyProtection="0"/>
    <xf numFmtId="0" fontId="34" fillId="36" borderId="0" applyNumberFormat="0" applyBorder="0" applyAlignment="0" applyProtection="0"/>
    <xf numFmtId="0" fontId="35" fillId="1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13" borderId="0" applyNumberFormat="0" applyBorder="0" applyAlignment="0" applyProtection="0"/>
    <xf numFmtId="0" fontId="35" fillId="43" borderId="0" applyNumberFormat="0" applyBorder="0" applyAlignment="0" applyProtection="0"/>
    <xf numFmtId="0" fontId="35" fillId="13" borderId="0" applyNumberFormat="0" applyBorder="0" applyAlignment="0" applyProtection="0"/>
    <xf numFmtId="0" fontId="35" fillId="43" borderId="0" applyNumberFormat="0" applyBorder="0" applyAlignment="0" applyProtection="0"/>
    <xf numFmtId="0" fontId="35" fillId="13" borderId="0" applyNumberFormat="0" applyBorder="0" applyAlignment="0" applyProtection="0"/>
    <xf numFmtId="0" fontId="36" fillId="43"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1" fillId="17" borderId="0" applyNumberFormat="0" applyBorder="0" applyAlignment="0" applyProtection="0"/>
    <xf numFmtId="0" fontId="34" fillId="38"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6" fillId="38" borderId="0" applyNumberFormat="0" applyBorder="0" applyAlignment="0" applyProtection="0"/>
    <xf numFmtId="0" fontId="35" fillId="17" borderId="0" applyNumberFormat="0" applyBorder="0" applyAlignment="0" applyProtection="0"/>
    <xf numFmtId="0" fontId="36" fillId="38" borderId="0" applyNumberFormat="0" applyBorder="0" applyAlignment="0" applyProtection="0"/>
    <xf numFmtId="0" fontId="35" fillId="1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1" fillId="21"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1" fillId="25" borderId="0" applyNumberFormat="0" applyBorder="0" applyAlignment="0" applyProtection="0"/>
    <xf numFmtId="0" fontId="34" fillId="41" borderId="0" applyNumberFormat="0" applyBorder="0" applyAlignment="0" applyProtection="0"/>
    <xf numFmtId="0" fontId="35" fillId="25"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25" borderId="0" applyNumberFormat="0" applyBorder="0" applyAlignment="0" applyProtection="0"/>
    <xf numFmtId="0" fontId="35" fillId="37" borderId="0" applyNumberFormat="0" applyBorder="0" applyAlignment="0" applyProtection="0"/>
    <xf numFmtId="0" fontId="35" fillId="25" borderId="0" applyNumberFormat="0" applyBorder="0" applyAlignment="0" applyProtection="0"/>
    <xf numFmtId="0" fontId="35" fillId="37" borderId="0" applyNumberFormat="0" applyBorder="0" applyAlignment="0" applyProtection="0"/>
    <xf numFmtId="0" fontId="35" fillId="25" borderId="0" applyNumberFormat="0" applyBorder="0" applyAlignment="0" applyProtection="0"/>
    <xf numFmtId="0" fontId="36"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1" fillId="29" borderId="0" applyNumberFormat="0" applyBorder="0" applyAlignment="0" applyProtection="0"/>
    <xf numFmtId="0" fontId="34" fillId="36" borderId="0" applyNumberFormat="0" applyBorder="0" applyAlignment="0" applyProtection="0"/>
    <xf numFmtId="0" fontId="3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29" borderId="0" applyNumberFormat="0" applyBorder="0" applyAlignment="0" applyProtection="0"/>
    <xf numFmtId="0" fontId="35" fillId="43" borderId="0" applyNumberFormat="0" applyBorder="0" applyAlignment="0" applyProtection="0"/>
    <xf numFmtId="0" fontId="35" fillId="29" borderId="0" applyNumberFormat="0" applyBorder="0" applyAlignment="0" applyProtection="0"/>
    <xf numFmtId="0" fontId="35" fillId="43" borderId="0" applyNumberFormat="0" applyBorder="0" applyAlignment="0" applyProtection="0"/>
    <xf numFmtId="0" fontId="35" fillId="29" borderId="0" applyNumberFormat="0" applyBorder="0" applyAlignment="0" applyProtection="0"/>
    <xf numFmtId="0" fontId="36" fillId="43"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1" fillId="33" borderId="0" applyNumberFormat="0" applyBorder="0" applyAlignment="0" applyProtection="0"/>
    <xf numFmtId="0" fontId="34" fillId="46" borderId="0" applyNumberFormat="0" applyBorder="0" applyAlignment="0" applyProtection="0"/>
    <xf numFmtId="0" fontId="35" fillId="33"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3" borderId="0" applyNumberFormat="0" applyBorder="0" applyAlignment="0" applyProtection="0"/>
    <xf numFmtId="0" fontId="35" fillId="40" borderId="0" applyNumberFormat="0" applyBorder="0" applyAlignment="0" applyProtection="0"/>
    <xf numFmtId="0" fontId="35" fillId="33" borderId="0" applyNumberFormat="0" applyBorder="0" applyAlignment="0" applyProtection="0"/>
    <xf numFmtId="0" fontId="35" fillId="40" borderId="0" applyNumberFormat="0" applyBorder="0" applyAlignment="0" applyProtection="0"/>
    <xf numFmtId="0" fontId="35" fillId="33" borderId="0" applyNumberFormat="0" applyBorder="0" applyAlignment="0" applyProtection="0"/>
    <xf numFmtId="0" fontId="36" fillId="4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0" fillId="14" borderId="0" applyNumberFormat="0" applyBorder="0" applyAlignment="0" applyProtection="0"/>
    <xf numFmtId="0" fontId="37" fillId="43" borderId="0" applyNumberFormat="0" applyBorder="0" applyAlignment="0" applyProtection="0"/>
    <xf numFmtId="0" fontId="37" fillId="14" borderId="0" applyNumberFormat="0" applyBorder="0" applyAlignment="0" applyProtection="0"/>
    <xf numFmtId="0" fontId="37" fillId="43" borderId="0" applyNumberFormat="0" applyBorder="0" applyAlignment="0" applyProtection="0"/>
    <xf numFmtId="0" fontId="37" fillId="14" borderId="0" applyNumberFormat="0" applyBorder="0" applyAlignment="0" applyProtection="0"/>
    <xf numFmtId="0" fontId="37" fillId="43" borderId="0" applyNumberFormat="0" applyBorder="0" applyAlignment="0" applyProtection="0"/>
    <xf numFmtId="0" fontId="37" fillId="14" borderId="0" applyNumberFormat="0" applyBorder="0" applyAlignment="0" applyProtection="0"/>
    <xf numFmtId="0" fontId="37" fillId="43" borderId="0" applyNumberFormat="0" applyBorder="0" applyAlignment="0" applyProtection="0"/>
    <xf numFmtId="0" fontId="37" fillId="14" borderId="0" applyNumberFormat="0" applyBorder="0" applyAlignment="0" applyProtection="0"/>
    <xf numFmtId="0" fontId="38" fillId="43"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0" fillId="18" borderId="0" applyNumberFormat="0" applyBorder="0" applyAlignment="0" applyProtection="0"/>
    <xf numFmtId="0" fontId="37" fillId="48" borderId="0" applyNumberFormat="0" applyBorder="0" applyAlignment="0" applyProtection="0"/>
    <xf numFmtId="0" fontId="37" fillId="18" borderId="0" applyNumberFormat="0" applyBorder="0" applyAlignment="0" applyProtection="0"/>
    <xf numFmtId="0" fontId="37" fillId="48" borderId="0" applyNumberFormat="0" applyBorder="0" applyAlignment="0" applyProtection="0"/>
    <xf numFmtId="0" fontId="37" fillId="18" borderId="0" applyNumberFormat="0" applyBorder="0" applyAlignment="0" applyProtection="0"/>
    <xf numFmtId="0" fontId="37" fillId="48" borderId="0" applyNumberFormat="0" applyBorder="0" applyAlignment="0" applyProtection="0"/>
    <xf numFmtId="0" fontId="37" fillId="18" borderId="0" applyNumberFormat="0" applyBorder="0" applyAlignment="0" applyProtection="0"/>
    <xf numFmtId="0" fontId="37" fillId="48" borderId="0" applyNumberFormat="0" applyBorder="0" applyAlignment="0" applyProtection="0"/>
    <xf numFmtId="0" fontId="37" fillId="18" borderId="0" applyNumberFormat="0" applyBorder="0" applyAlignment="0" applyProtection="0"/>
    <xf numFmtId="0" fontId="38" fillId="4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0" fillId="22"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8" fillId="4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0" fillId="26" borderId="0" applyNumberFormat="0" applyBorder="0" applyAlignment="0" applyProtection="0"/>
    <xf numFmtId="0" fontId="37" fillId="37" borderId="0" applyNumberFormat="0" applyBorder="0" applyAlignment="0" applyProtection="0"/>
    <xf numFmtId="0" fontId="37" fillId="49" borderId="0" applyNumberFormat="0" applyBorder="0" applyAlignment="0" applyProtection="0"/>
    <xf numFmtId="0" fontId="37" fillId="37" borderId="0" applyNumberFormat="0" applyBorder="0" applyAlignment="0" applyProtection="0"/>
    <xf numFmtId="0" fontId="37" fillId="49" borderId="0" applyNumberFormat="0" applyBorder="0" applyAlignment="0" applyProtection="0"/>
    <xf numFmtId="0" fontId="37" fillId="37" borderId="0" applyNumberFormat="0" applyBorder="0" applyAlignment="0" applyProtection="0"/>
    <xf numFmtId="0" fontId="37" fillId="49" borderId="0" applyNumberFormat="0" applyBorder="0" applyAlignment="0" applyProtection="0"/>
    <xf numFmtId="0" fontId="37" fillId="37" borderId="0" applyNumberFormat="0" applyBorder="0" applyAlignment="0" applyProtection="0"/>
    <xf numFmtId="0" fontId="37" fillId="49" borderId="0" applyNumberFormat="0" applyBorder="0" applyAlignment="0" applyProtection="0"/>
    <xf numFmtId="0" fontId="38" fillId="3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30" borderId="0" applyNumberFormat="0" applyBorder="0" applyAlignment="0" applyProtection="0"/>
    <xf numFmtId="0" fontId="37" fillId="43" borderId="0" applyNumberFormat="0" applyBorder="0" applyAlignment="0" applyProtection="0"/>
    <xf numFmtId="0" fontId="37" fillId="30" borderId="0" applyNumberFormat="0" applyBorder="0" applyAlignment="0" applyProtection="0"/>
    <xf numFmtId="0" fontId="37" fillId="43" borderId="0" applyNumberFormat="0" applyBorder="0" applyAlignment="0" applyProtection="0"/>
    <xf numFmtId="0" fontId="37" fillId="30" borderId="0" applyNumberFormat="0" applyBorder="0" applyAlignment="0" applyProtection="0"/>
    <xf numFmtId="0" fontId="37" fillId="43" borderId="0" applyNumberFormat="0" applyBorder="0" applyAlignment="0" applyProtection="0"/>
    <xf numFmtId="0" fontId="37" fillId="30" borderId="0" applyNumberFormat="0" applyBorder="0" applyAlignment="0" applyProtection="0"/>
    <xf numFmtId="0" fontId="37" fillId="43" borderId="0" applyNumberFormat="0" applyBorder="0" applyAlignment="0" applyProtection="0"/>
    <xf numFmtId="0" fontId="37" fillId="30" borderId="0" applyNumberFormat="0" applyBorder="0" applyAlignment="0" applyProtection="0"/>
    <xf numFmtId="0" fontId="38" fillId="43"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0" fillId="34" borderId="0" applyNumberFormat="0" applyBorder="0" applyAlignment="0" applyProtection="0"/>
    <xf numFmtId="0" fontId="37" fillId="38" borderId="0" applyNumberFormat="0" applyBorder="0" applyAlignment="0" applyProtection="0"/>
    <xf numFmtId="0" fontId="37" fillId="51" borderId="0" applyNumberFormat="0" applyBorder="0" applyAlignment="0" applyProtection="0"/>
    <xf numFmtId="0" fontId="37" fillId="38" borderId="0" applyNumberFormat="0" applyBorder="0" applyAlignment="0" applyProtection="0"/>
    <xf numFmtId="0" fontId="37" fillId="51" borderId="0" applyNumberFormat="0" applyBorder="0" applyAlignment="0" applyProtection="0"/>
    <xf numFmtId="0" fontId="37" fillId="38" borderId="0" applyNumberFormat="0" applyBorder="0" applyAlignment="0" applyProtection="0"/>
    <xf numFmtId="0" fontId="37" fillId="51" borderId="0" applyNumberFormat="0" applyBorder="0" applyAlignment="0" applyProtection="0"/>
    <xf numFmtId="0" fontId="37" fillId="38" borderId="0" applyNumberFormat="0" applyBorder="0" applyAlignment="0" applyProtection="0"/>
    <xf numFmtId="0" fontId="37" fillId="51" borderId="0" applyNumberFormat="0" applyBorder="0" applyAlignment="0" applyProtection="0"/>
    <xf numFmtId="0" fontId="38" fillId="3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0" fillId="11" borderId="0" applyNumberFormat="0" applyBorder="0" applyAlignment="0" applyProtection="0"/>
    <xf numFmtId="0" fontId="37" fillId="52" borderId="0" applyNumberFormat="0" applyBorder="0" applyAlignment="0" applyProtection="0"/>
    <xf numFmtId="0" fontId="37" fillId="11" borderId="0" applyNumberFormat="0" applyBorder="0" applyAlignment="0" applyProtection="0"/>
    <xf numFmtId="0" fontId="37" fillId="52" borderId="0" applyNumberFormat="0" applyBorder="0" applyAlignment="0" applyProtection="0"/>
    <xf numFmtId="0" fontId="37" fillId="11" borderId="0" applyNumberFormat="0" applyBorder="0" applyAlignment="0" applyProtection="0"/>
    <xf numFmtId="0" fontId="37" fillId="52" borderId="0" applyNumberFormat="0" applyBorder="0" applyAlignment="0" applyProtection="0"/>
    <xf numFmtId="0" fontId="37" fillId="11" borderId="0" applyNumberFormat="0" applyBorder="0" applyAlignment="0" applyProtection="0"/>
    <xf numFmtId="0" fontId="37" fillId="52" borderId="0" applyNumberFormat="0" applyBorder="0" applyAlignment="0" applyProtection="0"/>
    <xf numFmtId="0" fontId="37" fillId="11" borderId="0" applyNumberFormat="0" applyBorder="0" applyAlignment="0" applyProtection="0"/>
    <xf numFmtId="0" fontId="38" fillId="52"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0" fillId="15" borderId="0" applyNumberFormat="0" applyBorder="0" applyAlignment="0" applyProtection="0"/>
    <xf numFmtId="0" fontId="37" fillId="48" borderId="0" applyNumberFormat="0" applyBorder="0" applyAlignment="0" applyProtection="0"/>
    <xf numFmtId="0" fontId="37" fillId="15" borderId="0" applyNumberFormat="0" applyBorder="0" applyAlignment="0" applyProtection="0"/>
    <xf numFmtId="0" fontId="37" fillId="48" borderId="0" applyNumberFormat="0" applyBorder="0" applyAlignment="0" applyProtection="0"/>
    <xf numFmtId="0" fontId="37" fillId="15" borderId="0" applyNumberFormat="0" applyBorder="0" applyAlignment="0" applyProtection="0"/>
    <xf numFmtId="0" fontId="37" fillId="48" borderId="0" applyNumberFormat="0" applyBorder="0" applyAlignment="0" applyProtection="0"/>
    <xf numFmtId="0" fontId="37" fillId="15" borderId="0" applyNumberFormat="0" applyBorder="0" applyAlignment="0" applyProtection="0"/>
    <xf numFmtId="0" fontId="37" fillId="48" borderId="0" applyNumberFormat="0" applyBorder="0" applyAlignment="0" applyProtection="0"/>
    <xf numFmtId="0" fontId="37" fillId="15" borderId="0" applyNumberFormat="0" applyBorder="0" applyAlignment="0" applyProtection="0"/>
    <xf numFmtId="0" fontId="38" fillId="48"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0" fillId="19" borderId="0" applyNumberFormat="0" applyBorder="0" applyAlignment="0" applyProtection="0"/>
    <xf numFmtId="0" fontId="37" fillId="46" borderId="0" applyNumberFormat="0" applyBorder="0" applyAlignment="0" applyProtection="0"/>
    <xf numFmtId="0" fontId="37" fillId="19" borderId="0" applyNumberFormat="0" applyBorder="0" applyAlignment="0" applyProtection="0"/>
    <xf numFmtId="0" fontId="37" fillId="46" borderId="0" applyNumberFormat="0" applyBorder="0" applyAlignment="0" applyProtection="0"/>
    <xf numFmtId="0" fontId="37" fillId="19" borderId="0" applyNumberFormat="0" applyBorder="0" applyAlignment="0" applyProtection="0"/>
    <xf numFmtId="0" fontId="37" fillId="46" borderId="0" applyNumberFormat="0" applyBorder="0" applyAlignment="0" applyProtection="0"/>
    <xf numFmtId="0" fontId="37" fillId="19" borderId="0" applyNumberFormat="0" applyBorder="0" applyAlignment="0" applyProtection="0"/>
    <xf numFmtId="0" fontId="37" fillId="46" borderId="0" applyNumberFormat="0" applyBorder="0" applyAlignment="0" applyProtection="0"/>
    <xf numFmtId="0" fontId="37" fillId="19" borderId="0" applyNumberFormat="0" applyBorder="0" applyAlignment="0" applyProtection="0"/>
    <xf numFmtId="0" fontId="38" fillId="46"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0" fillId="23" borderId="0" applyNumberFormat="0" applyBorder="0" applyAlignment="0" applyProtection="0"/>
    <xf numFmtId="0" fontId="37" fillId="56" borderId="0" applyNumberFormat="0" applyBorder="0" applyAlignment="0" applyProtection="0"/>
    <xf numFmtId="0" fontId="37" fillId="23" borderId="0" applyNumberFormat="0" applyBorder="0" applyAlignment="0" applyProtection="0"/>
    <xf numFmtId="0" fontId="37" fillId="56" borderId="0" applyNumberFormat="0" applyBorder="0" applyAlignment="0" applyProtection="0"/>
    <xf numFmtId="0" fontId="37" fillId="23" borderId="0" applyNumberFormat="0" applyBorder="0" applyAlignment="0" applyProtection="0"/>
    <xf numFmtId="0" fontId="37" fillId="56" borderId="0" applyNumberFormat="0" applyBorder="0" applyAlignment="0" applyProtection="0"/>
    <xf numFmtId="0" fontId="37" fillId="23" borderId="0" applyNumberFormat="0" applyBorder="0" applyAlignment="0" applyProtection="0"/>
    <xf numFmtId="0" fontId="37" fillId="56" borderId="0" applyNumberFormat="0" applyBorder="0" applyAlignment="0" applyProtection="0"/>
    <xf numFmtId="0" fontId="37" fillId="23" borderId="0" applyNumberFormat="0" applyBorder="0" applyAlignment="0" applyProtection="0"/>
    <xf numFmtId="0" fontId="38" fillId="5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7" borderId="0" applyNumberFormat="0" applyBorder="0" applyAlignment="0" applyProtection="0"/>
    <xf numFmtId="0" fontId="37" fillId="27" borderId="0" applyNumberFormat="0" applyBorder="0" applyAlignment="0" applyProtection="0"/>
    <xf numFmtId="0" fontId="38" fillId="50" borderId="0" applyNumberFormat="0" applyBorder="0" applyAlignment="0" applyProtection="0"/>
    <xf numFmtId="0" fontId="37" fillId="27" borderId="0" applyNumberFormat="0" applyBorder="0" applyAlignment="0" applyProtection="0"/>
    <xf numFmtId="0" fontId="38" fillId="50" borderId="0" applyNumberFormat="0" applyBorder="0" applyAlignment="0" applyProtection="0"/>
    <xf numFmtId="0" fontId="37" fillId="27" borderId="0" applyNumberFormat="0" applyBorder="0" applyAlignment="0" applyProtection="0"/>
    <xf numFmtId="0" fontId="38" fillId="50" borderId="0" applyNumberFormat="0" applyBorder="0" applyAlignment="0" applyProtection="0"/>
    <xf numFmtId="0" fontId="37" fillId="27"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0" fillId="31" borderId="0" applyNumberFormat="0" applyBorder="0" applyAlignment="0" applyProtection="0"/>
    <xf numFmtId="0" fontId="37" fillId="54" borderId="0" applyNumberFormat="0" applyBorder="0" applyAlignment="0" applyProtection="0"/>
    <xf numFmtId="0" fontId="37" fillId="31" borderId="0" applyNumberFormat="0" applyBorder="0" applyAlignment="0" applyProtection="0"/>
    <xf numFmtId="0" fontId="37" fillId="54" borderId="0" applyNumberFormat="0" applyBorder="0" applyAlignment="0" applyProtection="0"/>
    <xf numFmtId="0" fontId="37" fillId="31" borderId="0" applyNumberFormat="0" applyBorder="0" applyAlignment="0" applyProtection="0"/>
    <xf numFmtId="0" fontId="37" fillId="54" borderId="0" applyNumberFormat="0" applyBorder="0" applyAlignment="0" applyProtection="0"/>
    <xf numFmtId="0" fontId="37" fillId="31" borderId="0" applyNumberFormat="0" applyBorder="0" applyAlignment="0" applyProtection="0"/>
    <xf numFmtId="0" fontId="37" fillId="54" borderId="0" applyNumberFormat="0" applyBorder="0" applyAlignment="0" applyProtection="0"/>
    <xf numFmtId="0" fontId="37" fillId="31" borderId="0" applyNumberFormat="0" applyBorder="0" applyAlignment="0" applyProtection="0"/>
    <xf numFmtId="0" fontId="38" fillId="54"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37" fontId="40" fillId="57" borderId="0" applyNumberFormat="0">
      <protection locked="0"/>
    </xf>
    <xf numFmtId="0" fontId="22" fillId="5" borderId="0" applyNumberFormat="0" applyBorder="0" applyAlignment="0" applyProtection="0"/>
    <xf numFmtId="0" fontId="41" fillId="41" borderId="0" applyNumberFormat="0" applyBorder="0" applyAlignment="0" applyProtection="0"/>
    <xf numFmtId="0" fontId="41" fillId="5" borderId="0" applyNumberFormat="0" applyBorder="0" applyAlignment="0" applyProtection="0"/>
    <xf numFmtId="0" fontId="41" fillId="41" borderId="0" applyNumberFormat="0" applyBorder="0" applyAlignment="0" applyProtection="0"/>
    <xf numFmtId="0" fontId="41" fillId="5" borderId="0" applyNumberFormat="0" applyBorder="0" applyAlignment="0" applyProtection="0"/>
    <xf numFmtId="0" fontId="41" fillId="41" borderId="0" applyNumberFormat="0" applyBorder="0" applyAlignment="0" applyProtection="0"/>
    <xf numFmtId="0" fontId="41" fillId="5" borderId="0" applyNumberFormat="0" applyBorder="0" applyAlignment="0" applyProtection="0"/>
    <xf numFmtId="0" fontId="41" fillId="41" borderId="0" applyNumberFormat="0" applyBorder="0" applyAlignment="0" applyProtection="0"/>
    <xf numFmtId="0" fontId="41" fillId="5" borderId="0" applyNumberFormat="0" applyBorder="0" applyAlignment="0" applyProtection="0"/>
    <xf numFmtId="0" fontId="42" fillId="4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25" fillId="8" borderId="8" applyNumberFormat="0" applyAlignment="0" applyProtection="0"/>
    <xf numFmtId="0" fontId="44" fillId="58" borderId="14" applyNumberFormat="0" applyAlignment="0" applyProtection="0"/>
    <xf numFmtId="0" fontId="45" fillId="8" borderId="8" applyNumberFormat="0" applyAlignment="0" applyProtection="0"/>
    <xf numFmtId="0" fontId="46" fillId="59" borderId="8" applyNumberFormat="0" applyAlignment="0" applyProtection="0"/>
    <xf numFmtId="0" fontId="44" fillId="58" borderId="14" applyNumberFormat="0" applyAlignment="0" applyProtection="0"/>
    <xf numFmtId="0" fontId="45" fillId="8" borderId="8" applyNumberFormat="0" applyAlignment="0" applyProtection="0"/>
    <xf numFmtId="0" fontId="46" fillId="59" borderId="8" applyNumberFormat="0" applyAlignment="0" applyProtection="0"/>
    <xf numFmtId="0" fontId="44" fillId="58" borderId="14" applyNumberFormat="0" applyAlignment="0" applyProtection="0"/>
    <xf numFmtId="0" fontId="45" fillId="8" borderId="8" applyNumberFormat="0" applyAlignment="0" applyProtection="0"/>
    <xf numFmtId="0" fontId="46" fillId="59" borderId="8" applyNumberFormat="0" applyAlignment="0" applyProtection="0"/>
    <xf numFmtId="0" fontId="44" fillId="58" borderId="14" applyNumberFormat="0" applyAlignment="0" applyProtection="0"/>
    <xf numFmtId="0" fontId="45" fillId="8" borderId="8" applyNumberFormat="0" applyAlignment="0" applyProtection="0"/>
    <xf numFmtId="0" fontId="46" fillId="59" borderId="8"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37" fontId="47" fillId="0" borderId="2"/>
    <xf numFmtId="0" fontId="27" fillId="9" borderId="11" applyNumberFormat="0" applyAlignment="0" applyProtection="0"/>
    <xf numFmtId="0" fontId="48" fillId="9" borderId="11" applyNumberFormat="0" applyAlignment="0" applyProtection="0"/>
    <xf numFmtId="0" fontId="49" fillId="60" borderId="15" applyNumberFormat="0" applyAlignment="0" applyProtection="0"/>
    <xf numFmtId="0" fontId="48" fillId="9" borderId="11" applyNumberFormat="0" applyAlignment="0" applyProtection="0"/>
    <xf numFmtId="0" fontId="49" fillId="60" borderId="15" applyNumberFormat="0" applyAlignment="0" applyProtection="0"/>
    <xf numFmtId="0" fontId="48" fillId="9" borderId="11" applyNumberFormat="0" applyAlignment="0" applyProtection="0"/>
    <xf numFmtId="0" fontId="49" fillId="60" borderId="15" applyNumberFormat="0" applyAlignment="0" applyProtection="0"/>
    <xf numFmtId="0" fontId="48" fillId="9" borderId="11" applyNumberFormat="0" applyAlignment="0" applyProtection="0"/>
    <xf numFmtId="0" fontId="49" fillId="60" borderId="15" applyNumberFormat="0" applyAlignment="0" applyProtection="0"/>
    <xf numFmtId="0" fontId="49" fillId="60" borderId="15" applyNumberFormat="0" applyAlignment="0" applyProtection="0"/>
    <xf numFmtId="0" fontId="50" fillId="60" borderId="15" applyNumberFormat="0" applyAlignment="0" applyProtection="0"/>
    <xf numFmtId="0" fontId="50" fillId="60" borderId="15" applyNumberFormat="0" applyAlignment="0" applyProtection="0"/>
    <xf numFmtId="0" fontId="50" fillId="60" borderId="15" applyNumberFormat="0" applyAlignment="0" applyProtection="0"/>
    <xf numFmtId="0" fontId="50" fillId="60" borderId="15" applyNumberFormat="0" applyAlignment="0" applyProtection="0"/>
    <xf numFmtId="0" fontId="50" fillId="60" borderId="15"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7" fontId="16" fillId="0" borderId="0" applyBorder="0">
      <alignment horizontal="left" vertical="top"/>
      <protection locked="0"/>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5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29"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168" fontId="60" fillId="0" borderId="0" applyBorder="0">
      <alignment horizontal="left" vertical="top"/>
    </xf>
    <xf numFmtId="0" fontId="21" fillId="4" borderId="0" applyNumberFormat="0" applyBorder="0" applyAlignment="0" applyProtection="0"/>
    <xf numFmtId="0" fontId="61" fillId="43" borderId="0" applyNumberFormat="0" applyBorder="0" applyAlignment="0" applyProtection="0"/>
    <xf numFmtId="0" fontId="61" fillId="4" borderId="0" applyNumberFormat="0" applyBorder="0" applyAlignment="0" applyProtection="0"/>
    <xf numFmtId="0" fontId="61" fillId="43" borderId="0" applyNumberFormat="0" applyBorder="0" applyAlignment="0" applyProtection="0"/>
    <xf numFmtId="0" fontId="61" fillId="4" borderId="0" applyNumberFormat="0" applyBorder="0" applyAlignment="0" applyProtection="0"/>
    <xf numFmtId="0" fontId="61" fillId="43" borderId="0" applyNumberFormat="0" applyBorder="0" applyAlignment="0" applyProtection="0"/>
    <xf numFmtId="0" fontId="61" fillId="4" borderId="0" applyNumberFormat="0" applyBorder="0" applyAlignment="0" applyProtection="0"/>
    <xf numFmtId="0" fontId="61" fillId="43" borderId="0" applyNumberFormat="0" applyBorder="0" applyAlignment="0" applyProtection="0"/>
    <xf numFmtId="0" fontId="61" fillId="4" borderId="0" applyNumberFormat="0" applyBorder="0" applyAlignment="0" applyProtection="0"/>
    <xf numFmtId="0" fontId="62" fillId="43"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16" applyNumberFormat="0" applyFill="0" applyAlignment="0" applyProtection="0"/>
    <xf numFmtId="0" fontId="64" fillId="0" borderId="0" applyNumberFormat="0" applyFill="0" applyBorder="0" applyAlignment="0" applyProtection="0"/>
    <xf numFmtId="0" fontId="18" fillId="0" borderId="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16"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6" fillId="0" borderId="17" applyNumberFormat="0" applyFill="0" applyAlignment="0" applyProtection="0"/>
    <xf numFmtId="0" fontId="66" fillId="0" borderId="17" applyNumberFormat="0" applyFill="0" applyAlignment="0" applyProtection="0"/>
    <xf numFmtId="0" fontId="67" fillId="0" borderId="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7" fillId="0" borderId="5" applyNumberFormat="0" applyFill="0" applyAlignment="0" applyProtection="0"/>
    <xf numFmtId="0" fontId="66" fillId="0" borderId="17" applyNumberFormat="0" applyFill="0" applyAlignment="0" applyProtection="0"/>
    <xf numFmtId="0" fontId="66" fillId="0" borderId="17" applyNumberFormat="0" applyFill="0" applyAlignment="0" applyProtection="0"/>
    <xf numFmtId="0" fontId="66" fillId="0" borderId="17" applyNumberFormat="0" applyFill="0" applyAlignment="0" applyProtection="0"/>
    <xf numFmtId="0" fontId="66" fillId="0" borderId="17"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18" applyNumberFormat="0" applyFill="0" applyAlignment="0" applyProtection="0"/>
    <xf numFmtId="0" fontId="64" fillId="0" borderId="0" applyNumberFormat="0" applyFill="0" applyBorder="0" applyAlignment="0" applyProtection="0"/>
    <xf numFmtId="0" fontId="19" fillId="0" borderId="6"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18"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9" fillId="0" borderId="19" applyNumberFormat="0" applyFill="0" applyAlignment="0" applyProtection="0"/>
    <xf numFmtId="0" fontId="69" fillId="0" borderId="19" applyNumberFormat="0" applyFill="0" applyAlignment="0" applyProtection="0"/>
    <xf numFmtId="0" fontId="70" fillId="0" borderId="6"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0" fillId="0" borderId="6" applyNumberFormat="0" applyFill="0" applyAlignment="0" applyProtection="0"/>
    <xf numFmtId="0" fontId="69" fillId="0" borderId="19" applyNumberFormat="0" applyFill="0" applyAlignment="0" applyProtection="0"/>
    <xf numFmtId="0" fontId="69" fillId="0" borderId="19" applyNumberFormat="0" applyFill="0" applyAlignment="0" applyProtection="0"/>
    <xf numFmtId="0" fontId="69" fillId="0" borderId="19" applyNumberFormat="0" applyFill="0" applyAlignment="0" applyProtection="0"/>
    <xf numFmtId="0" fontId="69" fillId="0" borderId="1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0" fillId="0" borderId="7" applyNumberFormat="0" applyFill="0" applyAlignment="0" applyProtection="0"/>
    <xf numFmtId="0" fontId="71" fillId="0" borderId="20" applyNumberFormat="0" applyFill="0" applyAlignment="0" applyProtection="0"/>
    <xf numFmtId="0" fontId="72" fillId="0" borderId="7" applyNumberFormat="0" applyFill="0" applyAlignment="0" applyProtection="0"/>
    <xf numFmtId="0" fontId="71" fillId="0" borderId="20" applyNumberFormat="0" applyFill="0" applyAlignment="0" applyProtection="0"/>
    <xf numFmtId="0" fontId="72" fillId="0" borderId="7" applyNumberFormat="0" applyFill="0" applyAlignment="0" applyProtection="0"/>
    <xf numFmtId="0" fontId="71" fillId="0" borderId="20" applyNumberFormat="0" applyFill="0" applyAlignment="0" applyProtection="0"/>
    <xf numFmtId="0" fontId="72" fillId="0" borderId="7" applyNumberFormat="0" applyFill="0" applyAlignment="0" applyProtection="0"/>
    <xf numFmtId="0" fontId="71" fillId="0" borderId="20" applyNumberFormat="0" applyFill="0" applyAlignment="0" applyProtection="0"/>
    <xf numFmtId="0" fontId="72" fillId="0" borderId="7" applyNumberFormat="0" applyFill="0" applyAlignment="0" applyProtection="0"/>
    <xf numFmtId="0" fontId="71" fillId="0" borderId="20"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2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23" fillId="7" borderId="8" applyNumberFormat="0" applyAlignment="0" applyProtection="0"/>
    <xf numFmtId="0" fontId="80" fillId="42" borderId="14" applyNumberFormat="0" applyAlignment="0" applyProtection="0"/>
    <xf numFmtId="0" fontId="81" fillId="7" borderId="8" applyNumberFormat="0" applyAlignment="0" applyProtection="0"/>
    <xf numFmtId="0" fontId="81" fillId="45" borderId="8" applyNumberFormat="0" applyAlignment="0" applyProtection="0"/>
    <xf numFmtId="0" fontId="80" fillId="42" borderId="14" applyNumberFormat="0" applyAlignment="0" applyProtection="0"/>
    <xf numFmtId="0" fontId="81" fillId="7" borderId="8" applyNumberFormat="0" applyAlignment="0" applyProtection="0"/>
    <xf numFmtId="0" fontId="81" fillId="45" borderId="8" applyNumberFormat="0" applyAlignment="0" applyProtection="0"/>
    <xf numFmtId="0" fontId="80" fillId="42" borderId="14" applyNumberFormat="0" applyAlignment="0" applyProtection="0"/>
    <xf numFmtId="0" fontId="81" fillId="7" borderId="8" applyNumberFormat="0" applyAlignment="0" applyProtection="0"/>
    <xf numFmtId="0" fontId="81" fillId="45" borderId="8" applyNumberFormat="0" applyAlignment="0" applyProtection="0"/>
    <xf numFmtId="0" fontId="80" fillId="42" borderId="14" applyNumberFormat="0" applyAlignment="0" applyProtection="0"/>
    <xf numFmtId="0" fontId="81" fillId="7" borderId="8" applyNumberFormat="0" applyAlignment="0" applyProtection="0"/>
    <xf numFmtId="0" fontId="81" fillId="45" borderId="8"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41" fontId="82" fillId="61" borderId="0" applyNumberFormat="0" applyBorder="0">
      <alignment horizontal="center" vertical="top"/>
    </xf>
    <xf numFmtId="0" fontId="26" fillId="0" borderId="10" applyNumberFormat="0" applyFill="0" applyAlignment="0" applyProtection="0"/>
    <xf numFmtId="0" fontId="83" fillId="0" borderId="22" applyNumberFormat="0" applyFill="0" applyAlignment="0" applyProtection="0"/>
    <xf numFmtId="0" fontId="84" fillId="0" borderId="10" applyNumberFormat="0" applyFill="0" applyAlignment="0" applyProtection="0"/>
    <xf numFmtId="0" fontId="83" fillId="0" borderId="22" applyNumberFormat="0" applyFill="0" applyAlignment="0" applyProtection="0"/>
    <xf numFmtId="0" fontId="84" fillId="0" borderId="10" applyNumberFormat="0" applyFill="0" applyAlignment="0" applyProtection="0"/>
    <xf numFmtId="0" fontId="83" fillId="0" borderId="22" applyNumberFormat="0" applyFill="0" applyAlignment="0" applyProtection="0"/>
    <xf numFmtId="0" fontId="84" fillId="0" borderId="10" applyNumberFormat="0" applyFill="0" applyAlignment="0" applyProtection="0"/>
    <xf numFmtId="0" fontId="83" fillId="0" borderId="22" applyNumberFormat="0" applyFill="0" applyAlignment="0" applyProtection="0"/>
    <xf numFmtId="0" fontId="84" fillId="0" borderId="10" applyNumberFormat="0" applyFill="0" applyAlignment="0" applyProtection="0"/>
    <xf numFmtId="0" fontId="83" fillId="0" borderId="22"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33" fillId="6" borderId="0" applyNumberFormat="0" applyBorder="0" applyAlignment="0" applyProtection="0"/>
    <xf numFmtId="0" fontId="86" fillId="6" borderId="0" applyNumberFormat="0" applyBorder="0" applyAlignment="0" applyProtection="0"/>
    <xf numFmtId="0" fontId="87" fillId="6" borderId="0" applyNumberFormat="0" applyBorder="0" applyAlignment="0" applyProtection="0"/>
    <xf numFmtId="0" fontId="86" fillId="6" borderId="0" applyNumberFormat="0" applyBorder="0" applyAlignment="0" applyProtection="0"/>
    <xf numFmtId="0" fontId="87" fillId="6" borderId="0" applyNumberFormat="0" applyBorder="0" applyAlignment="0" applyProtection="0"/>
    <xf numFmtId="0" fontId="86" fillId="6" borderId="0" applyNumberFormat="0" applyBorder="0" applyAlignment="0" applyProtection="0"/>
    <xf numFmtId="0" fontId="87" fillId="6" borderId="0" applyNumberFormat="0" applyBorder="0" applyAlignment="0" applyProtection="0"/>
    <xf numFmtId="0" fontId="86" fillId="6" borderId="0" applyNumberFormat="0" applyBorder="0" applyAlignment="0" applyProtection="0"/>
    <xf numFmtId="0" fontId="87" fillId="6" borderId="0" applyNumberFormat="0" applyBorder="0" applyAlignment="0" applyProtection="0"/>
    <xf numFmtId="0" fontId="86"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1" fillId="0" borderId="0"/>
    <xf numFmtId="0" fontId="16" fillId="0" borderId="0"/>
    <xf numFmtId="0" fontId="16" fillId="0" borderId="0"/>
    <xf numFmtId="0" fontId="90" fillId="0" borderId="0"/>
    <xf numFmtId="0" fontId="16" fillId="0" borderId="0"/>
    <xf numFmtId="0" fontId="90" fillId="0" borderId="0"/>
    <xf numFmtId="0" fontId="16" fillId="0" borderId="0"/>
    <xf numFmtId="0" fontId="90" fillId="0" borderId="0"/>
    <xf numFmtId="0" fontId="16" fillId="0" borderId="0"/>
    <xf numFmtId="0" fontId="90" fillId="0" borderId="0"/>
    <xf numFmtId="0" fontId="16" fillId="0" borderId="0"/>
    <xf numFmtId="0" fontId="90" fillId="0" borderId="0"/>
    <xf numFmtId="0" fontId="90" fillId="0" borderId="0"/>
    <xf numFmtId="0" fontId="90" fillId="0" borderId="0"/>
    <xf numFmtId="0" fontId="90" fillId="0" borderId="0"/>
    <xf numFmtId="0" fontId="16" fillId="0" borderId="0"/>
    <xf numFmtId="0" fontId="16" fillId="0" borderId="0"/>
    <xf numFmtId="0" fontId="90" fillId="0" borderId="0"/>
    <xf numFmtId="0" fontId="16" fillId="0" borderId="0"/>
    <xf numFmtId="0" fontId="90" fillId="0" borderId="0"/>
    <xf numFmtId="0" fontId="16" fillId="0" borderId="0"/>
    <xf numFmtId="0" fontId="90" fillId="0" borderId="0"/>
    <xf numFmtId="0" fontId="16" fillId="0" borderId="0"/>
    <xf numFmtId="0" fontId="90" fillId="0" borderId="0"/>
    <xf numFmtId="0" fontId="90" fillId="0" borderId="0"/>
    <xf numFmtId="0" fontId="90" fillId="0" borderId="0"/>
    <xf numFmtId="0" fontId="90" fillId="0" borderId="0"/>
    <xf numFmtId="0" fontId="90" fillId="0" borderId="0"/>
    <xf numFmtId="0" fontId="11" fillId="0" borderId="0"/>
    <xf numFmtId="0" fontId="9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6" fillId="0" borderId="0"/>
    <xf numFmtId="0" fontId="1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90" fillId="0" borderId="0"/>
    <xf numFmtId="37" fontId="90" fillId="0" borderId="0"/>
    <xf numFmtId="169" fontId="89" fillId="0" borderId="0"/>
    <xf numFmtId="0" fontId="16" fillId="0" borderId="0"/>
    <xf numFmtId="0" fontId="92" fillId="0" borderId="0"/>
    <xf numFmtId="0" fontId="11" fillId="0" borderId="0"/>
    <xf numFmtId="0" fontId="56" fillId="0" borderId="0"/>
    <xf numFmtId="0" fontId="16" fillId="0" borderId="0"/>
    <xf numFmtId="37" fontId="90" fillId="62" borderId="0" applyFill="0"/>
    <xf numFmtId="0" fontId="16" fillId="0" borderId="0"/>
    <xf numFmtId="0" fontId="16" fillId="0" borderId="0"/>
    <xf numFmtId="0" fontId="16" fillId="0" borderId="0"/>
    <xf numFmtId="0" fontId="91" fillId="0" borderId="0"/>
    <xf numFmtId="0" fontId="16" fillId="0" borderId="0"/>
    <xf numFmtId="0" fontId="16" fillId="0" borderId="0"/>
    <xf numFmtId="0" fontId="91" fillId="0" borderId="0"/>
    <xf numFmtId="0" fontId="16" fillId="0" borderId="0"/>
    <xf numFmtId="0" fontId="16" fillId="0" borderId="0"/>
    <xf numFmtId="0" fontId="91" fillId="0" borderId="0"/>
    <xf numFmtId="0" fontId="16" fillId="0" borderId="0"/>
    <xf numFmtId="0" fontId="16" fillId="0" borderId="0"/>
    <xf numFmtId="0" fontId="91"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16" fillId="0" borderId="0"/>
    <xf numFmtId="0" fontId="91" fillId="0" borderId="0"/>
    <xf numFmtId="0" fontId="91" fillId="0" borderId="0"/>
    <xf numFmtId="0" fontId="9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91" fillId="0" borderId="0"/>
    <xf numFmtId="0" fontId="16" fillId="0" borderId="0"/>
    <xf numFmtId="0" fontId="91" fillId="0" borderId="0"/>
    <xf numFmtId="0" fontId="91" fillId="0" borderId="0"/>
    <xf numFmtId="0" fontId="9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16" fillId="0" borderId="0"/>
    <xf numFmtId="0" fontId="91" fillId="0" borderId="0"/>
    <xf numFmtId="0" fontId="91" fillId="0" borderId="0"/>
    <xf numFmtId="0" fontId="9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16" fillId="0" borderId="0"/>
    <xf numFmtId="0" fontId="91" fillId="0" borderId="0"/>
    <xf numFmtId="0" fontId="91" fillId="0" borderId="0"/>
    <xf numFmtId="0" fontId="91" fillId="0" borderId="0"/>
    <xf numFmtId="0" fontId="16" fillId="0" borderId="0"/>
    <xf numFmtId="37" fontId="90" fillId="0" borderId="0"/>
    <xf numFmtId="0" fontId="16" fillId="0" borderId="0"/>
    <xf numFmtId="0" fontId="90" fillId="0" borderId="0"/>
    <xf numFmtId="0" fontId="16" fillId="0" borderId="0"/>
    <xf numFmtId="0" fontId="16" fillId="0" borderId="0"/>
    <xf numFmtId="0" fontId="91" fillId="0" borderId="0"/>
    <xf numFmtId="0" fontId="52"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37" fontId="90" fillId="0" borderId="0"/>
    <xf numFmtId="169" fontId="89" fillId="0" borderId="0"/>
    <xf numFmtId="0" fontId="16" fillId="0" borderId="0"/>
    <xf numFmtId="0" fontId="11" fillId="0" borderId="0"/>
    <xf numFmtId="0" fontId="1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1"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37" fontId="90" fillId="0" borderId="0"/>
    <xf numFmtId="0" fontId="16" fillId="0" borderId="0"/>
    <xf numFmtId="0" fontId="11"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37" fontId="90" fillId="0" borderId="0"/>
    <xf numFmtId="0" fontId="11" fillId="0" borderId="0"/>
    <xf numFmtId="0" fontId="91" fillId="0" borderId="0"/>
    <xf numFmtId="0" fontId="16" fillId="0" borderId="0"/>
    <xf numFmtId="0" fontId="91" fillId="0" borderId="0"/>
    <xf numFmtId="0" fontId="16" fillId="0" borderId="0"/>
    <xf numFmtId="0" fontId="91" fillId="0" borderId="0"/>
    <xf numFmtId="37" fontId="90" fillId="0" borderId="0"/>
    <xf numFmtId="0" fontId="16" fillId="0" borderId="0"/>
    <xf numFmtId="37" fontId="90" fillId="0" borderId="0"/>
    <xf numFmtId="0" fontId="16" fillId="0" borderId="0"/>
    <xf numFmtId="37" fontId="90" fillId="0" borderId="0"/>
    <xf numFmtId="37"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0" borderId="0"/>
    <xf numFmtId="0" fontId="5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91" fillId="0" borderId="0"/>
    <xf numFmtId="0" fontId="16" fillId="0" borderId="0"/>
    <xf numFmtId="0" fontId="16"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52"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91" fillId="0" borderId="0"/>
    <xf numFmtId="0" fontId="90" fillId="0" borderId="0"/>
    <xf numFmtId="0" fontId="16"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16" fillId="0" borderId="0"/>
    <xf numFmtId="0" fontId="16" fillId="0" borderId="0"/>
    <xf numFmtId="0" fontId="16" fillId="0" borderId="0"/>
    <xf numFmtId="0" fontId="16" fillId="0" borderId="0"/>
    <xf numFmtId="0" fontId="91" fillId="0" borderId="0"/>
    <xf numFmtId="0" fontId="16"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91" fillId="0" borderId="0"/>
    <xf numFmtId="169"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 fillId="0" borderId="0"/>
    <xf numFmtId="0" fontId="11" fillId="0" borderId="0"/>
    <xf numFmtId="0" fontId="11" fillId="0" borderId="0"/>
    <xf numFmtId="0" fontId="53" fillId="0" borderId="0"/>
    <xf numFmtId="0" fontId="16" fillId="0" borderId="0"/>
    <xf numFmtId="0" fontId="16" fillId="0" borderId="0"/>
    <xf numFmtId="0" fontId="91" fillId="0" borderId="0"/>
    <xf numFmtId="0" fontId="16" fillId="0" borderId="0"/>
    <xf numFmtId="0" fontId="91" fillId="0" borderId="0"/>
    <xf numFmtId="0" fontId="91" fillId="0" borderId="0"/>
    <xf numFmtId="0" fontId="16" fillId="0" borderId="0"/>
    <xf numFmtId="0" fontId="16" fillId="0" borderId="0"/>
    <xf numFmtId="0" fontId="16" fillId="0" borderId="0"/>
    <xf numFmtId="0" fontId="91" fillId="0" borderId="0"/>
    <xf numFmtId="0" fontId="91" fillId="0" borderId="0"/>
    <xf numFmtId="0" fontId="16" fillId="0" borderId="0"/>
    <xf numFmtId="0" fontId="16" fillId="0" borderId="0"/>
    <xf numFmtId="0" fontId="91" fillId="0" borderId="0"/>
    <xf numFmtId="0" fontId="91" fillId="0" borderId="0"/>
    <xf numFmtId="0" fontId="91" fillId="0" borderId="0"/>
    <xf numFmtId="0" fontId="16" fillId="0" borderId="0"/>
    <xf numFmtId="0" fontId="16" fillId="0" borderId="0"/>
    <xf numFmtId="0" fontId="91" fillId="0" borderId="0"/>
    <xf numFmtId="0" fontId="11" fillId="0" borderId="0"/>
    <xf numFmtId="0" fontId="16" fillId="0" borderId="0"/>
    <xf numFmtId="0" fontId="16" fillId="0" borderId="0"/>
    <xf numFmtId="0" fontId="16" fillId="0" borderId="0"/>
    <xf numFmtId="0" fontId="16" fillId="0" borderId="0"/>
    <xf numFmtId="0" fontId="93" fillId="0" borderId="0"/>
    <xf numFmtId="0" fontId="51" fillId="0" borderId="0"/>
    <xf numFmtId="0" fontId="16" fillId="0" borderId="0"/>
    <xf numFmtId="0" fontId="16" fillId="0" borderId="0"/>
    <xf numFmtId="0" fontId="16" fillId="0" borderId="0"/>
    <xf numFmtId="0" fontId="11" fillId="0" borderId="0"/>
    <xf numFmtId="0" fontId="11" fillId="0" borderId="0"/>
    <xf numFmtId="0" fontId="11" fillId="0" borderId="0"/>
    <xf numFmtId="0" fontId="16" fillId="0" borderId="0"/>
    <xf numFmtId="0" fontId="16" fillId="0" borderId="0"/>
    <xf numFmtId="0" fontId="16" fillId="0" borderId="0"/>
    <xf numFmtId="0" fontId="91" fillId="0" borderId="0"/>
    <xf numFmtId="0" fontId="56" fillId="0" borderId="0"/>
    <xf numFmtId="0" fontId="56" fillId="0" borderId="0"/>
    <xf numFmtId="0" fontId="91" fillId="0" borderId="0"/>
    <xf numFmtId="0" fontId="91" fillId="0" borderId="0"/>
    <xf numFmtId="0" fontId="16" fillId="0" borderId="0"/>
    <xf numFmtId="0" fontId="35" fillId="0" borderId="0"/>
    <xf numFmtId="0" fontId="11" fillId="0" borderId="0"/>
    <xf numFmtId="0" fontId="11" fillId="0" borderId="0"/>
    <xf numFmtId="0" fontId="16" fillId="0" borderId="0"/>
    <xf numFmtId="0" fontId="35" fillId="0" borderId="0"/>
    <xf numFmtId="0" fontId="11" fillId="0" borderId="0"/>
    <xf numFmtId="0" fontId="91" fillId="0" borderId="0"/>
    <xf numFmtId="0" fontId="16" fillId="0" borderId="0"/>
    <xf numFmtId="0" fontId="90" fillId="0" borderId="0"/>
    <xf numFmtId="0" fontId="16" fillId="0" borderId="0"/>
    <xf numFmtId="0" fontId="90" fillId="0" borderId="0"/>
    <xf numFmtId="0" fontId="16" fillId="0" borderId="0"/>
    <xf numFmtId="0" fontId="90" fillId="0" borderId="0"/>
    <xf numFmtId="0" fontId="90" fillId="0" borderId="0"/>
    <xf numFmtId="0" fontId="16" fillId="0" borderId="0"/>
    <xf numFmtId="0" fontId="90" fillId="0" borderId="0"/>
    <xf numFmtId="0" fontId="16" fillId="0" borderId="0"/>
    <xf numFmtId="0" fontId="90" fillId="0" borderId="0"/>
    <xf numFmtId="0" fontId="90" fillId="0" borderId="0"/>
    <xf numFmtId="0" fontId="90" fillId="0" borderId="0"/>
    <xf numFmtId="0" fontId="34" fillId="40" borderId="24" applyNumberFormat="0" applyFont="0" applyAlignment="0" applyProtection="0"/>
    <xf numFmtId="0" fontId="11" fillId="10" borderId="12"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10" borderId="12" applyNumberFormat="0" applyFont="0" applyAlignment="0" applyProtection="0"/>
    <xf numFmtId="0" fontId="36" fillId="10" borderId="12" applyNumberFormat="0" applyFont="0" applyAlignment="0" applyProtection="0"/>
    <xf numFmtId="0" fontId="36" fillId="10" borderId="12" applyNumberFormat="0" applyFont="0" applyAlignment="0" applyProtection="0"/>
    <xf numFmtId="0" fontId="36" fillId="10" borderId="12"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10" borderId="12" applyNumberFormat="0" applyFont="0" applyAlignment="0" applyProtection="0"/>
    <xf numFmtId="0" fontId="36" fillId="10" borderId="12"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24" fillId="8" borderId="9" applyNumberFormat="0" applyAlignment="0" applyProtection="0"/>
    <xf numFmtId="0" fontId="94" fillId="58" borderId="25" applyNumberFormat="0" applyAlignment="0" applyProtection="0"/>
    <xf numFmtId="0" fontId="95" fillId="8" borderId="9" applyNumberFormat="0" applyAlignment="0" applyProtection="0"/>
    <xf numFmtId="0" fontId="95" fillId="59" borderId="9" applyNumberFormat="0" applyAlignment="0" applyProtection="0"/>
    <xf numFmtId="0" fontId="94" fillId="58" borderId="25" applyNumberFormat="0" applyAlignment="0" applyProtection="0"/>
    <xf numFmtId="0" fontId="95" fillId="8" borderId="9" applyNumberFormat="0" applyAlignment="0" applyProtection="0"/>
    <xf numFmtId="0" fontId="95" fillId="59" borderId="9" applyNumberFormat="0" applyAlignment="0" applyProtection="0"/>
    <xf numFmtId="0" fontId="94" fillId="58" borderId="25" applyNumberFormat="0" applyAlignment="0" applyProtection="0"/>
    <xf numFmtId="0" fontId="95" fillId="8" borderId="9" applyNumberFormat="0" applyAlignment="0" applyProtection="0"/>
    <xf numFmtId="0" fontId="95" fillId="59" borderId="9" applyNumberFormat="0" applyAlignment="0" applyProtection="0"/>
    <xf numFmtId="0" fontId="94" fillId="58" borderId="25" applyNumberFormat="0" applyAlignment="0" applyProtection="0"/>
    <xf numFmtId="0" fontId="95" fillId="8" borderId="9" applyNumberFormat="0" applyAlignment="0" applyProtection="0"/>
    <xf numFmtId="0" fontId="95" fillId="59" borderId="9"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3"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51" fillId="0" borderId="0" applyFont="0" applyFill="0" applyBorder="0" applyAlignment="0" applyProtection="0"/>
    <xf numFmtId="41" fontId="91" fillId="63" borderId="0" applyNumberFormat="0" applyBorder="0">
      <alignment horizontal="center" vertical="top"/>
    </xf>
    <xf numFmtId="0" fontId="16" fillId="0" borderId="0"/>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0" fontId="96" fillId="0" borderId="0" applyNumberFormat="0" applyFont="0" applyFill="0" applyBorder="0" applyAlignment="0" applyProtection="0">
      <alignment horizontal="left"/>
    </xf>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15"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4" fontId="96" fillId="0" borderId="0" applyFont="0" applyFill="0" applyBorder="0" applyAlignment="0" applyProtection="0"/>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0" fontId="97" fillId="0" borderId="4">
      <alignment horizontal="center"/>
    </xf>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96" fillId="64" borderId="0" applyNumberFormat="0" applyFont="0" applyBorder="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98" fillId="0" borderId="0" applyNumberFormat="0" applyFill="0" applyBorder="0" applyProtection="0">
      <alignment horizontal="left"/>
    </xf>
    <xf numFmtId="41" fontId="82" fillId="65" borderId="0" applyNumberFormat="0" applyBorder="0">
      <alignment horizontal="center" vertical="top"/>
    </xf>
    <xf numFmtId="170" fontId="99" fillId="0" borderId="0" applyFill="0" applyBorder="0" applyAlignment="0" applyProtection="0"/>
    <xf numFmtId="49" fontId="100" fillId="0" borderId="0">
      <alignment vertical="top"/>
    </xf>
    <xf numFmtId="0" fontId="32" fillId="0" borderId="0" applyNumberFormat="0" applyFill="0" applyBorder="0" applyAlignment="0" applyProtection="0"/>
    <xf numFmtId="0" fontId="101" fillId="0" borderId="0" applyNumberFormat="0" applyFill="0" applyBorder="0" applyAlignment="0" applyProtection="0"/>
    <xf numFmtId="0" fontId="32" fillId="0" borderId="0" applyNumberFormat="0" applyFill="0" applyBorder="0" applyAlignment="0" applyProtection="0"/>
    <xf numFmtId="0" fontId="101" fillId="0" borderId="0" applyNumberFormat="0" applyFill="0" applyBorder="0" applyAlignment="0" applyProtection="0"/>
    <xf numFmtId="0" fontId="32" fillId="0" borderId="0" applyNumberFormat="0" applyFill="0" applyBorder="0" applyAlignment="0" applyProtection="0"/>
    <xf numFmtId="0" fontId="101" fillId="0" borderId="0" applyNumberFormat="0" applyFill="0" applyBorder="0" applyAlignment="0" applyProtection="0"/>
    <xf numFmtId="0" fontId="32" fillId="0" borderId="0" applyNumberFormat="0" applyFill="0" applyBorder="0" applyAlignment="0" applyProtection="0"/>
    <xf numFmtId="0" fontId="101" fillId="0" borderId="0" applyNumberFormat="0" applyFill="0" applyBorder="0" applyAlignment="0" applyProtection="0"/>
    <xf numFmtId="0" fontId="32"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71" fontId="16" fillId="0" borderId="0">
      <alignment horizontal="center" vertical="top"/>
    </xf>
    <xf numFmtId="17" fontId="103" fillId="0" borderId="0" applyBorder="0">
      <alignment horizontal="center" vertical="top"/>
    </xf>
    <xf numFmtId="0" fontId="55" fillId="0" borderId="27" applyNumberFormat="0" applyFont="0" applyFill="0" applyAlignment="0" applyProtection="0"/>
    <xf numFmtId="0" fontId="104" fillId="0" borderId="28" applyNumberForma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104" fillId="0" borderId="28" applyNumberForma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104" fillId="0" borderId="28" applyNumberForma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104" fillId="0" borderId="28" applyNumberForma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14" fillId="0" borderId="13" applyNumberForma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104" fillId="0" borderId="28" applyNumberForma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105" fillId="0" borderId="29" applyNumberFormat="0" applyFill="0" applyAlignment="0" applyProtection="0"/>
    <xf numFmtId="0" fontId="105" fillId="0" borderId="29" applyNumberFormat="0" applyFill="0" applyAlignment="0" applyProtection="0"/>
    <xf numFmtId="0" fontId="105" fillId="0" borderId="13" applyNumberForma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105" fillId="0" borderId="13"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55" fillId="0" borderId="27" applyNumberFormat="0" applyFont="0" applyFill="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83" fillId="0" borderId="0" applyNumberFormat="0" applyFill="0" applyBorder="0" applyAlignment="0" applyProtection="0"/>
    <xf numFmtId="0" fontId="107" fillId="0" borderId="0" applyNumberFormat="0" applyFill="0" applyBorder="0" applyAlignment="0" applyProtection="0"/>
    <xf numFmtId="0" fontId="83" fillId="0" borderId="0" applyNumberFormat="0" applyFill="0" applyBorder="0" applyAlignment="0" applyProtection="0"/>
    <xf numFmtId="0" fontId="107" fillId="0" borderId="0" applyNumberFormat="0" applyFill="0" applyBorder="0" applyAlignment="0" applyProtection="0"/>
    <xf numFmtId="0" fontId="83" fillId="0" borderId="0" applyNumberFormat="0" applyFill="0" applyBorder="0" applyAlignment="0" applyProtection="0"/>
    <xf numFmtId="0" fontId="10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6"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2"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0" borderId="0"/>
    <xf numFmtId="0" fontId="16"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2"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09"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2"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2"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4" fontId="16"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5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55" fillId="0" borderId="0" applyFont="0" applyFill="0" applyBorder="0" applyAlignment="0" applyProtection="0"/>
    <xf numFmtId="0" fontId="55" fillId="0" borderId="0" applyFont="0" applyFill="0" applyBorder="0" applyAlignment="0" applyProtection="0"/>
    <xf numFmtId="2" fontId="5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6" fillId="0" borderId="0"/>
    <xf numFmtId="0" fontId="16" fillId="0" borderId="0"/>
    <xf numFmtId="0" fontId="11" fillId="0" borderId="0"/>
    <xf numFmtId="0" fontId="90" fillId="0" borderId="0"/>
    <xf numFmtId="0" fontId="16" fillId="0" borderId="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xf numFmtId="0" fontId="90" fillId="0" borderId="0"/>
    <xf numFmtId="0" fontId="16" fillId="0" borderId="0"/>
    <xf numFmtId="0" fontId="11" fillId="0" borderId="0"/>
    <xf numFmtId="0" fontId="11" fillId="0" borderId="0"/>
    <xf numFmtId="0" fontId="11" fillId="0" borderId="0"/>
    <xf numFmtId="0" fontId="93" fillId="0" borderId="0"/>
    <xf numFmtId="0" fontId="16" fillId="0" borderId="0"/>
    <xf numFmtId="0" fontId="11" fillId="0" borderId="0"/>
    <xf numFmtId="0" fontId="11" fillId="0" borderId="0"/>
    <xf numFmtId="0" fontId="11" fillId="0" borderId="0"/>
    <xf numFmtId="0" fontId="11" fillId="0" borderId="0"/>
    <xf numFmtId="0" fontId="16" fillId="0" borderId="0"/>
    <xf numFmtId="0" fontId="16" fillId="0" borderId="0"/>
    <xf numFmtId="0" fontId="11" fillId="0" borderId="0"/>
    <xf numFmtId="0" fontId="16" fillId="0" borderId="0"/>
    <xf numFmtId="0" fontId="16" fillId="0" borderId="0"/>
    <xf numFmtId="0" fontId="16" fillId="0" borderId="0"/>
    <xf numFmtId="0" fontId="11" fillId="10" borderId="12"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0" fontId="96" fillId="0" borderId="0" applyNumberFormat="0" applyFont="0" applyFill="0" applyBorder="0" applyAlignment="0" applyProtection="0">
      <alignment horizontal="left"/>
    </xf>
    <xf numFmtId="15" fontId="96" fillId="0" borderId="0" applyFont="0" applyFill="0" applyBorder="0" applyAlignment="0" applyProtection="0"/>
    <xf numFmtId="4" fontId="96" fillId="0" borderId="0" applyFont="0" applyFill="0" applyBorder="0" applyAlignment="0" applyProtection="0"/>
    <xf numFmtId="0" fontId="97" fillId="0" borderId="4">
      <alignment horizontal="center"/>
    </xf>
    <xf numFmtId="3" fontId="96" fillId="0" borderId="0" applyFont="0" applyFill="0" applyBorder="0" applyAlignment="0" applyProtection="0"/>
    <xf numFmtId="0" fontId="55" fillId="0" borderId="27" applyNumberFormat="0" applyFont="0" applyFill="0" applyAlignment="0" applyProtection="0"/>
    <xf numFmtId="0" fontId="93" fillId="0" borderId="0"/>
    <xf numFmtId="9" fontId="93"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6" fillId="0" borderId="0"/>
    <xf numFmtId="0" fontId="16"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0" fontId="97" fillId="0" borderId="30">
      <alignment horizontal="center"/>
    </xf>
    <xf numFmtId="44" fontId="16"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0" borderId="0"/>
    <xf numFmtId="0" fontId="16" fillId="0" borderId="0"/>
    <xf numFmtId="43" fontId="16" fillId="0" borderId="0" applyFont="0" applyFill="0" applyBorder="0" applyAlignment="0" applyProtection="0"/>
    <xf numFmtId="0" fontId="110" fillId="0" borderId="0" applyNumberFormat="0" applyFill="0" applyBorder="0" applyAlignment="0" applyProtection="0"/>
    <xf numFmtId="0" fontId="16" fillId="0" borderId="0"/>
    <xf numFmtId="9" fontId="11" fillId="0" borderId="0" applyFont="0" applyFill="0" applyBorder="0" applyAlignment="0" applyProtection="0"/>
    <xf numFmtId="44" fontId="11" fillId="0" borderId="0" applyFont="0" applyFill="0" applyBorder="0" applyAlignment="0" applyProtection="0"/>
    <xf numFmtId="0" fontId="16" fillId="0" borderId="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44" fontId="52" fillId="0" borderId="0" applyFont="0" applyFill="0" applyBorder="0" applyAlignment="0" applyProtection="0"/>
    <xf numFmtId="44" fontId="5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52" fillId="0" borderId="0"/>
    <xf numFmtId="0" fontId="11" fillId="0" borderId="0"/>
    <xf numFmtId="0" fontId="11" fillId="0" borderId="0"/>
    <xf numFmtId="0" fontId="11" fillId="0" borderId="0"/>
    <xf numFmtId="0" fontId="56" fillId="0" borderId="0"/>
    <xf numFmtId="0" fontId="52" fillId="0" borderId="0"/>
    <xf numFmtId="0" fontId="91" fillId="0" borderId="0"/>
    <xf numFmtId="0" fontId="91" fillId="0" borderId="0"/>
    <xf numFmtId="0" fontId="11" fillId="0" borderId="0"/>
    <xf numFmtId="9" fontId="11" fillId="0" borderId="0" applyFont="0" applyFill="0" applyBorder="0" applyAlignment="0" applyProtection="0"/>
    <xf numFmtId="0" fontId="16"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6" fillId="0" borderId="0"/>
    <xf numFmtId="0" fontId="93" fillId="0" borderId="0"/>
    <xf numFmtId="9" fontId="93" fillId="0" borderId="0" applyFont="0" applyFill="0" applyBorder="0" applyAlignment="0" applyProtection="0"/>
    <xf numFmtId="0" fontId="16" fillId="0" borderId="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0" borderId="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0" borderId="0"/>
    <xf numFmtId="0" fontId="104" fillId="0" borderId="28" applyNumberFormat="0" applyFill="0" applyAlignment="0" applyProtection="0"/>
    <xf numFmtId="0" fontId="16" fillId="0" borderId="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1" fillId="0" borderId="0"/>
    <xf numFmtId="37" fontId="90" fillId="62" borderId="0" applyFill="0"/>
    <xf numFmtId="0" fontId="104" fillId="0" borderId="28" applyNumberFormat="0" applyFill="0" applyAlignment="0" applyProtection="0"/>
    <xf numFmtId="0" fontId="104" fillId="0" borderId="28" applyNumberFormat="0" applyFill="0" applyAlignment="0" applyProtection="0"/>
    <xf numFmtId="0" fontId="11" fillId="0" borderId="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0" borderId="0"/>
    <xf numFmtId="0" fontId="16" fillId="0" borderId="0"/>
    <xf numFmtId="0" fontId="16" fillId="0" borderId="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0" borderId="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2" fillId="0" borderId="0"/>
    <xf numFmtId="0" fontId="2" fillId="0" borderId="0"/>
    <xf numFmtId="9" fontId="2" fillId="0" borderId="0" applyFont="0" applyFill="0" applyBorder="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34" fillId="40" borderId="24" applyNumberFormat="0" applyFon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44" fillId="58"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80" fillId="42" borderId="14" applyNumberFormat="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34"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3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34" fillId="40" borderId="24" applyNumberFormat="0" applyFont="0" applyAlignment="0" applyProtection="0"/>
    <xf numFmtId="0" fontId="34" fillId="40" borderId="24" applyNumberFormat="0" applyFon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94" fillId="58" borderId="25" applyNumberForma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04" fillId="0" borderId="28" applyNumberFormat="0" applyFill="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16" fillId="40" borderId="24" applyNumberFormat="0" applyFont="0" applyAlignment="0" applyProtection="0"/>
    <xf numFmtId="0" fontId="94" fillId="58" borderId="25" applyNumberFormat="0" applyAlignment="0" applyProtection="0"/>
    <xf numFmtId="0" fontId="44" fillId="58" borderId="14" applyNumberFormat="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6" fillId="40" borderId="39"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 fillId="0" borderId="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16" fillId="40" borderId="39" applyNumberFormat="0" applyFont="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40" borderId="39"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34"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8" applyNumberForma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 fillId="0" borderId="0"/>
    <xf numFmtId="0" fontId="1" fillId="0" borderId="0"/>
    <xf numFmtId="9" fontId="1" fillId="0" borderId="0" applyFont="0" applyFill="0" applyBorder="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34" fillId="40" borderId="33" applyNumberFormat="0" applyFon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44" fillId="58"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80" fillId="42" borderId="32" applyNumberFormat="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34"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3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34" fillId="40" borderId="33" applyNumberFormat="0" applyFont="0" applyAlignment="0" applyProtection="0"/>
    <xf numFmtId="0" fontId="34" fillId="40" borderId="33" applyNumberFormat="0" applyFon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94" fillId="58" borderId="34" applyNumberForma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04" fillId="0" borderId="36" applyNumberFormat="0" applyFill="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16" fillId="40" borderId="33" applyNumberFormat="0" applyFont="0" applyAlignment="0" applyProtection="0"/>
    <xf numFmtId="0" fontId="94" fillId="58" borderId="34" applyNumberFormat="0" applyAlignment="0" applyProtection="0"/>
    <xf numFmtId="0" fontId="44" fillId="58" borderId="32"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6" fillId="0" borderId="37" applyNumberFormat="0" applyFill="0" applyAlignment="0" applyProtection="0"/>
    <xf numFmtId="0" fontId="106" fillId="0" borderId="37"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6" fillId="0" borderId="41" applyNumberFormat="0" applyFon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34" fillId="40" borderId="39" applyNumberFormat="0" applyFon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44" fillId="58"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80" fillId="42" borderId="38" applyNumberFormat="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34"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3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34" fillId="40" borderId="39" applyNumberFormat="0" applyFont="0" applyAlignment="0" applyProtection="0"/>
    <xf numFmtId="0" fontId="34" fillId="40" borderId="39" applyNumberFormat="0" applyFon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94" fillId="58" borderId="40" applyNumberForma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04" fillId="0" borderId="42" applyNumberFormat="0" applyFill="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16" fillId="40" borderId="39" applyNumberFormat="0" applyFont="0" applyAlignment="0" applyProtection="0"/>
    <xf numFmtId="0" fontId="94" fillId="58" borderId="40" applyNumberFormat="0" applyAlignment="0" applyProtection="0"/>
    <xf numFmtId="0" fontId="44" fillId="58" borderId="38" applyNumberFormat="0" applyAlignment="0" applyProtection="0"/>
    <xf numFmtId="0" fontId="104" fillId="0" borderId="42" applyNumberFormat="0" applyFill="0" applyAlignment="0" applyProtection="0"/>
    <xf numFmtId="0" fontId="104" fillId="0" borderId="42" applyNumberFormat="0" applyFill="0" applyAlignment="0" applyProtection="0"/>
    <xf numFmtId="0" fontId="105" fillId="0" borderId="43" applyNumberFormat="0" applyFill="0" applyAlignment="0" applyProtection="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2" fillId="0" borderId="0" applyFont="0" applyFill="0" applyBorder="0" applyAlignment="0" applyProtection="0"/>
    <xf numFmtId="44" fontId="16" fillId="0" borderId="0" applyFont="0" applyFill="0" applyBorder="0" applyAlignment="0" applyProtection="0"/>
    <xf numFmtId="44" fontId="1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6" fillId="0" borderId="0" applyFont="0" applyFill="0" applyBorder="0" applyAlignment="0" applyProtection="0"/>
    <xf numFmtId="0" fontId="113" fillId="0" borderId="0" applyNumberFormat="0" applyFill="0" applyBorder="0" applyAlignment="0" applyProtection="0"/>
    <xf numFmtId="0" fontId="114" fillId="0" borderId="51" applyNumberFormat="0" applyFill="0" applyAlignment="0" applyProtection="0"/>
    <xf numFmtId="0" fontId="115" fillId="0" borderId="0" applyNumberFormat="0" applyFill="0" applyAlignment="0" applyProtection="0"/>
    <xf numFmtId="0" fontId="116" fillId="0" borderId="52"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alignment vertical="top"/>
      <protection locked="0"/>
    </xf>
    <xf numFmtId="0" fontId="110" fillId="0" borderId="0" applyNumberFormat="0" applyFill="0" applyBorder="0" applyAlignment="0" applyProtection="0"/>
    <xf numFmtId="0" fontId="117" fillId="0" borderId="0" applyNumberFormat="0" applyFill="0" applyBorder="0" applyAlignment="0" applyProtection="0"/>
    <xf numFmtId="0" fontId="110" fillId="0" borderId="0" applyNumberFormat="0" applyFill="0" applyBorder="0" applyAlignment="0" applyProtection="0"/>
    <xf numFmtId="0" fontId="117"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9" fillId="0" borderId="0" applyNumberFormat="0" applyFill="0" applyBorder="0" applyAlignment="0" applyProtection="0"/>
    <xf numFmtId="0" fontId="120" fillId="0" borderId="0"/>
    <xf numFmtId="0" fontId="11" fillId="0" borderId="0"/>
    <xf numFmtId="0" fontId="11" fillId="0" borderId="0"/>
    <xf numFmtId="0" fontId="120" fillId="0" borderId="0"/>
    <xf numFmtId="0" fontId="11" fillId="0" borderId="0"/>
    <xf numFmtId="0" fontId="1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37" fontId="9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0" fillId="0" borderId="0"/>
    <xf numFmtId="0" fontId="120" fillId="0" borderId="0"/>
    <xf numFmtId="0" fontId="1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0" fillId="0" borderId="0"/>
    <xf numFmtId="0" fontId="11" fillId="0" borderId="0"/>
    <xf numFmtId="0" fontId="11" fillId="0" borderId="0"/>
    <xf numFmtId="0" fontId="12"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16" fillId="0" borderId="0"/>
    <xf numFmtId="0" fontId="112" fillId="0" borderId="0"/>
    <xf numFmtId="0" fontId="112" fillId="0" borderId="0"/>
    <xf numFmtId="0" fontId="120" fillId="0" borderId="0"/>
    <xf numFmtId="0" fontId="11" fillId="0" borderId="0"/>
    <xf numFmtId="0" fontId="11" fillId="0" borderId="0"/>
    <xf numFmtId="0" fontId="112" fillId="0" borderId="0"/>
    <xf numFmtId="0" fontId="112" fillId="0" borderId="0"/>
    <xf numFmtId="0" fontId="112" fillId="0" borderId="0"/>
    <xf numFmtId="0" fontId="120" fillId="0" borderId="0"/>
    <xf numFmtId="0" fontId="16" fillId="0" borderId="0"/>
    <xf numFmtId="0" fontId="120" fillId="0" borderId="0"/>
    <xf numFmtId="0" fontId="16" fillId="0" borderId="0"/>
    <xf numFmtId="0" fontId="11" fillId="0" borderId="0"/>
    <xf numFmtId="0" fontId="11" fillId="0" borderId="0"/>
    <xf numFmtId="0" fontId="120" fillId="0" borderId="0"/>
    <xf numFmtId="0" fontId="11" fillId="0" borderId="0"/>
    <xf numFmtId="0" fontId="11" fillId="0" borderId="0"/>
    <xf numFmtId="0" fontId="120" fillId="0" borderId="0"/>
    <xf numFmtId="0" fontId="11" fillId="0" borderId="0"/>
    <xf numFmtId="0" fontId="11" fillId="0" borderId="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0" fontId="11" fillId="10" borderId="12"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2" fillId="0" borderId="0" applyFont="0" applyFill="0" applyBorder="0" applyAlignment="0" applyProtection="0"/>
    <xf numFmtId="0" fontId="111" fillId="0" borderId="0" applyNumberFormat="0" applyFill="0" applyBorder="0" applyAlignment="0" applyProtection="0"/>
  </cellStyleXfs>
  <cellXfs count="167">
    <xf numFmtId="0" fontId="0" fillId="0" borderId="0" xfId="0"/>
    <xf numFmtId="0" fontId="0" fillId="0" borderId="0" xfId="0" applyFill="1"/>
    <xf numFmtId="44" fontId="0" fillId="0" borderId="0" xfId="3" applyFont="1"/>
    <xf numFmtId="2" fontId="0" fillId="0" borderId="0" xfId="0" applyNumberFormat="1"/>
    <xf numFmtId="0" fontId="0" fillId="2" borderId="0" xfId="0" applyFill="1"/>
    <xf numFmtId="44" fontId="0" fillId="2" borderId="0" xfId="3" applyFont="1" applyFill="1"/>
    <xf numFmtId="0" fontId="0" fillId="0" borderId="0" xfId="0" applyFont="1"/>
    <xf numFmtId="10" fontId="0" fillId="0" borderId="0" xfId="1" applyNumberFormat="1" applyFont="1"/>
    <xf numFmtId="0" fontId="14" fillId="0" borderId="0" xfId="0" applyFont="1" applyBorder="1"/>
    <xf numFmtId="44" fontId="14" fillId="0" borderId="0" xfId="3" applyFont="1" applyBorder="1"/>
    <xf numFmtId="0" fontId="0" fillId="0" borderId="0" xfId="0" applyFont="1" applyBorder="1"/>
    <xf numFmtId="44" fontId="0" fillId="0" borderId="0" xfId="3" applyFont="1" applyBorder="1"/>
    <xf numFmtId="44" fontId="11" fillId="0" borderId="0" xfId="3" applyFont="1" applyBorder="1"/>
    <xf numFmtId="44" fontId="0" fillId="0" borderId="0" xfId="3" applyFont="1" applyFill="1"/>
    <xf numFmtId="44" fontId="0" fillId="2" borderId="0" xfId="3" applyFont="1" applyFill="1" applyBorder="1"/>
    <xf numFmtId="0" fontId="0" fillId="0" borderId="0" xfId="0" applyFont="1" applyFill="1" applyBorder="1"/>
    <xf numFmtId="166" fontId="0" fillId="2" borderId="0" xfId="3" applyNumberFormat="1" applyFont="1" applyFill="1"/>
    <xf numFmtId="166" fontId="11" fillId="0" borderId="0" xfId="3" applyNumberFormat="1" applyFont="1" applyBorder="1"/>
    <xf numFmtId="166" fontId="0" fillId="2" borderId="0" xfId="3" applyNumberFormat="1" applyFont="1" applyFill="1" applyBorder="1"/>
    <xf numFmtId="2" fontId="0" fillId="0" borderId="0" xfId="0" applyNumberFormat="1" applyFont="1" applyFill="1" applyBorder="1"/>
    <xf numFmtId="2" fontId="0" fillId="0" borderId="0" xfId="3" applyNumberFormat="1" applyFont="1" applyBorder="1"/>
    <xf numFmtId="2" fontId="11" fillId="0" borderId="0" xfId="3" applyNumberFormat="1" applyFont="1" applyBorder="1"/>
    <xf numFmtId="0" fontId="13" fillId="0" borderId="0" xfId="0" applyFont="1"/>
    <xf numFmtId="44" fontId="14" fillId="3" borderId="3" xfId="3" applyFont="1" applyFill="1" applyBorder="1" applyAlignment="1">
      <alignment horizontal="center"/>
    </xf>
    <xf numFmtId="44" fontId="14" fillId="3" borderId="1" xfId="3" applyFont="1" applyFill="1" applyBorder="1" applyAlignment="1">
      <alignment horizontal="center"/>
    </xf>
    <xf numFmtId="44" fontId="0" fillId="2" borderId="3" xfId="3" applyFont="1" applyFill="1" applyBorder="1"/>
    <xf numFmtId="44" fontId="0" fillId="2" borderId="1" xfId="3" applyFont="1" applyFill="1" applyBorder="1"/>
    <xf numFmtId="166" fontId="14" fillId="0" borderId="31" xfId="3" applyNumberFormat="1" applyFont="1" applyBorder="1"/>
    <xf numFmtId="0" fontId="14" fillId="3" borderId="44" xfId="0" applyFont="1" applyFill="1" applyBorder="1"/>
    <xf numFmtId="0" fontId="0" fillId="0" borderId="44" xfId="0" applyBorder="1"/>
    <xf numFmtId="0" fontId="0" fillId="2" borderId="44" xfId="0" applyFill="1" applyBorder="1"/>
    <xf numFmtId="0" fontId="0" fillId="0" borderId="44" xfId="0" applyFont="1" applyBorder="1"/>
    <xf numFmtId="0" fontId="0" fillId="2" borderId="45" xfId="0" applyFill="1" applyBorder="1"/>
    <xf numFmtId="44" fontId="14" fillId="3" borderId="3" xfId="3" applyFont="1" applyFill="1" applyBorder="1" applyAlignment="1">
      <alignment horizontal="center" wrapText="1"/>
    </xf>
    <xf numFmtId="44" fontId="14" fillId="3" borderId="0" xfId="3" applyFont="1" applyFill="1" applyBorder="1" applyAlignment="1">
      <alignment horizontal="center" wrapText="1"/>
    </xf>
    <xf numFmtId="44" fontId="14" fillId="3" borderId="0" xfId="3" applyFont="1" applyFill="1" applyBorder="1" applyAlignment="1">
      <alignment horizontal="center"/>
    </xf>
    <xf numFmtId="44" fontId="14" fillId="3" borderId="1" xfId="3" applyFont="1" applyFill="1" applyBorder="1" applyAlignment="1">
      <alignment horizontal="center" wrapText="1"/>
    </xf>
    <xf numFmtId="166" fontId="0" fillId="2" borderId="3" xfId="3" applyNumberFormat="1" applyFont="1" applyFill="1" applyBorder="1"/>
    <xf numFmtId="166" fontId="14" fillId="0" borderId="49" xfId="3" applyNumberFormat="1" applyFont="1" applyBorder="1"/>
    <xf numFmtId="0" fontId="14" fillId="0" borderId="31" xfId="0" applyFont="1" applyBorder="1"/>
    <xf numFmtId="0" fontId="17" fillId="3" borderId="44" xfId="0" applyFont="1" applyFill="1" applyBorder="1"/>
    <xf numFmtId="164" fontId="17" fillId="3" borderId="31" xfId="0" quotePrefix="1" applyNumberFormat="1" applyFont="1" applyFill="1" applyBorder="1" applyAlignment="1"/>
    <xf numFmtId="164" fontId="17" fillId="3" borderId="49" xfId="0" quotePrefix="1" applyNumberFormat="1" applyFont="1" applyFill="1" applyBorder="1" applyAlignment="1"/>
    <xf numFmtId="41" fontId="0" fillId="0" borderId="3" xfId="3" applyNumberFormat="1" applyFont="1" applyBorder="1"/>
    <xf numFmtId="41" fontId="0" fillId="0" borderId="1" xfId="3" applyNumberFormat="1" applyFont="1" applyBorder="1"/>
    <xf numFmtId="41" fontId="0" fillId="2" borderId="0" xfId="3" applyNumberFormat="1" applyFont="1" applyFill="1" applyBorder="1"/>
    <xf numFmtId="41" fontId="0" fillId="0" borderId="0" xfId="3" applyNumberFormat="1" applyFont="1" applyBorder="1"/>
    <xf numFmtId="42" fontId="0" fillId="0" borderId="3" xfId="3" applyNumberFormat="1" applyFont="1" applyBorder="1"/>
    <xf numFmtId="42" fontId="0" fillId="0" borderId="1" xfId="3" applyNumberFormat="1" applyFont="1" applyBorder="1"/>
    <xf numFmtId="42" fontId="0" fillId="0" borderId="0" xfId="3" applyNumberFormat="1" applyFont="1" applyBorder="1"/>
    <xf numFmtId="41" fontId="0" fillId="0" borderId="50" xfId="3" applyNumberFormat="1" applyFont="1" applyBorder="1"/>
    <xf numFmtId="41" fontId="0" fillId="0" borderId="47" xfId="3" applyNumberFormat="1" applyFont="1" applyBorder="1"/>
    <xf numFmtId="41" fontId="0" fillId="0" borderId="46" xfId="3" applyNumberFormat="1" applyFont="1" applyBorder="1"/>
    <xf numFmtId="41" fontId="0" fillId="2" borderId="3" xfId="3" applyNumberFormat="1" applyFont="1" applyFill="1" applyBorder="1"/>
    <xf numFmtId="41" fontId="0" fillId="2" borderId="1" xfId="3" applyNumberFormat="1" applyFont="1" applyFill="1" applyBorder="1"/>
    <xf numFmtId="41" fontId="11" fillId="0" borderId="3" xfId="3" applyNumberFormat="1" applyFont="1" applyBorder="1"/>
    <xf numFmtId="41" fontId="11" fillId="0" borderId="1" xfId="3" applyNumberFormat="1" applyFont="1" applyBorder="1"/>
    <xf numFmtId="41" fontId="11" fillId="0" borderId="0" xfId="3" applyNumberFormat="1" applyFont="1" applyBorder="1"/>
    <xf numFmtId="41" fontId="0" fillId="0" borderId="3" xfId="3" applyNumberFormat="1" applyFont="1" applyFill="1" applyBorder="1"/>
    <xf numFmtId="41" fontId="0" fillId="0" borderId="0" xfId="3" applyNumberFormat="1" applyFont="1" applyFill="1" applyBorder="1"/>
    <xf numFmtId="41" fontId="0" fillId="0" borderId="1" xfId="3" applyNumberFormat="1" applyFont="1" applyFill="1" applyBorder="1"/>
    <xf numFmtId="49" fontId="0" fillId="0" borderId="0" xfId="3" applyNumberFormat="1" applyFont="1" applyFill="1"/>
    <xf numFmtId="49" fontId="17" fillId="3" borderId="49" xfId="0" quotePrefix="1" applyNumberFormat="1" applyFont="1" applyFill="1" applyBorder="1" applyAlignment="1"/>
    <xf numFmtId="49" fontId="17" fillId="3" borderId="0" xfId="3" applyNumberFormat="1" applyFont="1" applyFill="1" applyBorder="1" applyAlignment="1">
      <alignment horizontal="center"/>
    </xf>
    <xf numFmtId="49" fontId="14" fillId="3" borderId="0" xfId="3" applyNumberFormat="1" applyFont="1" applyFill="1" applyBorder="1" applyAlignment="1">
      <alignment horizontal="center"/>
    </xf>
    <xf numFmtId="49" fontId="0" fillId="2" borderId="0" xfId="3" applyNumberFormat="1" applyFont="1" applyFill="1" applyBorder="1"/>
    <xf numFmtId="49" fontId="0" fillId="2" borderId="46" xfId="3" applyNumberFormat="1" applyFont="1" applyFill="1" applyBorder="1"/>
    <xf numFmtId="49" fontId="0" fillId="2" borderId="49" xfId="3" applyNumberFormat="1" applyFont="1" applyFill="1" applyBorder="1"/>
    <xf numFmtId="49" fontId="0" fillId="2" borderId="0" xfId="3" applyNumberFormat="1" applyFont="1" applyFill="1"/>
    <xf numFmtId="49" fontId="14" fillId="2" borderId="0" xfId="3" applyNumberFormat="1" applyFont="1" applyFill="1" applyBorder="1"/>
    <xf numFmtId="49" fontId="14" fillId="3" borderId="0" xfId="3" applyNumberFormat="1" applyFont="1" applyFill="1" applyBorder="1"/>
    <xf numFmtId="2" fontId="11" fillId="0" borderId="0" xfId="3" applyNumberFormat="1" applyFont="1" applyFill="1" applyBorder="1"/>
    <xf numFmtId="42" fontId="0" fillId="0" borderId="3" xfId="3" applyNumberFormat="1" applyFont="1" applyFill="1" applyBorder="1"/>
    <xf numFmtId="41" fontId="0" fillId="0" borderId="50" xfId="3" applyNumberFormat="1" applyFont="1" applyFill="1" applyBorder="1"/>
    <xf numFmtId="41" fontId="11" fillId="0" borderId="3" xfId="3" applyNumberFormat="1" applyFont="1" applyFill="1" applyBorder="1"/>
    <xf numFmtId="42" fontId="0" fillId="0" borderId="1" xfId="3" applyNumberFormat="1" applyFont="1" applyFill="1" applyBorder="1"/>
    <xf numFmtId="41" fontId="0" fillId="0" borderId="53" xfId="3" applyNumberFormat="1" applyFont="1" applyFill="1" applyBorder="1"/>
    <xf numFmtId="41" fontId="0" fillId="0" borderId="54" xfId="3" applyNumberFormat="1" applyFont="1" applyFill="1" applyBorder="1"/>
    <xf numFmtId="41" fontId="0" fillId="0" borderId="55" xfId="3" applyNumberFormat="1" applyFont="1" applyBorder="1"/>
    <xf numFmtId="41" fontId="0" fillId="0" borderId="56" xfId="3" applyNumberFormat="1" applyFont="1" applyBorder="1"/>
    <xf numFmtId="44" fontId="0" fillId="2" borderId="53" xfId="3" applyFont="1" applyFill="1" applyBorder="1"/>
    <xf numFmtId="44" fontId="0" fillId="2" borderId="54" xfId="3" applyFont="1" applyFill="1" applyBorder="1"/>
    <xf numFmtId="41" fontId="0" fillId="0" borderId="55" xfId="3" applyNumberFormat="1" applyFont="1" applyFill="1" applyBorder="1"/>
    <xf numFmtId="41" fontId="0" fillId="0" borderId="56" xfId="3" applyNumberFormat="1" applyFont="1" applyFill="1" applyBorder="1"/>
    <xf numFmtId="164" fontId="17" fillId="3" borderId="48" xfId="0" quotePrefix="1" applyNumberFormat="1" applyFont="1" applyFill="1" applyBorder="1" applyAlignment="1">
      <alignment horizontal="right"/>
    </xf>
    <xf numFmtId="166" fontId="0" fillId="2" borderId="49" xfId="3" applyNumberFormat="1" applyFont="1" applyFill="1" applyBorder="1"/>
    <xf numFmtId="166" fontId="14" fillId="0" borderId="48" xfId="3" applyNumberFormat="1" applyFont="1" applyBorder="1"/>
    <xf numFmtId="42" fontId="0" fillId="0" borderId="0" xfId="3" applyNumberFormat="1" applyFont="1" applyFill="1" applyBorder="1"/>
    <xf numFmtId="166" fontId="17" fillId="3" borderId="49" xfId="0" quotePrefix="1" applyNumberFormat="1" applyFont="1" applyFill="1" applyBorder="1" applyAlignment="1"/>
    <xf numFmtId="166" fontId="14" fillId="3" borderId="0" xfId="3" applyNumberFormat="1" applyFont="1" applyFill="1" applyBorder="1" applyAlignment="1">
      <alignment horizontal="center"/>
    </xf>
    <xf numFmtId="166" fontId="0" fillId="0" borderId="0" xfId="3" applyNumberFormat="1" applyFont="1" applyBorder="1"/>
    <xf numFmtId="166" fontId="0" fillId="0" borderId="46" xfId="3" applyNumberFormat="1" applyFont="1" applyBorder="1"/>
    <xf numFmtId="166" fontId="14" fillId="0" borderId="0" xfId="3" applyNumberFormat="1" applyFont="1" applyBorder="1"/>
    <xf numFmtId="166" fontId="0" fillId="0" borderId="0" xfId="3" applyNumberFormat="1" applyFont="1"/>
    <xf numFmtId="43" fontId="11" fillId="0" borderId="0" xfId="2" applyFont="1" applyFill="1" applyBorder="1"/>
    <xf numFmtId="0" fontId="0" fillId="0" borderId="44" xfId="0" applyFill="1" applyBorder="1"/>
    <xf numFmtId="0" fontId="0" fillId="0" borderId="44" xfId="0" applyFill="1" applyBorder="1" applyAlignment="1"/>
    <xf numFmtId="165" fontId="0" fillId="0" borderId="0" xfId="3" applyNumberFormat="1" applyFont="1" applyBorder="1"/>
    <xf numFmtId="0" fontId="123" fillId="0" borderId="57" xfId="6" applyFont="1" applyFill="1" applyBorder="1"/>
    <xf numFmtId="166" fontId="124" fillId="0" borderId="0" xfId="3" applyNumberFormat="1" applyFont="1" applyFill="1" applyAlignment="1"/>
    <xf numFmtId="166" fontId="125" fillId="0" borderId="0" xfId="3" applyNumberFormat="1" applyFont="1" applyFill="1"/>
    <xf numFmtId="172" fontId="124" fillId="0" borderId="0" xfId="1" applyNumberFormat="1" applyFont="1" applyFill="1" applyAlignment="1"/>
    <xf numFmtId="0" fontId="126" fillId="0" borderId="57" xfId="6" applyFont="1" applyFill="1" applyBorder="1"/>
    <xf numFmtId="166" fontId="124" fillId="0" borderId="0" xfId="3" applyNumberFormat="1" applyFont="1" applyFill="1"/>
    <xf numFmtId="166" fontId="125" fillId="0" borderId="0" xfId="3" applyNumberFormat="1" applyFont="1" applyFill="1" applyAlignment="1">
      <alignment horizontal="center"/>
    </xf>
    <xf numFmtId="172" fontId="125" fillId="0" borderId="0" xfId="1" applyNumberFormat="1" applyFont="1" applyFill="1" applyAlignment="1">
      <alignment horizontal="center"/>
    </xf>
    <xf numFmtId="173" fontId="124" fillId="0" borderId="57" xfId="6" applyNumberFormat="1" applyFont="1" applyFill="1" applyBorder="1" applyAlignment="1">
      <alignment horizontal="left"/>
    </xf>
    <xf numFmtId="0" fontId="125" fillId="0" borderId="57" xfId="6" applyFont="1" applyFill="1" applyBorder="1"/>
    <xf numFmtId="172" fontId="124" fillId="0" borderId="0" xfId="1" applyNumberFormat="1" applyFont="1" applyFill="1"/>
    <xf numFmtId="0" fontId="124" fillId="0" borderId="0" xfId="6" applyFont="1" applyFill="1" applyBorder="1"/>
    <xf numFmtId="166" fontId="124" fillId="0" borderId="0" xfId="3" applyNumberFormat="1" applyFont="1" applyFill="1" applyBorder="1" applyAlignment="1">
      <alignment horizontal="right"/>
    </xf>
    <xf numFmtId="172" fontId="124" fillId="0" borderId="0" xfId="1" applyNumberFormat="1" applyFont="1" applyFill="1" applyBorder="1" applyAlignment="1">
      <alignment horizontal="right"/>
    </xf>
    <xf numFmtId="0" fontId="125" fillId="0" borderId="49" xfId="6" applyFont="1" applyFill="1" applyBorder="1"/>
    <xf numFmtId="166" fontId="125" fillId="0" borderId="49" xfId="3" applyNumberFormat="1" applyFont="1" applyFill="1" applyBorder="1" applyAlignment="1">
      <alignment horizontal="right"/>
    </xf>
    <xf numFmtId="172" fontId="125" fillId="0" borderId="49" xfId="1" applyNumberFormat="1" applyFont="1" applyFill="1" applyBorder="1" applyAlignment="1">
      <alignment horizontal="right"/>
    </xf>
    <xf numFmtId="0" fontId="124" fillId="0" borderId="0" xfId="0" applyFont="1" applyFill="1" applyBorder="1"/>
    <xf numFmtId="166" fontId="124" fillId="0" borderId="0" xfId="3" applyNumberFormat="1" applyFont="1" applyFill="1" applyBorder="1"/>
    <xf numFmtId="172" fontId="124" fillId="0" borderId="0" xfId="1" applyNumberFormat="1" applyFont="1" applyFill="1" applyBorder="1"/>
    <xf numFmtId="0" fontId="124" fillId="0" borderId="0" xfId="6" applyFont="1" applyFill="1" applyBorder="1" applyAlignment="1">
      <alignment vertical="center" readingOrder="1"/>
    </xf>
    <xf numFmtId="166" fontId="124" fillId="0" borderId="0" xfId="3" applyNumberFormat="1" applyFont="1" applyFill="1" applyBorder="1" applyAlignment="1">
      <alignment vertical="center" readingOrder="1"/>
    </xf>
    <xf numFmtId="44" fontId="124" fillId="0" borderId="0" xfId="3" applyNumberFormat="1" applyFont="1" applyFill="1" applyBorder="1" applyAlignment="1">
      <alignment horizontal="right"/>
    </xf>
    <xf numFmtId="0" fontId="125" fillId="0" borderId="59" xfId="6" applyFont="1" applyFill="1" applyBorder="1"/>
    <xf numFmtId="166" fontId="125" fillId="0" borderId="59" xfId="3" applyNumberFormat="1" applyFont="1" applyFill="1" applyBorder="1" applyAlignment="1">
      <alignment horizontal="right"/>
    </xf>
    <xf numFmtId="172" fontId="125" fillId="0" borderId="59" xfId="1" applyNumberFormat="1" applyFont="1" applyFill="1" applyBorder="1" applyAlignment="1">
      <alignment horizontal="right"/>
    </xf>
    <xf numFmtId="0" fontId="125" fillId="66" borderId="58" xfId="6" applyFont="1" applyFill="1" applyBorder="1" applyAlignment="1">
      <alignment wrapText="1"/>
    </xf>
    <xf numFmtId="166" fontId="125" fillId="66" borderId="49" xfId="3" applyNumberFormat="1" applyFont="1" applyFill="1" applyBorder="1" applyAlignment="1">
      <alignment horizontal="center" wrapText="1"/>
    </xf>
    <xf numFmtId="172" fontId="125" fillId="66" borderId="49" xfId="1" applyNumberFormat="1" applyFont="1" applyFill="1" applyBorder="1" applyAlignment="1">
      <alignment horizontal="center" wrapText="1"/>
    </xf>
    <xf numFmtId="0" fontId="17" fillId="3" borderId="55" xfId="3" applyNumberFormat="1" applyFont="1" applyFill="1" applyBorder="1" applyAlignment="1">
      <alignment horizontal="center"/>
    </xf>
    <xf numFmtId="0" fontId="17" fillId="3" borderId="56" xfId="3" applyNumberFormat="1" applyFont="1" applyFill="1" applyBorder="1" applyAlignment="1">
      <alignment horizontal="center"/>
    </xf>
    <xf numFmtId="0" fontId="17" fillId="3" borderId="3" xfId="3" applyNumberFormat="1" applyFont="1" applyFill="1" applyBorder="1" applyAlignment="1">
      <alignment horizontal="center"/>
    </xf>
    <xf numFmtId="0" fontId="17" fillId="3" borderId="1" xfId="3" applyNumberFormat="1" applyFont="1" applyFill="1" applyBorder="1" applyAlignment="1">
      <alignment horizontal="center"/>
    </xf>
    <xf numFmtId="0" fontId="17" fillId="3" borderId="0" xfId="3" applyNumberFormat="1" applyFont="1" applyFill="1" applyBorder="1" applyAlignment="1">
      <alignment horizontal="center"/>
    </xf>
    <xf numFmtId="0" fontId="0" fillId="0" borderId="0" xfId="0" applyFill="1" applyAlignment="1">
      <alignment horizontal="left" vertical="top" wrapText="1"/>
    </xf>
    <xf numFmtId="164" fontId="14" fillId="3" borderId="60" xfId="0" quotePrefix="1" applyNumberFormat="1" applyFont="1" applyFill="1" applyBorder="1" applyAlignment="1"/>
    <xf numFmtId="164" fontId="14" fillId="3" borderId="49" xfId="0" quotePrefix="1" applyNumberFormat="1" applyFont="1" applyFill="1" applyBorder="1" applyAlignment="1"/>
    <xf numFmtId="164" fontId="14" fillId="3" borderId="48" xfId="0" quotePrefix="1" applyNumberFormat="1" applyFont="1" applyFill="1" applyBorder="1" applyAlignment="1"/>
    <xf numFmtId="164" fontId="0" fillId="0" borderId="0" xfId="0" applyNumberFormat="1" applyFont="1"/>
    <xf numFmtId="164" fontId="14" fillId="0" borderId="49" xfId="0" quotePrefix="1" applyNumberFormat="1" applyFont="1" applyFill="1" applyBorder="1" applyAlignment="1">
      <alignment horizontal="center"/>
    </xf>
    <xf numFmtId="164" fontId="14" fillId="0" borderId="0" xfId="0" quotePrefix="1" applyNumberFormat="1" applyFont="1" applyFill="1" applyBorder="1" applyAlignment="1">
      <alignment horizontal="center"/>
    </xf>
    <xf numFmtId="164" fontId="0" fillId="0" borderId="0" xfId="0" applyNumberFormat="1" applyFont="1" applyFill="1" applyBorder="1"/>
    <xf numFmtId="164" fontId="14" fillId="3" borderId="60" xfId="0" quotePrefix="1" applyNumberFormat="1" applyFont="1" applyFill="1" applyBorder="1" applyAlignment="1">
      <alignment horizontal="left" vertical="center" wrapText="1"/>
    </xf>
    <xf numFmtId="165" fontId="14" fillId="3" borderId="49" xfId="2" applyNumberFormat="1" applyFont="1" applyFill="1" applyBorder="1" applyAlignment="1">
      <alignment horizontal="center" vertical="center" wrapText="1"/>
    </xf>
    <xf numFmtId="165" fontId="14" fillId="0" borderId="49" xfId="2" applyNumberFormat="1" applyFont="1" applyFill="1" applyBorder="1" applyAlignment="1">
      <alignment horizontal="center" vertical="center" wrapText="1"/>
    </xf>
    <xf numFmtId="0" fontId="14" fillId="3" borderId="49" xfId="2" applyNumberFormat="1" applyFont="1" applyFill="1" applyBorder="1" applyAlignment="1">
      <alignment horizontal="center" vertical="center" wrapText="1"/>
    </xf>
    <xf numFmtId="164" fontId="0" fillId="0" borderId="0" xfId="0" applyNumberFormat="1" applyFont="1" applyAlignment="1">
      <alignment wrapText="1"/>
    </xf>
    <xf numFmtId="164" fontId="14" fillId="0" borderId="0" xfId="0" quotePrefix="1" applyNumberFormat="1" applyFont="1" applyFill="1" applyBorder="1" applyAlignment="1">
      <alignment horizontal="left" vertical="center"/>
    </xf>
    <xf numFmtId="165" fontId="14" fillId="0" borderId="0" xfId="2" applyNumberFormat="1" applyFont="1" applyFill="1" applyBorder="1" applyAlignment="1">
      <alignment horizontal="center" vertical="center"/>
    </xf>
    <xf numFmtId="164" fontId="0" fillId="0" borderId="0" xfId="0" applyNumberFormat="1" applyFont="1" applyFill="1"/>
    <xf numFmtId="164" fontId="14" fillId="0" borderId="0" xfId="0" quotePrefix="1" applyNumberFormat="1" applyFont="1" applyFill="1" applyAlignment="1"/>
    <xf numFmtId="166" fontId="14" fillId="0" borderId="0" xfId="3" quotePrefix="1" applyNumberFormat="1" applyFont="1" applyFill="1"/>
    <xf numFmtId="164" fontId="14" fillId="0" borderId="0" xfId="0" applyNumberFormat="1" applyFont="1"/>
    <xf numFmtId="41" fontId="14" fillId="0" borderId="0" xfId="0" quotePrefix="1" applyNumberFormat="1" applyFont="1" applyFill="1" applyBorder="1" applyAlignment="1">
      <alignment horizontal="left" vertical="center"/>
    </xf>
    <xf numFmtId="41" fontId="14" fillId="0" borderId="0" xfId="3" quotePrefix="1" applyNumberFormat="1" applyFont="1" applyFill="1"/>
    <xf numFmtId="41" fontId="14" fillId="0" borderId="0" xfId="0" applyNumberFormat="1" applyFont="1"/>
    <xf numFmtId="49" fontId="14" fillId="0" borderId="0" xfId="0" quotePrefix="1" applyNumberFormat="1" applyFont="1" applyFill="1" applyBorder="1" applyAlignment="1">
      <alignment horizontal="left" vertical="center"/>
    </xf>
    <xf numFmtId="165" fontId="14" fillId="0" borderId="46" xfId="2" quotePrefix="1" applyNumberFormat="1" applyFont="1" applyFill="1" applyBorder="1" applyAlignment="1">
      <alignment horizontal="center" vertical="center"/>
    </xf>
    <xf numFmtId="165" fontId="14" fillId="0" borderId="0" xfId="2" quotePrefix="1" applyNumberFormat="1" applyFont="1" applyFill="1" applyBorder="1" applyAlignment="1">
      <alignment horizontal="center" vertical="center"/>
    </xf>
    <xf numFmtId="165" fontId="14" fillId="0" borderId="61" xfId="2" applyNumberFormat="1" applyFont="1" applyFill="1" applyBorder="1" applyAlignment="1">
      <alignment horizontal="center" vertical="center"/>
    </xf>
    <xf numFmtId="164" fontId="14" fillId="2" borderId="0" xfId="0" quotePrefix="1" applyNumberFormat="1" applyFont="1" applyFill="1" applyAlignment="1"/>
    <xf numFmtId="166" fontId="14" fillId="2" borderId="62" xfId="3" quotePrefix="1" applyNumberFormat="1" applyFont="1" applyFill="1" applyBorder="1"/>
    <xf numFmtId="166" fontId="14" fillId="0" borderId="62" xfId="3" quotePrefix="1" applyNumberFormat="1" applyFont="1" applyFill="1" applyBorder="1"/>
    <xf numFmtId="41" fontId="14" fillId="0" borderId="0" xfId="3" quotePrefix="1" applyNumberFormat="1" applyFont="1" applyFill="1" applyBorder="1" applyAlignment="1">
      <alignment horizontal="center" vertical="center"/>
    </xf>
    <xf numFmtId="41" fontId="14" fillId="0" borderId="0" xfId="2" quotePrefix="1" applyNumberFormat="1" applyFont="1" applyFill="1" applyBorder="1" applyAlignment="1">
      <alignment horizontal="center" vertical="center"/>
    </xf>
    <xf numFmtId="166" fontId="14" fillId="2" borderId="46" xfId="3" quotePrefix="1" applyNumberFormat="1" applyFont="1" applyFill="1" applyBorder="1"/>
    <xf numFmtId="166" fontId="14" fillId="0" borderId="46" xfId="3" quotePrefix="1" applyNumberFormat="1" applyFont="1" applyFill="1" applyBorder="1"/>
    <xf numFmtId="164" fontId="0" fillId="0" borderId="0" xfId="0" applyNumberFormat="1" applyFont="1" applyAlignment="1">
      <alignment horizontal="right"/>
    </xf>
    <xf numFmtId="164" fontId="0" fillId="0" borderId="0" xfId="0" applyNumberFormat="1" applyFont="1" applyFill="1" applyAlignment="1">
      <alignment horizontal="right"/>
    </xf>
  </cellXfs>
  <cellStyles count="55199">
    <cellStyle name="20% - Accent1 2" xfId="37"/>
    <cellStyle name="20% - Accent1 2 10" xfId="2332"/>
    <cellStyle name="20% - Accent1 2 11" xfId="2389"/>
    <cellStyle name="20% - Accent1 2 12" xfId="2440"/>
    <cellStyle name="20% - Accent1 2 13" xfId="2489"/>
    <cellStyle name="20% - Accent1 2 2" xfId="38"/>
    <cellStyle name="20% - Accent1 2 2 2" xfId="39"/>
    <cellStyle name="20% - Accent1 2 2 3" xfId="40"/>
    <cellStyle name="20% - Accent1 2 3" xfId="41"/>
    <cellStyle name="20% - Accent1 2 3 2" xfId="42"/>
    <cellStyle name="20% - Accent1 2 4" xfId="43"/>
    <cellStyle name="20% - Accent1 2 4 2" xfId="44"/>
    <cellStyle name="20% - Accent1 2 5" xfId="45"/>
    <cellStyle name="20% - Accent1 2 5 2" xfId="46"/>
    <cellStyle name="20% - Accent1 2 5 3" xfId="47"/>
    <cellStyle name="20% - Accent1 2 6" xfId="48"/>
    <cellStyle name="20% - Accent1 2 7" xfId="49"/>
    <cellStyle name="20% - Accent1 2 8" xfId="50"/>
    <cellStyle name="20% - Accent1 2 9" xfId="2279"/>
    <cellStyle name="20% - Accent1 2_Sheet1" xfId="51"/>
    <cellStyle name="20% - Accent1 3" xfId="52"/>
    <cellStyle name="20% - Accent1 3 2" xfId="53"/>
    <cellStyle name="20% - Accent2 2" xfId="54"/>
    <cellStyle name="20% - Accent2 2 10" xfId="2333"/>
    <cellStyle name="20% - Accent2 2 11" xfId="2390"/>
    <cellStyle name="20% - Accent2 2 12" xfId="2441"/>
    <cellStyle name="20% - Accent2 2 13" xfId="2490"/>
    <cellStyle name="20% - Accent2 2 2" xfId="55"/>
    <cellStyle name="20% - Accent2 2 2 2" xfId="56"/>
    <cellStyle name="20% - Accent2 2 2 3" xfId="57"/>
    <cellStyle name="20% - Accent2 2 3" xfId="58"/>
    <cellStyle name="20% - Accent2 2 3 2" xfId="59"/>
    <cellStyle name="20% - Accent2 2 4" xfId="60"/>
    <cellStyle name="20% - Accent2 2 4 2" xfId="61"/>
    <cellStyle name="20% - Accent2 2 5" xfId="62"/>
    <cellStyle name="20% - Accent2 2 5 2" xfId="63"/>
    <cellStyle name="20% - Accent2 2 5 3" xfId="64"/>
    <cellStyle name="20% - Accent2 2 6" xfId="65"/>
    <cellStyle name="20% - Accent2 2 7" xfId="66"/>
    <cellStyle name="20% - Accent2 2 8" xfId="67"/>
    <cellStyle name="20% - Accent2 2 9" xfId="2280"/>
    <cellStyle name="20% - Accent2 2_Sheet1" xfId="68"/>
    <cellStyle name="20% - Accent2 3" xfId="69"/>
    <cellStyle name="20% - Accent2 3 2" xfId="70"/>
    <cellStyle name="20% - Accent3 2" xfId="71"/>
    <cellStyle name="20% - Accent3 2 10" xfId="2334"/>
    <cellStyle name="20% - Accent3 2 11" xfId="2391"/>
    <cellStyle name="20% - Accent3 2 12" xfId="2442"/>
    <cellStyle name="20% - Accent3 2 13" xfId="2491"/>
    <cellStyle name="20% - Accent3 2 2" xfId="72"/>
    <cellStyle name="20% - Accent3 2 2 2" xfId="73"/>
    <cellStyle name="20% - Accent3 2 2 3" xfId="74"/>
    <cellStyle name="20% - Accent3 2 3" xfId="75"/>
    <cellStyle name="20% - Accent3 2 3 2" xfId="76"/>
    <cellStyle name="20% - Accent3 2 4" xfId="77"/>
    <cellStyle name="20% - Accent3 2 4 2" xfId="78"/>
    <cellStyle name="20% - Accent3 2 5" xfId="79"/>
    <cellStyle name="20% - Accent3 2 5 2" xfId="80"/>
    <cellStyle name="20% - Accent3 2 5 3" xfId="81"/>
    <cellStyle name="20% - Accent3 2 6" xfId="82"/>
    <cellStyle name="20% - Accent3 2 7" xfId="83"/>
    <cellStyle name="20% - Accent3 2 8" xfId="84"/>
    <cellStyle name="20% - Accent3 2 9" xfId="2281"/>
    <cellStyle name="20% - Accent3 2_Sheet1" xfId="85"/>
    <cellStyle name="20% - Accent3 3" xfId="86"/>
    <cellStyle name="20% - Accent3 3 2" xfId="87"/>
    <cellStyle name="20% - Accent4 2" xfId="88"/>
    <cellStyle name="20% - Accent4 2 10" xfId="2335"/>
    <cellStyle name="20% - Accent4 2 11" xfId="2392"/>
    <cellStyle name="20% - Accent4 2 12" xfId="2443"/>
    <cellStyle name="20% - Accent4 2 13" xfId="2492"/>
    <cellStyle name="20% - Accent4 2 2" xfId="89"/>
    <cellStyle name="20% - Accent4 2 2 2" xfId="90"/>
    <cellStyle name="20% - Accent4 2 2 3" xfId="91"/>
    <cellStyle name="20% - Accent4 2 3" xfId="92"/>
    <cellStyle name="20% - Accent4 2 3 2" xfId="93"/>
    <cellStyle name="20% - Accent4 2 4" xfId="94"/>
    <cellStyle name="20% - Accent4 2 4 2" xfId="95"/>
    <cellStyle name="20% - Accent4 2 5" xfId="96"/>
    <cellStyle name="20% - Accent4 2 5 2" xfId="97"/>
    <cellStyle name="20% - Accent4 2 5 3" xfId="98"/>
    <cellStyle name="20% - Accent4 2 6" xfId="99"/>
    <cellStyle name="20% - Accent4 2 7" xfId="100"/>
    <cellStyle name="20% - Accent4 2 8" xfId="101"/>
    <cellStyle name="20% - Accent4 2 9" xfId="2282"/>
    <cellStyle name="20% - Accent4 2_Sheet1" xfId="102"/>
    <cellStyle name="20% - Accent4 3" xfId="103"/>
    <cellStyle name="20% - Accent4 3 2" xfId="104"/>
    <cellStyle name="20% - Accent5 2" xfId="105"/>
    <cellStyle name="20% - Accent5 2 10" xfId="2336"/>
    <cellStyle name="20% - Accent5 2 11" xfId="2393"/>
    <cellStyle name="20% - Accent5 2 12" xfId="2444"/>
    <cellStyle name="20% - Accent5 2 13" xfId="2493"/>
    <cellStyle name="20% - Accent5 2 2" xfId="106"/>
    <cellStyle name="20% - Accent5 2 2 2" xfId="107"/>
    <cellStyle name="20% - Accent5 2 3" xfId="108"/>
    <cellStyle name="20% - Accent5 2 3 2" xfId="109"/>
    <cellStyle name="20% - Accent5 2 4" xfId="110"/>
    <cellStyle name="20% - Accent5 2 4 2" xfId="111"/>
    <cellStyle name="20% - Accent5 2 5" xfId="112"/>
    <cellStyle name="20% - Accent5 2 5 2" xfId="113"/>
    <cellStyle name="20% - Accent5 2 5 3" xfId="114"/>
    <cellStyle name="20% - Accent5 2 6" xfId="115"/>
    <cellStyle name="20% - Accent5 2 7" xfId="116"/>
    <cellStyle name="20% - Accent5 2 8" xfId="117"/>
    <cellStyle name="20% - Accent5 2 9" xfId="2283"/>
    <cellStyle name="20% - Accent5 2_Sheet1" xfId="118"/>
    <cellStyle name="20% - Accent5 3" xfId="119"/>
    <cellStyle name="20% - Accent5 3 2" xfId="120"/>
    <cellStyle name="20% - Accent6 2" xfId="121"/>
    <cellStyle name="20% - Accent6 2 10" xfId="2337"/>
    <cellStyle name="20% - Accent6 2 11" xfId="2394"/>
    <cellStyle name="20% - Accent6 2 12" xfId="2445"/>
    <cellStyle name="20% - Accent6 2 13" xfId="2494"/>
    <cellStyle name="20% - Accent6 2 2" xfId="122"/>
    <cellStyle name="20% - Accent6 2 2 2" xfId="123"/>
    <cellStyle name="20% - Accent6 2 2 3" xfId="124"/>
    <cellStyle name="20% - Accent6 2 3" xfId="125"/>
    <cellStyle name="20% - Accent6 2 3 2" xfId="126"/>
    <cellStyle name="20% - Accent6 2 4" xfId="127"/>
    <cellStyle name="20% - Accent6 2 4 2" xfId="128"/>
    <cellStyle name="20% - Accent6 2 5" xfId="129"/>
    <cellStyle name="20% - Accent6 2 5 2" xfId="130"/>
    <cellStyle name="20% - Accent6 2 5 3" xfId="131"/>
    <cellStyle name="20% - Accent6 2 6" xfId="132"/>
    <cellStyle name="20% - Accent6 2 7" xfId="133"/>
    <cellStyle name="20% - Accent6 2 8" xfId="134"/>
    <cellStyle name="20% - Accent6 2 9" xfId="2284"/>
    <cellStyle name="20% - Accent6 2_Sheet1" xfId="135"/>
    <cellStyle name="20% - Accent6 3" xfId="136"/>
    <cellStyle name="20% - Accent6 3 2" xfId="137"/>
    <cellStyle name="40% - Accent1 2" xfId="138"/>
    <cellStyle name="40% - Accent1 2 10" xfId="2338"/>
    <cellStyle name="40% - Accent1 2 11" xfId="2395"/>
    <cellStyle name="40% - Accent1 2 12" xfId="2446"/>
    <cellStyle name="40% - Accent1 2 13" xfId="2495"/>
    <cellStyle name="40% - Accent1 2 2" xfId="139"/>
    <cellStyle name="40% - Accent1 2 2 2" xfId="140"/>
    <cellStyle name="40% - Accent1 2 2 3" xfId="141"/>
    <cellStyle name="40% - Accent1 2 3" xfId="142"/>
    <cellStyle name="40% - Accent1 2 3 2" xfId="143"/>
    <cellStyle name="40% - Accent1 2 4" xfId="144"/>
    <cellStyle name="40% - Accent1 2 4 2" xfId="145"/>
    <cellStyle name="40% - Accent1 2 5" xfId="146"/>
    <cellStyle name="40% - Accent1 2 5 2" xfId="147"/>
    <cellStyle name="40% - Accent1 2 5 3" xfId="148"/>
    <cellStyle name="40% - Accent1 2 6" xfId="149"/>
    <cellStyle name="40% - Accent1 2 7" xfId="150"/>
    <cellStyle name="40% - Accent1 2 8" xfId="151"/>
    <cellStyle name="40% - Accent1 2 9" xfId="2285"/>
    <cellStyle name="40% - Accent1 2_Sheet1" xfId="152"/>
    <cellStyle name="40% - Accent1 3" xfId="153"/>
    <cellStyle name="40% - Accent1 3 2" xfId="154"/>
    <cellStyle name="40% - Accent2 2" xfId="155"/>
    <cellStyle name="40% - Accent2 2 10" xfId="2339"/>
    <cellStyle name="40% - Accent2 2 11" xfId="2396"/>
    <cellStyle name="40% - Accent2 2 12" xfId="2447"/>
    <cellStyle name="40% - Accent2 2 13" xfId="2496"/>
    <cellStyle name="40% - Accent2 2 2" xfId="156"/>
    <cellStyle name="40% - Accent2 2 2 2" xfId="157"/>
    <cellStyle name="40% - Accent2 2 3" xfId="158"/>
    <cellStyle name="40% - Accent2 2 3 2" xfId="159"/>
    <cellStyle name="40% - Accent2 2 4" xfId="160"/>
    <cellStyle name="40% - Accent2 2 4 2" xfId="161"/>
    <cellStyle name="40% - Accent2 2 5" xfId="162"/>
    <cellStyle name="40% - Accent2 2 5 2" xfId="163"/>
    <cellStyle name="40% - Accent2 2 5 3" xfId="164"/>
    <cellStyle name="40% - Accent2 2 6" xfId="165"/>
    <cellStyle name="40% - Accent2 2 7" xfId="166"/>
    <cellStyle name="40% - Accent2 2 8" xfId="167"/>
    <cellStyle name="40% - Accent2 2 9" xfId="2286"/>
    <cellStyle name="40% - Accent2 2_Sheet1" xfId="168"/>
    <cellStyle name="40% - Accent2 3" xfId="169"/>
    <cellStyle name="40% - Accent2 3 2" xfId="170"/>
    <cellStyle name="40% - Accent3 2" xfId="171"/>
    <cellStyle name="40% - Accent3 2 10" xfId="2340"/>
    <cellStyle name="40% - Accent3 2 11" xfId="2397"/>
    <cellStyle name="40% - Accent3 2 12" xfId="2448"/>
    <cellStyle name="40% - Accent3 2 13" xfId="2497"/>
    <cellStyle name="40% - Accent3 2 2" xfId="172"/>
    <cellStyle name="40% - Accent3 2 2 2" xfId="173"/>
    <cellStyle name="40% - Accent3 2 2 3" xfId="174"/>
    <cellStyle name="40% - Accent3 2 3" xfId="175"/>
    <cellStyle name="40% - Accent3 2 3 2" xfId="176"/>
    <cellStyle name="40% - Accent3 2 4" xfId="177"/>
    <cellStyle name="40% - Accent3 2 4 2" xfId="178"/>
    <cellStyle name="40% - Accent3 2 5" xfId="179"/>
    <cellStyle name="40% - Accent3 2 5 2" xfId="180"/>
    <cellStyle name="40% - Accent3 2 5 3" xfId="181"/>
    <cellStyle name="40% - Accent3 2 6" xfId="182"/>
    <cellStyle name="40% - Accent3 2 7" xfId="183"/>
    <cellStyle name="40% - Accent3 2 8" xfId="184"/>
    <cellStyle name="40% - Accent3 2 9" xfId="2287"/>
    <cellStyle name="40% - Accent3 2_Sheet1" xfId="185"/>
    <cellStyle name="40% - Accent3 3" xfId="186"/>
    <cellStyle name="40% - Accent3 3 2" xfId="187"/>
    <cellStyle name="40% - Accent4 2" xfId="188"/>
    <cellStyle name="40% - Accent4 2 10" xfId="2341"/>
    <cellStyle name="40% - Accent4 2 11" xfId="2398"/>
    <cellStyle name="40% - Accent4 2 12" xfId="2449"/>
    <cellStyle name="40% - Accent4 2 13" xfId="2498"/>
    <cellStyle name="40% - Accent4 2 2" xfId="189"/>
    <cellStyle name="40% - Accent4 2 2 2" xfId="190"/>
    <cellStyle name="40% - Accent4 2 2 3" xfId="191"/>
    <cellStyle name="40% - Accent4 2 3" xfId="192"/>
    <cellStyle name="40% - Accent4 2 3 2" xfId="193"/>
    <cellStyle name="40% - Accent4 2 4" xfId="194"/>
    <cellStyle name="40% - Accent4 2 4 2" xfId="195"/>
    <cellStyle name="40% - Accent4 2 5" xfId="196"/>
    <cellStyle name="40% - Accent4 2 5 2" xfId="197"/>
    <cellStyle name="40% - Accent4 2 5 3" xfId="198"/>
    <cellStyle name="40% - Accent4 2 6" xfId="199"/>
    <cellStyle name="40% - Accent4 2 7" xfId="200"/>
    <cellStyle name="40% - Accent4 2 8" xfId="201"/>
    <cellStyle name="40% - Accent4 2 9" xfId="2288"/>
    <cellStyle name="40% - Accent4 2_Sheet1" xfId="202"/>
    <cellStyle name="40% - Accent4 3" xfId="203"/>
    <cellStyle name="40% - Accent4 3 2" xfId="204"/>
    <cellStyle name="40% - Accent5 2" xfId="205"/>
    <cellStyle name="40% - Accent5 2 10" xfId="2342"/>
    <cellStyle name="40% - Accent5 2 11" xfId="2399"/>
    <cellStyle name="40% - Accent5 2 12" xfId="2450"/>
    <cellStyle name="40% - Accent5 2 13" xfId="2499"/>
    <cellStyle name="40% - Accent5 2 2" xfId="206"/>
    <cellStyle name="40% - Accent5 2 2 2" xfId="207"/>
    <cellStyle name="40% - Accent5 2 2 3" xfId="208"/>
    <cellStyle name="40% - Accent5 2 3" xfId="209"/>
    <cellStyle name="40% - Accent5 2 3 2" xfId="210"/>
    <cellStyle name="40% - Accent5 2 4" xfId="211"/>
    <cellStyle name="40% - Accent5 2 4 2" xfId="212"/>
    <cellStyle name="40% - Accent5 2 5" xfId="213"/>
    <cellStyle name="40% - Accent5 2 5 2" xfId="214"/>
    <cellStyle name="40% - Accent5 2 5 3" xfId="215"/>
    <cellStyle name="40% - Accent5 2 6" xfId="216"/>
    <cellStyle name="40% - Accent5 2 7" xfId="217"/>
    <cellStyle name="40% - Accent5 2 8" xfId="218"/>
    <cellStyle name="40% - Accent5 2 9" xfId="2289"/>
    <cellStyle name="40% - Accent5 2_Sheet1" xfId="219"/>
    <cellStyle name="40% - Accent5 3" xfId="220"/>
    <cellStyle name="40% - Accent5 3 2" xfId="221"/>
    <cellStyle name="40% - Accent6 2" xfId="222"/>
    <cellStyle name="40% - Accent6 2 10" xfId="2343"/>
    <cellStyle name="40% - Accent6 2 11" xfId="2400"/>
    <cellStyle name="40% - Accent6 2 12" xfId="2451"/>
    <cellStyle name="40% - Accent6 2 13" xfId="2500"/>
    <cellStyle name="40% - Accent6 2 2" xfId="223"/>
    <cellStyle name="40% - Accent6 2 2 2" xfId="224"/>
    <cellStyle name="40% - Accent6 2 2 3" xfId="225"/>
    <cellStyle name="40% - Accent6 2 3" xfId="226"/>
    <cellStyle name="40% - Accent6 2 3 2" xfId="227"/>
    <cellStyle name="40% - Accent6 2 4" xfId="228"/>
    <cellStyle name="40% - Accent6 2 4 2" xfId="229"/>
    <cellStyle name="40% - Accent6 2 5" xfId="230"/>
    <cellStyle name="40% - Accent6 2 5 2" xfId="231"/>
    <cellStyle name="40% - Accent6 2 5 3" xfId="232"/>
    <cellStyle name="40% - Accent6 2 6" xfId="233"/>
    <cellStyle name="40% - Accent6 2 7" xfId="234"/>
    <cellStyle name="40% - Accent6 2 8" xfId="235"/>
    <cellStyle name="40% - Accent6 2 9" xfId="2290"/>
    <cellStyle name="40% - Accent6 2_Sheet1" xfId="236"/>
    <cellStyle name="40% - Accent6 3" xfId="237"/>
    <cellStyle name="40% - Accent6 3 2" xfId="238"/>
    <cellStyle name="60% - Accent1 2" xfId="239"/>
    <cellStyle name="60% - Accent1 2 2" xfId="240"/>
    <cellStyle name="60% - Accent1 2 2 2" xfId="241"/>
    <cellStyle name="60% - Accent1 2 3" xfId="242"/>
    <cellStyle name="60% - Accent1 2 3 2" xfId="243"/>
    <cellStyle name="60% - Accent1 2 4" xfId="244"/>
    <cellStyle name="60% - Accent1 2 4 2" xfId="245"/>
    <cellStyle name="60% - Accent1 2 5" xfId="246"/>
    <cellStyle name="60% - Accent1 2 5 2" xfId="247"/>
    <cellStyle name="60% - Accent1 2 5 3" xfId="248"/>
    <cellStyle name="60% - Accent1 2 6" xfId="249"/>
    <cellStyle name="60% - Accent1 2 7" xfId="250"/>
    <cellStyle name="60% - Accent1 2 8" xfId="251"/>
    <cellStyle name="60% - Accent1 3" xfId="252"/>
    <cellStyle name="60% - Accent1 3 2" xfId="253"/>
    <cellStyle name="60% - Accent2 2" xfId="254"/>
    <cellStyle name="60% - Accent2 2 2" xfId="255"/>
    <cellStyle name="60% - Accent2 2 2 2" xfId="256"/>
    <cellStyle name="60% - Accent2 2 3" xfId="257"/>
    <cellStyle name="60% - Accent2 2 3 2" xfId="258"/>
    <cellStyle name="60% - Accent2 2 4" xfId="259"/>
    <cellStyle name="60% - Accent2 2 4 2" xfId="260"/>
    <cellStyle name="60% - Accent2 2 5" xfId="261"/>
    <cellStyle name="60% - Accent2 2 5 2" xfId="262"/>
    <cellStyle name="60% - Accent2 2 5 3" xfId="263"/>
    <cellStyle name="60% - Accent2 2 6" xfId="264"/>
    <cellStyle name="60% - Accent2 2 7" xfId="265"/>
    <cellStyle name="60% - Accent2 2 8" xfId="266"/>
    <cellStyle name="60% - Accent2 3" xfId="267"/>
    <cellStyle name="60% - Accent2 3 2" xfId="268"/>
    <cellStyle name="60% - Accent3 2" xfId="269"/>
    <cellStyle name="60% - Accent3 2 2" xfId="270"/>
    <cellStyle name="60% - Accent3 2 2 2" xfId="271"/>
    <cellStyle name="60% - Accent3 2 3" xfId="272"/>
    <cellStyle name="60% - Accent3 2 3 2" xfId="273"/>
    <cellStyle name="60% - Accent3 2 4" xfId="274"/>
    <cellStyle name="60% - Accent3 2 4 2" xfId="275"/>
    <cellStyle name="60% - Accent3 2 5" xfId="276"/>
    <cellStyle name="60% - Accent3 2 5 2" xfId="277"/>
    <cellStyle name="60% - Accent3 2 5 3" xfId="278"/>
    <cellStyle name="60% - Accent3 2 6" xfId="279"/>
    <cellStyle name="60% - Accent3 2 7" xfId="280"/>
    <cellStyle name="60% - Accent3 2 8" xfId="281"/>
    <cellStyle name="60% - Accent3 3" xfId="282"/>
    <cellStyle name="60% - Accent3 3 2" xfId="283"/>
    <cellStyle name="60% - Accent4 2" xfId="284"/>
    <cellStyle name="60% - Accent4 2 2" xfId="285"/>
    <cellStyle name="60% - Accent4 2 2 2" xfId="286"/>
    <cellStyle name="60% - Accent4 2 3" xfId="287"/>
    <cellStyle name="60% - Accent4 2 3 2" xfId="288"/>
    <cellStyle name="60% - Accent4 2 4" xfId="289"/>
    <cellStyle name="60% - Accent4 2 4 2" xfId="290"/>
    <cellStyle name="60% - Accent4 2 5" xfId="291"/>
    <cellStyle name="60% - Accent4 2 5 2" xfId="292"/>
    <cellStyle name="60% - Accent4 2 5 3" xfId="293"/>
    <cellStyle name="60% - Accent4 2 6" xfId="294"/>
    <cellStyle name="60% - Accent4 2 7" xfId="295"/>
    <cellStyle name="60% - Accent4 2 8" xfId="296"/>
    <cellStyle name="60% - Accent4 3" xfId="297"/>
    <cellStyle name="60% - Accent4 3 2" xfId="298"/>
    <cellStyle name="60% - Accent5 2" xfId="299"/>
    <cellStyle name="60% - Accent5 2 2" xfId="300"/>
    <cellStyle name="60% - Accent5 2 2 2" xfId="301"/>
    <cellStyle name="60% - Accent5 2 3" xfId="302"/>
    <cellStyle name="60% - Accent5 2 3 2" xfId="303"/>
    <cellStyle name="60% - Accent5 2 4" xfId="304"/>
    <cellStyle name="60% - Accent5 2 4 2" xfId="305"/>
    <cellStyle name="60% - Accent5 2 5" xfId="306"/>
    <cellStyle name="60% - Accent5 2 5 2" xfId="307"/>
    <cellStyle name="60% - Accent5 2 5 3" xfId="308"/>
    <cellStyle name="60% - Accent5 2 6" xfId="309"/>
    <cellStyle name="60% - Accent5 2 7" xfId="310"/>
    <cellStyle name="60% - Accent5 2 8" xfId="311"/>
    <cellStyle name="60% - Accent5 3" xfId="312"/>
    <cellStyle name="60% - Accent5 3 2" xfId="313"/>
    <cellStyle name="60% - Accent6 2" xfId="314"/>
    <cellStyle name="60% - Accent6 2 2" xfId="315"/>
    <cellStyle name="60% - Accent6 2 2 2" xfId="316"/>
    <cellStyle name="60% - Accent6 2 3" xfId="317"/>
    <cellStyle name="60% - Accent6 2 3 2" xfId="318"/>
    <cellStyle name="60% - Accent6 2 4" xfId="319"/>
    <cellStyle name="60% - Accent6 2 4 2" xfId="320"/>
    <cellStyle name="60% - Accent6 2 5" xfId="321"/>
    <cellStyle name="60% - Accent6 2 5 2" xfId="322"/>
    <cellStyle name="60% - Accent6 2 5 3" xfId="323"/>
    <cellStyle name="60% - Accent6 2 6" xfId="324"/>
    <cellStyle name="60% - Accent6 2 7" xfId="325"/>
    <cellStyle name="60% - Accent6 2 8" xfId="326"/>
    <cellStyle name="60% - Accent6 3" xfId="327"/>
    <cellStyle name="60% - Accent6 3 2" xfId="328"/>
    <cellStyle name="Accent1 2" xfId="329"/>
    <cellStyle name="Accent1 2 2" xfId="330"/>
    <cellStyle name="Accent1 2 2 2" xfId="331"/>
    <cellStyle name="Accent1 2 3" xfId="332"/>
    <cellStyle name="Accent1 2 3 2" xfId="333"/>
    <cellStyle name="Accent1 2 4" xfId="334"/>
    <cellStyle name="Accent1 2 4 2" xfId="335"/>
    <cellStyle name="Accent1 2 5" xfId="336"/>
    <cellStyle name="Accent1 2 5 2" xfId="337"/>
    <cellStyle name="Accent1 2 5 3" xfId="338"/>
    <cellStyle name="Accent1 2 6" xfId="339"/>
    <cellStyle name="Accent1 2 7" xfId="340"/>
    <cellStyle name="Accent1 2 8" xfId="341"/>
    <cellStyle name="Accent1 3" xfId="342"/>
    <cellStyle name="Accent1 3 2" xfId="343"/>
    <cellStyle name="Accent2 2" xfId="344"/>
    <cellStyle name="Accent2 2 2" xfId="345"/>
    <cellStyle name="Accent2 2 2 2" xfId="346"/>
    <cellStyle name="Accent2 2 3" xfId="347"/>
    <cellStyle name="Accent2 2 3 2" xfId="348"/>
    <cellStyle name="Accent2 2 4" xfId="349"/>
    <cellStyle name="Accent2 2 4 2" xfId="350"/>
    <cellStyle name="Accent2 2 5" xfId="351"/>
    <cellStyle name="Accent2 2 5 2" xfId="352"/>
    <cellStyle name="Accent2 2 5 3" xfId="353"/>
    <cellStyle name="Accent2 2 6" xfId="354"/>
    <cellStyle name="Accent2 2 7" xfId="355"/>
    <cellStyle name="Accent2 2 8" xfId="356"/>
    <cellStyle name="Accent2 3" xfId="357"/>
    <cellStyle name="Accent2 3 2" xfId="358"/>
    <cellStyle name="Accent3 2" xfId="359"/>
    <cellStyle name="Accent3 2 2" xfId="360"/>
    <cellStyle name="Accent3 2 2 2" xfId="361"/>
    <cellStyle name="Accent3 2 3" xfId="362"/>
    <cellStyle name="Accent3 2 3 2" xfId="363"/>
    <cellStyle name="Accent3 2 4" xfId="364"/>
    <cellStyle name="Accent3 2 4 2" xfId="365"/>
    <cellStyle name="Accent3 2 5" xfId="366"/>
    <cellStyle name="Accent3 2 5 2" xfId="367"/>
    <cellStyle name="Accent3 2 5 3" xfId="368"/>
    <cellStyle name="Accent3 2 6" xfId="369"/>
    <cellStyle name="Accent3 2 7" xfId="370"/>
    <cellStyle name="Accent3 2 8" xfId="371"/>
    <cellStyle name="Accent3 3" xfId="372"/>
    <cellStyle name="Accent3 3 2" xfId="373"/>
    <cellStyle name="Accent4 2" xfId="374"/>
    <cellStyle name="Accent4 2 2" xfId="375"/>
    <cellStyle name="Accent4 2 2 2" xfId="376"/>
    <cellStyle name="Accent4 2 3" xfId="377"/>
    <cellStyle name="Accent4 2 3 2" xfId="378"/>
    <cellStyle name="Accent4 2 4" xfId="379"/>
    <cellStyle name="Accent4 2 4 2" xfId="380"/>
    <cellStyle name="Accent4 2 5" xfId="381"/>
    <cellStyle name="Accent4 2 5 2" xfId="382"/>
    <cellStyle name="Accent4 2 5 3" xfId="383"/>
    <cellStyle name="Accent4 2 6" xfId="384"/>
    <cellStyle name="Accent4 2 7" xfId="385"/>
    <cellStyle name="Accent4 2 8" xfId="386"/>
    <cellStyle name="Accent4 3" xfId="387"/>
    <cellStyle name="Accent4 3 2" xfId="388"/>
    <cellStyle name="Accent5 2" xfId="389"/>
    <cellStyle name="Accent5 2 2" xfId="390"/>
    <cellStyle name="Accent5 2 2 2" xfId="391"/>
    <cellStyle name="Accent5 2 3" xfId="392"/>
    <cellStyle name="Accent5 2 3 2" xfId="393"/>
    <cellStyle name="Accent5 2 4" xfId="394"/>
    <cellStyle name="Accent5 2 4 2" xfId="395"/>
    <cellStyle name="Accent5 2 5" xfId="396"/>
    <cellStyle name="Accent5 2 5 2" xfId="397"/>
    <cellStyle name="Accent5 2 5 3" xfId="398"/>
    <cellStyle name="Accent5 2 6" xfId="399"/>
    <cellStyle name="Accent5 2 7" xfId="400"/>
    <cellStyle name="Accent5 2 8" xfId="401"/>
    <cellStyle name="Accent5 3" xfId="402"/>
    <cellStyle name="Accent5 3 2" xfId="403"/>
    <cellStyle name="Accent6 2" xfId="404"/>
    <cellStyle name="Accent6 2 2" xfId="405"/>
    <cellStyle name="Accent6 2 2 2" xfId="406"/>
    <cellStyle name="Accent6 2 3" xfId="407"/>
    <cellStyle name="Accent6 2 3 2" xfId="408"/>
    <cellStyle name="Accent6 2 4" xfId="409"/>
    <cellStyle name="Accent6 2 4 2" xfId="410"/>
    <cellStyle name="Accent6 2 5" xfId="411"/>
    <cellStyle name="Accent6 2 5 2" xfId="412"/>
    <cellStyle name="Accent6 2 5 3" xfId="413"/>
    <cellStyle name="Accent6 2 6" xfId="414"/>
    <cellStyle name="Accent6 2 7" xfId="415"/>
    <cellStyle name="Accent6 2 8" xfId="416"/>
    <cellStyle name="Accent6 3" xfId="417"/>
    <cellStyle name="Accent6 3 2" xfId="418"/>
    <cellStyle name="Assumption" xfId="419"/>
    <cellStyle name="Bad 2" xfId="420"/>
    <cellStyle name="Bad 2 2" xfId="421"/>
    <cellStyle name="Bad 2 2 2" xfId="422"/>
    <cellStyle name="Bad 2 3" xfId="423"/>
    <cellStyle name="Bad 2 3 2" xfId="424"/>
    <cellStyle name="Bad 2 4" xfId="425"/>
    <cellStyle name="Bad 2 4 2" xfId="426"/>
    <cellStyle name="Bad 2 5" xfId="427"/>
    <cellStyle name="Bad 2 5 2" xfId="428"/>
    <cellStyle name="Bad 2 5 3" xfId="429"/>
    <cellStyle name="Bad 2 6" xfId="430"/>
    <cellStyle name="Bad 2 7" xfId="431"/>
    <cellStyle name="Bad 2 8" xfId="432"/>
    <cellStyle name="Bad 3" xfId="433"/>
    <cellStyle name="Bad 3 2" xfId="434"/>
    <cellStyle name="Calculation 2" xfId="435"/>
    <cellStyle name="Calculation 2 2" xfId="436"/>
    <cellStyle name="Calculation 2 2 10" xfId="20128"/>
    <cellStyle name="Calculation 2 2 11" xfId="20208"/>
    <cellStyle name="Calculation 2 2 2" xfId="437"/>
    <cellStyle name="Calculation 2 2 3" xfId="438"/>
    <cellStyle name="Calculation 2 2 4" xfId="2783"/>
    <cellStyle name="Calculation 2 2 4 10" xfId="13588"/>
    <cellStyle name="Calculation 2 2 4 10 2" xfId="31252"/>
    <cellStyle name="Calculation 2 2 4 10 3" xfId="48479"/>
    <cellStyle name="Calculation 2 2 4 11" xfId="20504"/>
    <cellStyle name="Calculation 2 2 4 12" xfId="37813"/>
    <cellStyle name="Calculation 2 2 4 2" xfId="3012"/>
    <cellStyle name="Calculation 2 2 4 2 2" xfId="3675"/>
    <cellStyle name="Calculation 2 2 4 2 2 2" xfId="5591"/>
    <cellStyle name="Calculation 2 2 4 2 2 2 2" xfId="12511"/>
    <cellStyle name="Calculation 2 2 4 2 2 2 2 2" xfId="19238"/>
    <cellStyle name="Calculation 2 2 4 2 2 2 2 2 2" xfId="36902"/>
    <cellStyle name="Calculation 2 2 4 2 2 2 2 2 3" xfId="54082"/>
    <cellStyle name="Calculation 2 2 4 2 2 2 2 3" xfId="30175"/>
    <cellStyle name="Calculation 2 2 4 2 2 2 2 4" xfId="47405"/>
    <cellStyle name="Calculation 2 2 4 2 2 2 3" xfId="9227"/>
    <cellStyle name="Calculation 2 2 4 2 2 2 3 2" xfId="26892"/>
    <cellStyle name="Calculation 2 2 4 2 2 2 3 3" xfId="44148"/>
    <cellStyle name="Calculation 2 2 4 2 2 2 4" xfId="16171"/>
    <cellStyle name="Calculation 2 2 4 2 2 2 4 2" xfId="33835"/>
    <cellStyle name="Calculation 2 2 4 2 2 2 4 3" xfId="51041"/>
    <cellStyle name="Calculation 2 2 4 2 2 2 5" xfId="23256"/>
    <cellStyle name="Calculation 2 2 4 2 2 2 6" xfId="40537"/>
    <cellStyle name="Calculation 2 2 4 2 2 3" xfId="11135"/>
    <cellStyle name="Calculation 2 2 4 2 2 3 2" xfId="17970"/>
    <cellStyle name="Calculation 2 2 4 2 2 3 2 2" xfId="35634"/>
    <cellStyle name="Calculation 2 2 4 2 2 3 2 3" xfId="52826"/>
    <cellStyle name="Calculation 2 2 4 2 2 3 3" xfId="28799"/>
    <cellStyle name="Calculation 2 2 4 2 2 3 4" xfId="46041"/>
    <cellStyle name="Calculation 2 2 4 2 2 4" xfId="7372"/>
    <cellStyle name="Calculation 2 2 4 2 2 4 2" xfId="25037"/>
    <cellStyle name="Calculation 2 2 4 2 2 4 3" xfId="42305"/>
    <cellStyle name="Calculation 2 2 4 2 2 5" xfId="14424"/>
    <cellStyle name="Calculation 2 2 4 2 2 5 2" xfId="32088"/>
    <cellStyle name="Calculation 2 2 4 2 2 5 3" xfId="49306"/>
    <cellStyle name="Calculation 2 2 4 2 2 6" xfId="21394"/>
    <cellStyle name="Calculation 2 2 4 2 2 7" xfId="38694"/>
    <cellStyle name="Calculation 2 2 4 2 3" xfId="4045"/>
    <cellStyle name="Calculation 2 2 4 2 3 2" xfId="5961"/>
    <cellStyle name="Calculation 2 2 4 2 3 2 2" xfId="12881"/>
    <cellStyle name="Calculation 2 2 4 2 3 2 2 2" xfId="19608"/>
    <cellStyle name="Calculation 2 2 4 2 3 2 2 2 2" xfId="37272"/>
    <cellStyle name="Calculation 2 2 4 2 3 2 2 2 3" xfId="54449"/>
    <cellStyle name="Calculation 2 2 4 2 3 2 2 3" xfId="30545"/>
    <cellStyle name="Calculation 2 2 4 2 3 2 2 4" xfId="47772"/>
    <cellStyle name="Calculation 2 2 4 2 3 2 3" xfId="9597"/>
    <cellStyle name="Calculation 2 2 4 2 3 2 3 2" xfId="27262"/>
    <cellStyle name="Calculation 2 2 4 2 3 2 3 3" xfId="44515"/>
    <cellStyle name="Calculation 2 2 4 2 3 2 4" xfId="16541"/>
    <cellStyle name="Calculation 2 2 4 2 3 2 4 2" xfId="34205"/>
    <cellStyle name="Calculation 2 2 4 2 3 2 4 3" xfId="51408"/>
    <cellStyle name="Calculation 2 2 4 2 3 2 5" xfId="23626"/>
    <cellStyle name="Calculation 2 2 4 2 3 2 6" xfId="40904"/>
    <cellStyle name="Calculation 2 2 4 2 3 3" xfId="7742"/>
    <cellStyle name="Calculation 2 2 4 2 3 3 2" xfId="25407"/>
    <cellStyle name="Calculation 2 2 4 2 3 3 3" xfId="42672"/>
    <cellStyle name="Calculation 2 2 4 2 3 4" xfId="14794"/>
    <cellStyle name="Calculation 2 2 4 2 3 4 2" xfId="32458"/>
    <cellStyle name="Calculation 2 2 4 2 3 4 3" xfId="49673"/>
    <cellStyle name="Calculation 2 2 4 2 3 5" xfId="21764"/>
    <cellStyle name="Calculation 2 2 4 2 3 6" xfId="39061"/>
    <cellStyle name="Calculation 2 2 4 2 4" xfId="4928"/>
    <cellStyle name="Calculation 2 2 4 2 4 2" xfId="11848"/>
    <cellStyle name="Calculation 2 2 4 2 4 2 2" xfId="18629"/>
    <cellStyle name="Calculation 2 2 4 2 4 2 2 2" xfId="36293"/>
    <cellStyle name="Calculation 2 2 4 2 4 2 2 3" xfId="53479"/>
    <cellStyle name="Calculation 2 2 4 2 4 2 3" xfId="29512"/>
    <cellStyle name="Calculation 2 2 4 2 4 2 4" xfId="46748"/>
    <cellStyle name="Calculation 2 2 4 2 4 3" xfId="8564"/>
    <cellStyle name="Calculation 2 2 4 2 4 3 2" xfId="26229"/>
    <cellStyle name="Calculation 2 2 4 2 4 3 3" xfId="43491"/>
    <cellStyle name="Calculation 2 2 4 2 4 4" xfId="15562"/>
    <cellStyle name="Calculation 2 2 4 2 4 4 2" xfId="33226"/>
    <cellStyle name="Calculation 2 2 4 2 4 4 3" xfId="50438"/>
    <cellStyle name="Calculation 2 2 4 2 4 5" xfId="22593"/>
    <cellStyle name="Calculation 2 2 4 2 4 6" xfId="39880"/>
    <cellStyle name="Calculation 2 2 4 2 5" xfId="10534"/>
    <cellStyle name="Calculation 2 2 4 2 5 2" xfId="17423"/>
    <cellStyle name="Calculation 2 2 4 2 5 2 2" xfId="35087"/>
    <cellStyle name="Calculation 2 2 4 2 5 2 3" xfId="52285"/>
    <cellStyle name="Calculation 2 2 4 2 5 3" xfId="28198"/>
    <cellStyle name="Calculation 2 2 4 2 5 4" xfId="45446"/>
    <cellStyle name="Calculation 2 2 4 2 6" xfId="6784"/>
    <cellStyle name="Calculation 2 2 4 2 6 2" xfId="24449"/>
    <cellStyle name="Calculation 2 2 4 2 6 3" xfId="41723"/>
    <cellStyle name="Calculation 2 2 4 2 7" xfId="13815"/>
    <cellStyle name="Calculation 2 2 4 2 7 2" xfId="31479"/>
    <cellStyle name="Calculation 2 2 4 2 7 3" xfId="48703"/>
    <cellStyle name="Calculation 2 2 4 2 8" xfId="20731"/>
    <cellStyle name="Calculation 2 2 4 2 9" xfId="38037"/>
    <cellStyle name="Calculation 2 2 4 3" xfId="3108"/>
    <cellStyle name="Calculation 2 2 4 3 2" xfId="3771"/>
    <cellStyle name="Calculation 2 2 4 3 2 2" xfId="5687"/>
    <cellStyle name="Calculation 2 2 4 3 2 2 2" xfId="12607"/>
    <cellStyle name="Calculation 2 2 4 3 2 2 2 2" xfId="19334"/>
    <cellStyle name="Calculation 2 2 4 3 2 2 2 2 2" xfId="36998"/>
    <cellStyle name="Calculation 2 2 4 3 2 2 2 2 3" xfId="54175"/>
    <cellStyle name="Calculation 2 2 4 3 2 2 2 3" xfId="30271"/>
    <cellStyle name="Calculation 2 2 4 3 2 2 2 4" xfId="47498"/>
    <cellStyle name="Calculation 2 2 4 3 2 2 3" xfId="9323"/>
    <cellStyle name="Calculation 2 2 4 3 2 2 3 2" xfId="26988"/>
    <cellStyle name="Calculation 2 2 4 3 2 2 3 3" xfId="44241"/>
    <cellStyle name="Calculation 2 2 4 3 2 2 4" xfId="16267"/>
    <cellStyle name="Calculation 2 2 4 3 2 2 4 2" xfId="33931"/>
    <cellStyle name="Calculation 2 2 4 3 2 2 4 3" xfId="51134"/>
    <cellStyle name="Calculation 2 2 4 3 2 2 5" xfId="23352"/>
    <cellStyle name="Calculation 2 2 4 3 2 2 6" xfId="40630"/>
    <cellStyle name="Calculation 2 2 4 3 2 3" xfId="11231"/>
    <cellStyle name="Calculation 2 2 4 3 2 3 2" xfId="18066"/>
    <cellStyle name="Calculation 2 2 4 3 2 3 2 2" xfId="35730"/>
    <cellStyle name="Calculation 2 2 4 3 2 3 2 3" xfId="52919"/>
    <cellStyle name="Calculation 2 2 4 3 2 3 3" xfId="28895"/>
    <cellStyle name="Calculation 2 2 4 3 2 3 4" xfId="46134"/>
    <cellStyle name="Calculation 2 2 4 3 2 4" xfId="7468"/>
    <cellStyle name="Calculation 2 2 4 3 2 4 2" xfId="25133"/>
    <cellStyle name="Calculation 2 2 4 3 2 4 3" xfId="42398"/>
    <cellStyle name="Calculation 2 2 4 3 2 5" xfId="14520"/>
    <cellStyle name="Calculation 2 2 4 3 2 5 2" xfId="32184"/>
    <cellStyle name="Calculation 2 2 4 3 2 5 3" xfId="49399"/>
    <cellStyle name="Calculation 2 2 4 3 2 6" xfId="21490"/>
    <cellStyle name="Calculation 2 2 4 3 2 7" xfId="38787"/>
    <cellStyle name="Calculation 2 2 4 3 3" xfId="4138"/>
    <cellStyle name="Calculation 2 2 4 3 3 2" xfId="6054"/>
    <cellStyle name="Calculation 2 2 4 3 3 2 2" xfId="12974"/>
    <cellStyle name="Calculation 2 2 4 3 3 2 2 2" xfId="19701"/>
    <cellStyle name="Calculation 2 2 4 3 3 2 2 2 2" xfId="37365"/>
    <cellStyle name="Calculation 2 2 4 3 3 2 2 2 3" xfId="54542"/>
    <cellStyle name="Calculation 2 2 4 3 3 2 2 3" xfId="30638"/>
    <cellStyle name="Calculation 2 2 4 3 3 2 2 4" xfId="47865"/>
    <cellStyle name="Calculation 2 2 4 3 3 2 3" xfId="9690"/>
    <cellStyle name="Calculation 2 2 4 3 3 2 3 2" xfId="27355"/>
    <cellStyle name="Calculation 2 2 4 3 3 2 3 3" xfId="44608"/>
    <cellStyle name="Calculation 2 2 4 3 3 2 4" xfId="16634"/>
    <cellStyle name="Calculation 2 2 4 3 3 2 4 2" xfId="34298"/>
    <cellStyle name="Calculation 2 2 4 3 3 2 4 3" xfId="51501"/>
    <cellStyle name="Calculation 2 2 4 3 3 2 5" xfId="23719"/>
    <cellStyle name="Calculation 2 2 4 3 3 2 6" xfId="40997"/>
    <cellStyle name="Calculation 2 2 4 3 3 3" xfId="7835"/>
    <cellStyle name="Calculation 2 2 4 3 3 3 2" xfId="25500"/>
    <cellStyle name="Calculation 2 2 4 3 3 3 3" xfId="42765"/>
    <cellStyle name="Calculation 2 2 4 3 3 4" xfId="14887"/>
    <cellStyle name="Calculation 2 2 4 3 3 4 2" xfId="32551"/>
    <cellStyle name="Calculation 2 2 4 3 3 4 3" xfId="49766"/>
    <cellStyle name="Calculation 2 2 4 3 3 5" xfId="21857"/>
    <cellStyle name="Calculation 2 2 4 3 3 6" xfId="39154"/>
    <cellStyle name="Calculation 2 2 4 3 4" xfId="5024"/>
    <cellStyle name="Calculation 2 2 4 3 4 2" xfId="11944"/>
    <cellStyle name="Calculation 2 2 4 3 4 2 2" xfId="18725"/>
    <cellStyle name="Calculation 2 2 4 3 4 2 2 2" xfId="36389"/>
    <cellStyle name="Calculation 2 2 4 3 4 2 2 3" xfId="53572"/>
    <cellStyle name="Calculation 2 2 4 3 4 2 3" xfId="29608"/>
    <cellStyle name="Calculation 2 2 4 3 4 2 4" xfId="46841"/>
    <cellStyle name="Calculation 2 2 4 3 4 3" xfId="8660"/>
    <cellStyle name="Calculation 2 2 4 3 4 3 2" xfId="26325"/>
    <cellStyle name="Calculation 2 2 4 3 4 3 3" xfId="43584"/>
    <cellStyle name="Calculation 2 2 4 3 4 4" xfId="15658"/>
    <cellStyle name="Calculation 2 2 4 3 4 4 2" xfId="33322"/>
    <cellStyle name="Calculation 2 2 4 3 4 4 3" xfId="50531"/>
    <cellStyle name="Calculation 2 2 4 3 4 5" xfId="22689"/>
    <cellStyle name="Calculation 2 2 4 3 4 6" xfId="39973"/>
    <cellStyle name="Calculation 2 2 4 3 5" xfId="10630"/>
    <cellStyle name="Calculation 2 2 4 3 5 2" xfId="17519"/>
    <cellStyle name="Calculation 2 2 4 3 5 2 2" xfId="35183"/>
    <cellStyle name="Calculation 2 2 4 3 5 2 3" xfId="52378"/>
    <cellStyle name="Calculation 2 2 4 3 5 3" xfId="28294"/>
    <cellStyle name="Calculation 2 2 4 3 5 4" xfId="45539"/>
    <cellStyle name="Calculation 2 2 4 3 6" xfId="6880"/>
    <cellStyle name="Calculation 2 2 4 3 6 2" xfId="24545"/>
    <cellStyle name="Calculation 2 2 4 3 6 3" xfId="41816"/>
    <cellStyle name="Calculation 2 2 4 3 7" xfId="13911"/>
    <cellStyle name="Calculation 2 2 4 3 7 2" xfId="31575"/>
    <cellStyle name="Calculation 2 2 4 3 7 3" xfId="48796"/>
    <cellStyle name="Calculation 2 2 4 3 8" xfId="20827"/>
    <cellStyle name="Calculation 2 2 4 3 9" xfId="38130"/>
    <cellStyle name="Calculation 2 2 4 4" xfId="3220"/>
    <cellStyle name="Calculation 2 2 4 4 2" xfId="4250"/>
    <cellStyle name="Calculation 2 2 4 4 2 2" xfId="6166"/>
    <cellStyle name="Calculation 2 2 4 4 2 2 2" xfId="13086"/>
    <cellStyle name="Calculation 2 2 4 4 2 2 2 2" xfId="19813"/>
    <cellStyle name="Calculation 2 2 4 4 2 2 2 2 2" xfId="37477"/>
    <cellStyle name="Calculation 2 2 4 4 2 2 2 2 3" xfId="54654"/>
    <cellStyle name="Calculation 2 2 4 4 2 2 2 3" xfId="30750"/>
    <cellStyle name="Calculation 2 2 4 4 2 2 2 4" xfId="47977"/>
    <cellStyle name="Calculation 2 2 4 4 2 2 3" xfId="9802"/>
    <cellStyle name="Calculation 2 2 4 4 2 2 3 2" xfId="27467"/>
    <cellStyle name="Calculation 2 2 4 4 2 2 3 3" xfId="44720"/>
    <cellStyle name="Calculation 2 2 4 4 2 2 4" xfId="16746"/>
    <cellStyle name="Calculation 2 2 4 4 2 2 4 2" xfId="34410"/>
    <cellStyle name="Calculation 2 2 4 4 2 2 4 3" xfId="51613"/>
    <cellStyle name="Calculation 2 2 4 4 2 2 5" xfId="23831"/>
    <cellStyle name="Calculation 2 2 4 4 2 2 6" xfId="41109"/>
    <cellStyle name="Calculation 2 2 4 4 2 3" xfId="7947"/>
    <cellStyle name="Calculation 2 2 4 4 2 3 2" xfId="25612"/>
    <cellStyle name="Calculation 2 2 4 4 2 3 3" xfId="42877"/>
    <cellStyle name="Calculation 2 2 4 4 2 4" xfId="14999"/>
    <cellStyle name="Calculation 2 2 4 4 2 4 2" xfId="32663"/>
    <cellStyle name="Calculation 2 2 4 4 2 4 3" xfId="49878"/>
    <cellStyle name="Calculation 2 2 4 4 2 5" xfId="21969"/>
    <cellStyle name="Calculation 2 2 4 4 2 6" xfId="39266"/>
    <cellStyle name="Calculation 2 2 4 4 3" xfId="5136"/>
    <cellStyle name="Calculation 2 2 4 4 3 2" xfId="12056"/>
    <cellStyle name="Calculation 2 2 4 4 3 2 2" xfId="18837"/>
    <cellStyle name="Calculation 2 2 4 4 3 2 2 2" xfId="36501"/>
    <cellStyle name="Calculation 2 2 4 4 3 2 2 3" xfId="53684"/>
    <cellStyle name="Calculation 2 2 4 4 3 2 3" xfId="29720"/>
    <cellStyle name="Calculation 2 2 4 4 3 2 4" xfId="46953"/>
    <cellStyle name="Calculation 2 2 4 4 3 3" xfId="8772"/>
    <cellStyle name="Calculation 2 2 4 4 3 3 2" xfId="26437"/>
    <cellStyle name="Calculation 2 2 4 4 3 3 3" xfId="43696"/>
    <cellStyle name="Calculation 2 2 4 4 3 4" xfId="15770"/>
    <cellStyle name="Calculation 2 2 4 4 3 4 2" xfId="33434"/>
    <cellStyle name="Calculation 2 2 4 4 3 4 3" xfId="50643"/>
    <cellStyle name="Calculation 2 2 4 4 3 5" xfId="22801"/>
    <cellStyle name="Calculation 2 2 4 4 3 6" xfId="40085"/>
    <cellStyle name="Calculation 2 2 4 4 4" xfId="10742"/>
    <cellStyle name="Calculation 2 2 4 4 4 2" xfId="17631"/>
    <cellStyle name="Calculation 2 2 4 4 4 2 2" xfId="35295"/>
    <cellStyle name="Calculation 2 2 4 4 4 2 3" xfId="52490"/>
    <cellStyle name="Calculation 2 2 4 4 4 3" xfId="28406"/>
    <cellStyle name="Calculation 2 2 4 4 4 4" xfId="45651"/>
    <cellStyle name="Calculation 2 2 4 4 5" xfId="6992"/>
    <cellStyle name="Calculation 2 2 4 4 5 2" xfId="24657"/>
    <cellStyle name="Calculation 2 2 4 4 5 3" xfId="41928"/>
    <cellStyle name="Calculation 2 2 4 4 6" xfId="14023"/>
    <cellStyle name="Calculation 2 2 4 4 6 2" xfId="31687"/>
    <cellStyle name="Calculation 2 2 4 4 6 3" xfId="48908"/>
    <cellStyle name="Calculation 2 2 4 4 7" xfId="20939"/>
    <cellStyle name="Calculation 2 2 4 4 8" xfId="38242"/>
    <cellStyle name="Calculation 2 2 4 5" xfId="3448"/>
    <cellStyle name="Calculation 2 2 4 5 2" xfId="5364"/>
    <cellStyle name="Calculation 2 2 4 5 2 2" xfId="12284"/>
    <cellStyle name="Calculation 2 2 4 5 2 2 2" xfId="19011"/>
    <cellStyle name="Calculation 2 2 4 5 2 2 2 2" xfId="36675"/>
    <cellStyle name="Calculation 2 2 4 5 2 2 2 3" xfId="53858"/>
    <cellStyle name="Calculation 2 2 4 5 2 2 3" xfId="29948"/>
    <cellStyle name="Calculation 2 2 4 5 2 2 4" xfId="47181"/>
    <cellStyle name="Calculation 2 2 4 5 2 3" xfId="9000"/>
    <cellStyle name="Calculation 2 2 4 5 2 3 2" xfId="26665"/>
    <cellStyle name="Calculation 2 2 4 5 2 3 3" xfId="43924"/>
    <cellStyle name="Calculation 2 2 4 5 2 4" xfId="15944"/>
    <cellStyle name="Calculation 2 2 4 5 2 4 2" xfId="33608"/>
    <cellStyle name="Calculation 2 2 4 5 2 4 3" xfId="50817"/>
    <cellStyle name="Calculation 2 2 4 5 2 5" xfId="23029"/>
    <cellStyle name="Calculation 2 2 4 5 2 6" xfId="40313"/>
    <cellStyle name="Calculation 2 2 4 5 3" xfId="10908"/>
    <cellStyle name="Calculation 2 2 4 5 3 2" xfId="17743"/>
    <cellStyle name="Calculation 2 2 4 5 3 2 2" xfId="35407"/>
    <cellStyle name="Calculation 2 2 4 5 3 2 3" xfId="52602"/>
    <cellStyle name="Calculation 2 2 4 5 3 3" xfId="28572"/>
    <cellStyle name="Calculation 2 2 4 5 3 4" xfId="45817"/>
    <cellStyle name="Calculation 2 2 4 5 4" xfId="7145"/>
    <cellStyle name="Calculation 2 2 4 5 4 2" xfId="24810"/>
    <cellStyle name="Calculation 2 2 4 5 4 3" xfId="42081"/>
    <cellStyle name="Calculation 2 2 4 5 5" xfId="14197"/>
    <cellStyle name="Calculation 2 2 4 5 5 2" xfId="31861"/>
    <cellStyle name="Calculation 2 2 4 5 5 3" xfId="49082"/>
    <cellStyle name="Calculation 2 2 4 5 6" xfId="21167"/>
    <cellStyle name="Calculation 2 2 4 5 7" xfId="38470"/>
    <cellStyle name="Calculation 2 2 4 6" xfId="3821"/>
    <cellStyle name="Calculation 2 2 4 6 2" xfId="5737"/>
    <cellStyle name="Calculation 2 2 4 6 2 2" xfId="12657"/>
    <cellStyle name="Calculation 2 2 4 6 2 2 2" xfId="19384"/>
    <cellStyle name="Calculation 2 2 4 6 2 2 2 2" xfId="37048"/>
    <cellStyle name="Calculation 2 2 4 6 2 2 2 3" xfId="54225"/>
    <cellStyle name="Calculation 2 2 4 6 2 2 3" xfId="30321"/>
    <cellStyle name="Calculation 2 2 4 6 2 2 4" xfId="47548"/>
    <cellStyle name="Calculation 2 2 4 6 2 3" xfId="9373"/>
    <cellStyle name="Calculation 2 2 4 6 2 3 2" xfId="27038"/>
    <cellStyle name="Calculation 2 2 4 6 2 3 3" xfId="44291"/>
    <cellStyle name="Calculation 2 2 4 6 2 4" xfId="16317"/>
    <cellStyle name="Calculation 2 2 4 6 2 4 2" xfId="33981"/>
    <cellStyle name="Calculation 2 2 4 6 2 4 3" xfId="51184"/>
    <cellStyle name="Calculation 2 2 4 6 2 5" xfId="23402"/>
    <cellStyle name="Calculation 2 2 4 6 2 6" xfId="40680"/>
    <cellStyle name="Calculation 2 2 4 6 3" xfId="7518"/>
    <cellStyle name="Calculation 2 2 4 6 3 2" xfId="25183"/>
    <cellStyle name="Calculation 2 2 4 6 3 3" xfId="42448"/>
    <cellStyle name="Calculation 2 2 4 6 4" xfId="14570"/>
    <cellStyle name="Calculation 2 2 4 6 4 2" xfId="32234"/>
    <cellStyle name="Calculation 2 2 4 6 4 3" xfId="49449"/>
    <cellStyle name="Calculation 2 2 4 6 5" xfId="21540"/>
    <cellStyle name="Calculation 2 2 4 6 6" xfId="38837"/>
    <cellStyle name="Calculation 2 2 4 7" xfId="4701"/>
    <cellStyle name="Calculation 2 2 4 7 2" xfId="11621"/>
    <cellStyle name="Calculation 2 2 4 7 2 2" xfId="18402"/>
    <cellStyle name="Calculation 2 2 4 7 2 2 2" xfId="36066"/>
    <cellStyle name="Calculation 2 2 4 7 2 2 3" xfId="53255"/>
    <cellStyle name="Calculation 2 2 4 7 2 3" xfId="29285"/>
    <cellStyle name="Calculation 2 2 4 7 2 4" xfId="46524"/>
    <cellStyle name="Calculation 2 2 4 7 3" xfId="8337"/>
    <cellStyle name="Calculation 2 2 4 7 3 2" xfId="26002"/>
    <cellStyle name="Calculation 2 2 4 7 3 3" xfId="43267"/>
    <cellStyle name="Calculation 2 2 4 7 4" xfId="15335"/>
    <cellStyle name="Calculation 2 2 4 7 4 2" xfId="32999"/>
    <cellStyle name="Calculation 2 2 4 7 4 3" xfId="50214"/>
    <cellStyle name="Calculation 2 2 4 7 5" xfId="22366"/>
    <cellStyle name="Calculation 2 2 4 7 6" xfId="39656"/>
    <cellStyle name="Calculation 2 2 4 8" xfId="10307"/>
    <cellStyle name="Calculation 2 2 4 8 2" xfId="17196"/>
    <cellStyle name="Calculation 2 2 4 8 2 2" xfId="34860"/>
    <cellStyle name="Calculation 2 2 4 8 2 3" xfId="52061"/>
    <cellStyle name="Calculation 2 2 4 8 3" xfId="27971"/>
    <cellStyle name="Calculation 2 2 4 8 4" xfId="45222"/>
    <cellStyle name="Calculation 2 2 4 9" xfId="6557"/>
    <cellStyle name="Calculation 2 2 4 9 2" xfId="24222"/>
    <cellStyle name="Calculation 2 2 4 9 3" xfId="41499"/>
    <cellStyle name="Calculation 2 2 5" xfId="2789"/>
    <cellStyle name="Calculation 2 2 5 2" xfId="3452"/>
    <cellStyle name="Calculation 2 2 5 2 2" xfId="5368"/>
    <cellStyle name="Calculation 2 2 5 2 2 2" xfId="12288"/>
    <cellStyle name="Calculation 2 2 5 2 2 2 2" xfId="19015"/>
    <cellStyle name="Calculation 2 2 5 2 2 2 2 2" xfId="36679"/>
    <cellStyle name="Calculation 2 2 5 2 2 2 2 3" xfId="53859"/>
    <cellStyle name="Calculation 2 2 5 2 2 2 3" xfId="29952"/>
    <cellStyle name="Calculation 2 2 5 2 2 2 4" xfId="47182"/>
    <cellStyle name="Calculation 2 2 5 2 2 3" xfId="9004"/>
    <cellStyle name="Calculation 2 2 5 2 2 3 2" xfId="26669"/>
    <cellStyle name="Calculation 2 2 5 2 2 3 3" xfId="43925"/>
    <cellStyle name="Calculation 2 2 5 2 2 4" xfId="15948"/>
    <cellStyle name="Calculation 2 2 5 2 2 4 2" xfId="33612"/>
    <cellStyle name="Calculation 2 2 5 2 2 4 3" xfId="50818"/>
    <cellStyle name="Calculation 2 2 5 2 2 5" xfId="23033"/>
    <cellStyle name="Calculation 2 2 5 2 2 6" xfId="40314"/>
    <cellStyle name="Calculation 2 2 5 2 3" xfId="10912"/>
    <cellStyle name="Calculation 2 2 5 2 3 2" xfId="17747"/>
    <cellStyle name="Calculation 2 2 5 2 3 2 2" xfId="35411"/>
    <cellStyle name="Calculation 2 2 5 2 3 2 3" xfId="52603"/>
    <cellStyle name="Calculation 2 2 5 2 3 3" xfId="28576"/>
    <cellStyle name="Calculation 2 2 5 2 3 4" xfId="45818"/>
    <cellStyle name="Calculation 2 2 5 2 4" xfId="7149"/>
    <cellStyle name="Calculation 2 2 5 2 4 2" xfId="24814"/>
    <cellStyle name="Calculation 2 2 5 2 4 3" xfId="42082"/>
    <cellStyle name="Calculation 2 2 5 2 5" xfId="14201"/>
    <cellStyle name="Calculation 2 2 5 2 5 2" xfId="31865"/>
    <cellStyle name="Calculation 2 2 5 2 5 3" xfId="49083"/>
    <cellStyle name="Calculation 2 2 5 2 6" xfId="21171"/>
    <cellStyle name="Calculation 2 2 5 2 7" xfId="38471"/>
    <cellStyle name="Calculation 2 2 5 3" xfId="3822"/>
    <cellStyle name="Calculation 2 2 5 3 2" xfId="5738"/>
    <cellStyle name="Calculation 2 2 5 3 2 2" xfId="12658"/>
    <cellStyle name="Calculation 2 2 5 3 2 2 2" xfId="19385"/>
    <cellStyle name="Calculation 2 2 5 3 2 2 2 2" xfId="37049"/>
    <cellStyle name="Calculation 2 2 5 3 2 2 2 3" xfId="54226"/>
    <cellStyle name="Calculation 2 2 5 3 2 2 3" xfId="30322"/>
    <cellStyle name="Calculation 2 2 5 3 2 2 4" xfId="47549"/>
    <cellStyle name="Calculation 2 2 5 3 2 3" xfId="9374"/>
    <cellStyle name="Calculation 2 2 5 3 2 3 2" xfId="27039"/>
    <cellStyle name="Calculation 2 2 5 3 2 3 3" xfId="44292"/>
    <cellStyle name="Calculation 2 2 5 3 2 4" xfId="16318"/>
    <cellStyle name="Calculation 2 2 5 3 2 4 2" xfId="33982"/>
    <cellStyle name="Calculation 2 2 5 3 2 4 3" xfId="51185"/>
    <cellStyle name="Calculation 2 2 5 3 2 5" xfId="23403"/>
    <cellStyle name="Calculation 2 2 5 3 2 6" xfId="40681"/>
    <cellStyle name="Calculation 2 2 5 3 3" xfId="7519"/>
    <cellStyle name="Calculation 2 2 5 3 3 2" xfId="25184"/>
    <cellStyle name="Calculation 2 2 5 3 3 3" xfId="42449"/>
    <cellStyle name="Calculation 2 2 5 3 4" xfId="14571"/>
    <cellStyle name="Calculation 2 2 5 3 4 2" xfId="32235"/>
    <cellStyle name="Calculation 2 2 5 3 4 3" xfId="49450"/>
    <cellStyle name="Calculation 2 2 5 3 5" xfId="21541"/>
    <cellStyle name="Calculation 2 2 5 3 6" xfId="38838"/>
    <cellStyle name="Calculation 2 2 5 4" xfId="4705"/>
    <cellStyle name="Calculation 2 2 5 4 2" xfId="11625"/>
    <cellStyle name="Calculation 2 2 5 4 2 2" xfId="18406"/>
    <cellStyle name="Calculation 2 2 5 4 2 2 2" xfId="36070"/>
    <cellStyle name="Calculation 2 2 5 4 2 2 3" xfId="53256"/>
    <cellStyle name="Calculation 2 2 5 4 2 3" xfId="29289"/>
    <cellStyle name="Calculation 2 2 5 4 2 4" xfId="46525"/>
    <cellStyle name="Calculation 2 2 5 4 3" xfId="8341"/>
    <cellStyle name="Calculation 2 2 5 4 3 2" xfId="26006"/>
    <cellStyle name="Calculation 2 2 5 4 3 3" xfId="43268"/>
    <cellStyle name="Calculation 2 2 5 4 4" xfId="15339"/>
    <cellStyle name="Calculation 2 2 5 4 4 2" xfId="33003"/>
    <cellStyle name="Calculation 2 2 5 4 4 3" xfId="50215"/>
    <cellStyle name="Calculation 2 2 5 4 5" xfId="22370"/>
    <cellStyle name="Calculation 2 2 5 4 6" xfId="39657"/>
    <cellStyle name="Calculation 2 2 5 5" xfId="10311"/>
    <cellStyle name="Calculation 2 2 5 5 2" xfId="17200"/>
    <cellStyle name="Calculation 2 2 5 5 2 2" xfId="34864"/>
    <cellStyle name="Calculation 2 2 5 5 2 3" xfId="52062"/>
    <cellStyle name="Calculation 2 2 5 5 3" xfId="27975"/>
    <cellStyle name="Calculation 2 2 5 5 4" xfId="45223"/>
    <cellStyle name="Calculation 2 2 5 6" xfId="6561"/>
    <cellStyle name="Calculation 2 2 5 6 2" xfId="24226"/>
    <cellStyle name="Calculation 2 2 5 6 3" xfId="41500"/>
    <cellStyle name="Calculation 2 2 5 7" xfId="13592"/>
    <cellStyle name="Calculation 2 2 5 7 2" xfId="31256"/>
    <cellStyle name="Calculation 2 2 5 7 3" xfId="48480"/>
    <cellStyle name="Calculation 2 2 5 8" xfId="20508"/>
    <cellStyle name="Calculation 2 2 5 9" xfId="37814"/>
    <cellStyle name="Calculation 2 2 6" xfId="4383"/>
    <cellStyle name="Calculation 2 2 6 2" xfId="6247"/>
    <cellStyle name="Calculation 2 2 6 2 2" xfId="13166"/>
    <cellStyle name="Calculation 2 2 6 2 2 2" xfId="19839"/>
    <cellStyle name="Calculation 2 2 6 2 2 2 2" xfId="37503"/>
    <cellStyle name="Calculation 2 2 6 2 2 2 3" xfId="54680"/>
    <cellStyle name="Calculation 2 2 6 2 2 3" xfId="30830"/>
    <cellStyle name="Calculation 2 2 6 2 2 4" xfId="48057"/>
    <cellStyle name="Calculation 2 2 6 2 3" xfId="9882"/>
    <cellStyle name="Calculation 2 2 6 2 3 2" xfId="27547"/>
    <cellStyle name="Calculation 2 2 6 2 3 3" xfId="44800"/>
    <cellStyle name="Calculation 2 2 6 2 4" xfId="16772"/>
    <cellStyle name="Calculation 2 2 6 2 4 2" xfId="34436"/>
    <cellStyle name="Calculation 2 2 6 2 4 3" xfId="51639"/>
    <cellStyle name="Calculation 2 2 6 2 5" xfId="23912"/>
    <cellStyle name="Calculation 2 2 6 2 6" xfId="41189"/>
    <cellStyle name="Calculation 2 2 6 3" xfId="11311"/>
    <cellStyle name="Calculation 2 2 6 3 2" xfId="18092"/>
    <cellStyle name="Calculation 2 2 6 3 2 2" xfId="35756"/>
    <cellStyle name="Calculation 2 2 6 3 2 3" xfId="52945"/>
    <cellStyle name="Calculation 2 2 6 3 3" xfId="28975"/>
    <cellStyle name="Calculation 2 2 6 3 4" xfId="46214"/>
    <cellStyle name="Calculation 2 2 6 4" xfId="8027"/>
    <cellStyle name="Calculation 2 2 6 4 2" xfId="25692"/>
    <cellStyle name="Calculation 2 2 6 4 3" xfId="42957"/>
    <cellStyle name="Calculation 2 2 6 5" xfId="15025"/>
    <cellStyle name="Calculation 2 2 6 5 2" xfId="32689"/>
    <cellStyle name="Calculation 2 2 6 5 3" xfId="49904"/>
    <cellStyle name="Calculation 2 2 6 6" xfId="22056"/>
    <cellStyle name="Calculation 2 2 6 7" xfId="39346"/>
    <cellStyle name="Calculation 2 2 7" xfId="4577"/>
    <cellStyle name="Calculation 2 2 7 2" xfId="6439"/>
    <cellStyle name="Calculation 2 2 7 2 2" xfId="13358"/>
    <cellStyle name="Calculation 2 2 7 2 2 2" xfId="20031"/>
    <cellStyle name="Calculation 2 2 7 2 2 2 2" xfId="37695"/>
    <cellStyle name="Calculation 2 2 7 2 2 2 3" xfId="54872"/>
    <cellStyle name="Calculation 2 2 7 2 2 3" xfId="31022"/>
    <cellStyle name="Calculation 2 2 7 2 2 4" xfId="48249"/>
    <cellStyle name="Calculation 2 2 7 2 3" xfId="10074"/>
    <cellStyle name="Calculation 2 2 7 2 3 2" xfId="27739"/>
    <cellStyle name="Calculation 2 2 7 2 3 3" xfId="44992"/>
    <cellStyle name="Calculation 2 2 7 2 4" xfId="16964"/>
    <cellStyle name="Calculation 2 2 7 2 4 2" xfId="34628"/>
    <cellStyle name="Calculation 2 2 7 2 4 3" xfId="51831"/>
    <cellStyle name="Calculation 2 2 7 2 5" xfId="24104"/>
    <cellStyle name="Calculation 2 2 7 2 6" xfId="41381"/>
    <cellStyle name="Calculation 2 2 7 3" xfId="11503"/>
    <cellStyle name="Calculation 2 2 7 3 2" xfId="18284"/>
    <cellStyle name="Calculation 2 2 7 3 2 2" xfId="35948"/>
    <cellStyle name="Calculation 2 2 7 3 2 3" xfId="53137"/>
    <cellStyle name="Calculation 2 2 7 3 3" xfId="29167"/>
    <cellStyle name="Calculation 2 2 7 3 4" xfId="46406"/>
    <cellStyle name="Calculation 2 2 7 4" xfId="8219"/>
    <cellStyle name="Calculation 2 2 7 4 2" xfId="25884"/>
    <cellStyle name="Calculation 2 2 7 4 3" xfId="43149"/>
    <cellStyle name="Calculation 2 2 7 5" xfId="15217"/>
    <cellStyle name="Calculation 2 2 7 5 2" xfId="32881"/>
    <cellStyle name="Calculation 2 2 7 5 3" xfId="50096"/>
    <cellStyle name="Calculation 2 2 7 6" xfId="22248"/>
    <cellStyle name="Calculation 2 2 7 7" xfId="39538"/>
    <cellStyle name="Calculation 2 2 8" xfId="10084"/>
    <cellStyle name="Calculation 2 2 8 2" xfId="16973"/>
    <cellStyle name="Calculation 2 2 8 2 2" xfId="34637"/>
    <cellStyle name="Calculation 2 2 8 2 3" xfId="51838"/>
    <cellStyle name="Calculation 2 2 8 3" xfId="27748"/>
    <cellStyle name="Calculation 2 2 8 4" xfId="44999"/>
    <cellStyle name="Calculation 2 2 9" xfId="13365"/>
    <cellStyle name="Calculation 2 2 9 2" xfId="31029"/>
    <cellStyle name="Calculation 2 2 9 3" xfId="48256"/>
    <cellStyle name="Calculation 2 3" xfId="439"/>
    <cellStyle name="Calculation 2 3 10" xfId="20129"/>
    <cellStyle name="Calculation 2 3 11" xfId="20207"/>
    <cellStyle name="Calculation 2 3 2" xfId="440"/>
    <cellStyle name="Calculation 2 3 3" xfId="441"/>
    <cellStyle name="Calculation 2 3 4" xfId="2782"/>
    <cellStyle name="Calculation 2 3 4 10" xfId="13587"/>
    <cellStyle name="Calculation 2 3 4 10 2" xfId="31251"/>
    <cellStyle name="Calculation 2 3 4 10 3" xfId="48478"/>
    <cellStyle name="Calculation 2 3 4 11" xfId="20503"/>
    <cellStyle name="Calculation 2 3 4 12" xfId="37812"/>
    <cellStyle name="Calculation 2 3 4 2" xfId="3011"/>
    <cellStyle name="Calculation 2 3 4 2 2" xfId="3674"/>
    <cellStyle name="Calculation 2 3 4 2 2 2" xfId="5590"/>
    <cellStyle name="Calculation 2 3 4 2 2 2 2" xfId="12510"/>
    <cellStyle name="Calculation 2 3 4 2 2 2 2 2" xfId="19237"/>
    <cellStyle name="Calculation 2 3 4 2 2 2 2 2 2" xfId="36901"/>
    <cellStyle name="Calculation 2 3 4 2 2 2 2 2 3" xfId="54081"/>
    <cellStyle name="Calculation 2 3 4 2 2 2 2 3" xfId="30174"/>
    <cellStyle name="Calculation 2 3 4 2 2 2 2 4" xfId="47404"/>
    <cellStyle name="Calculation 2 3 4 2 2 2 3" xfId="9226"/>
    <cellStyle name="Calculation 2 3 4 2 2 2 3 2" xfId="26891"/>
    <cellStyle name="Calculation 2 3 4 2 2 2 3 3" xfId="44147"/>
    <cellStyle name="Calculation 2 3 4 2 2 2 4" xfId="16170"/>
    <cellStyle name="Calculation 2 3 4 2 2 2 4 2" xfId="33834"/>
    <cellStyle name="Calculation 2 3 4 2 2 2 4 3" xfId="51040"/>
    <cellStyle name="Calculation 2 3 4 2 2 2 5" xfId="23255"/>
    <cellStyle name="Calculation 2 3 4 2 2 2 6" xfId="40536"/>
    <cellStyle name="Calculation 2 3 4 2 2 3" xfId="11134"/>
    <cellStyle name="Calculation 2 3 4 2 2 3 2" xfId="17969"/>
    <cellStyle name="Calculation 2 3 4 2 2 3 2 2" xfId="35633"/>
    <cellStyle name="Calculation 2 3 4 2 2 3 2 3" xfId="52825"/>
    <cellStyle name="Calculation 2 3 4 2 2 3 3" xfId="28798"/>
    <cellStyle name="Calculation 2 3 4 2 2 3 4" xfId="46040"/>
    <cellStyle name="Calculation 2 3 4 2 2 4" xfId="7371"/>
    <cellStyle name="Calculation 2 3 4 2 2 4 2" xfId="25036"/>
    <cellStyle name="Calculation 2 3 4 2 2 4 3" xfId="42304"/>
    <cellStyle name="Calculation 2 3 4 2 2 5" xfId="14423"/>
    <cellStyle name="Calculation 2 3 4 2 2 5 2" xfId="32087"/>
    <cellStyle name="Calculation 2 3 4 2 2 5 3" xfId="49305"/>
    <cellStyle name="Calculation 2 3 4 2 2 6" xfId="21393"/>
    <cellStyle name="Calculation 2 3 4 2 2 7" xfId="38693"/>
    <cellStyle name="Calculation 2 3 4 2 3" xfId="4044"/>
    <cellStyle name="Calculation 2 3 4 2 3 2" xfId="5960"/>
    <cellStyle name="Calculation 2 3 4 2 3 2 2" xfId="12880"/>
    <cellStyle name="Calculation 2 3 4 2 3 2 2 2" xfId="19607"/>
    <cellStyle name="Calculation 2 3 4 2 3 2 2 2 2" xfId="37271"/>
    <cellStyle name="Calculation 2 3 4 2 3 2 2 2 3" xfId="54448"/>
    <cellStyle name="Calculation 2 3 4 2 3 2 2 3" xfId="30544"/>
    <cellStyle name="Calculation 2 3 4 2 3 2 2 4" xfId="47771"/>
    <cellStyle name="Calculation 2 3 4 2 3 2 3" xfId="9596"/>
    <cellStyle name="Calculation 2 3 4 2 3 2 3 2" xfId="27261"/>
    <cellStyle name="Calculation 2 3 4 2 3 2 3 3" xfId="44514"/>
    <cellStyle name="Calculation 2 3 4 2 3 2 4" xfId="16540"/>
    <cellStyle name="Calculation 2 3 4 2 3 2 4 2" xfId="34204"/>
    <cellStyle name="Calculation 2 3 4 2 3 2 4 3" xfId="51407"/>
    <cellStyle name="Calculation 2 3 4 2 3 2 5" xfId="23625"/>
    <cellStyle name="Calculation 2 3 4 2 3 2 6" xfId="40903"/>
    <cellStyle name="Calculation 2 3 4 2 3 3" xfId="7741"/>
    <cellStyle name="Calculation 2 3 4 2 3 3 2" xfId="25406"/>
    <cellStyle name="Calculation 2 3 4 2 3 3 3" xfId="42671"/>
    <cellStyle name="Calculation 2 3 4 2 3 4" xfId="14793"/>
    <cellStyle name="Calculation 2 3 4 2 3 4 2" xfId="32457"/>
    <cellStyle name="Calculation 2 3 4 2 3 4 3" xfId="49672"/>
    <cellStyle name="Calculation 2 3 4 2 3 5" xfId="21763"/>
    <cellStyle name="Calculation 2 3 4 2 3 6" xfId="39060"/>
    <cellStyle name="Calculation 2 3 4 2 4" xfId="4927"/>
    <cellStyle name="Calculation 2 3 4 2 4 2" xfId="11847"/>
    <cellStyle name="Calculation 2 3 4 2 4 2 2" xfId="18628"/>
    <cellStyle name="Calculation 2 3 4 2 4 2 2 2" xfId="36292"/>
    <cellStyle name="Calculation 2 3 4 2 4 2 2 3" xfId="53478"/>
    <cellStyle name="Calculation 2 3 4 2 4 2 3" xfId="29511"/>
    <cellStyle name="Calculation 2 3 4 2 4 2 4" xfId="46747"/>
    <cellStyle name="Calculation 2 3 4 2 4 3" xfId="8563"/>
    <cellStyle name="Calculation 2 3 4 2 4 3 2" xfId="26228"/>
    <cellStyle name="Calculation 2 3 4 2 4 3 3" xfId="43490"/>
    <cellStyle name="Calculation 2 3 4 2 4 4" xfId="15561"/>
    <cellStyle name="Calculation 2 3 4 2 4 4 2" xfId="33225"/>
    <cellStyle name="Calculation 2 3 4 2 4 4 3" xfId="50437"/>
    <cellStyle name="Calculation 2 3 4 2 4 5" xfId="22592"/>
    <cellStyle name="Calculation 2 3 4 2 4 6" xfId="39879"/>
    <cellStyle name="Calculation 2 3 4 2 5" xfId="10533"/>
    <cellStyle name="Calculation 2 3 4 2 5 2" xfId="17422"/>
    <cellStyle name="Calculation 2 3 4 2 5 2 2" xfId="35086"/>
    <cellStyle name="Calculation 2 3 4 2 5 2 3" xfId="52284"/>
    <cellStyle name="Calculation 2 3 4 2 5 3" xfId="28197"/>
    <cellStyle name="Calculation 2 3 4 2 5 4" xfId="45445"/>
    <cellStyle name="Calculation 2 3 4 2 6" xfId="6783"/>
    <cellStyle name="Calculation 2 3 4 2 6 2" xfId="24448"/>
    <cellStyle name="Calculation 2 3 4 2 6 3" xfId="41722"/>
    <cellStyle name="Calculation 2 3 4 2 7" xfId="13814"/>
    <cellStyle name="Calculation 2 3 4 2 7 2" xfId="31478"/>
    <cellStyle name="Calculation 2 3 4 2 7 3" xfId="48702"/>
    <cellStyle name="Calculation 2 3 4 2 8" xfId="20730"/>
    <cellStyle name="Calculation 2 3 4 2 9" xfId="38036"/>
    <cellStyle name="Calculation 2 3 4 3" xfId="3107"/>
    <cellStyle name="Calculation 2 3 4 3 2" xfId="3770"/>
    <cellStyle name="Calculation 2 3 4 3 2 2" xfId="5686"/>
    <cellStyle name="Calculation 2 3 4 3 2 2 2" xfId="12606"/>
    <cellStyle name="Calculation 2 3 4 3 2 2 2 2" xfId="19333"/>
    <cellStyle name="Calculation 2 3 4 3 2 2 2 2 2" xfId="36997"/>
    <cellStyle name="Calculation 2 3 4 3 2 2 2 2 3" xfId="54174"/>
    <cellStyle name="Calculation 2 3 4 3 2 2 2 3" xfId="30270"/>
    <cellStyle name="Calculation 2 3 4 3 2 2 2 4" xfId="47497"/>
    <cellStyle name="Calculation 2 3 4 3 2 2 3" xfId="9322"/>
    <cellStyle name="Calculation 2 3 4 3 2 2 3 2" xfId="26987"/>
    <cellStyle name="Calculation 2 3 4 3 2 2 3 3" xfId="44240"/>
    <cellStyle name="Calculation 2 3 4 3 2 2 4" xfId="16266"/>
    <cellStyle name="Calculation 2 3 4 3 2 2 4 2" xfId="33930"/>
    <cellStyle name="Calculation 2 3 4 3 2 2 4 3" xfId="51133"/>
    <cellStyle name="Calculation 2 3 4 3 2 2 5" xfId="23351"/>
    <cellStyle name="Calculation 2 3 4 3 2 2 6" xfId="40629"/>
    <cellStyle name="Calculation 2 3 4 3 2 3" xfId="11230"/>
    <cellStyle name="Calculation 2 3 4 3 2 3 2" xfId="18065"/>
    <cellStyle name="Calculation 2 3 4 3 2 3 2 2" xfId="35729"/>
    <cellStyle name="Calculation 2 3 4 3 2 3 2 3" xfId="52918"/>
    <cellStyle name="Calculation 2 3 4 3 2 3 3" xfId="28894"/>
    <cellStyle name="Calculation 2 3 4 3 2 3 4" xfId="46133"/>
    <cellStyle name="Calculation 2 3 4 3 2 4" xfId="7467"/>
    <cellStyle name="Calculation 2 3 4 3 2 4 2" xfId="25132"/>
    <cellStyle name="Calculation 2 3 4 3 2 4 3" xfId="42397"/>
    <cellStyle name="Calculation 2 3 4 3 2 5" xfId="14519"/>
    <cellStyle name="Calculation 2 3 4 3 2 5 2" xfId="32183"/>
    <cellStyle name="Calculation 2 3 4 3 2 5 3" xfId="49398"/>
    <cellStyle name="Calculation 2 3 4 3 2 6" xfId="21489"/>
    <cellStyle name="Calculation 2 3 4 3 2 7" xfId="38786"/>
    <cellStyle name="Calculation 2 3 4 3 3" xfId="4137"/>
    <cellStyle name="Calculation 2 3 4 3 3 2" xfId="6053"/>
    <cellStyle name="Calculation 2 3 4 3 3 2 2" xfId="12973"/>
    <cellStyle name="Calculation 2 3 4 3 3 2 2 2" xfId="19700"/>
    <cellStyle name="Calculation 2 3 4 3 3 2 2 2 2" xfId="37364"/>
    <cellStyle name="Calculation 2 3 4 3 3 2 2 2 3" xfId="54541"/>
    <cellStyle name="Calculation 2 3 4 3 3 2 2 3" xfId="30637"/>
    <cellStyle name="Calculation 2 3 4 3 3 2 2 4" xfId="47864"/>
    <cellStyle name="Calculation 2 3 4 3 3 2 3" xfId="9689"/>
    <cellStyle name="Calculation 2 3 4 3 3 2 3 2" xfId="27354"/>
    <cellStyle name="Calculation 2 3 4 3 3 2 3 3" xfId="44607"/>
    <cellStyle name="Calculation 2 3 4 3 3 2 4" xfId="16633"/>
    <cellStyle name="Calculation 2 3 4 3 3 2 4 2" xfId="34297"/>
    <cellStyle name="Calculation 2 3 4 3 3 2 4 3" xfId="51500"/>
    <cellStyle name="Calculation 2 3 4 3 3 2 5" xfId="23718"/>
    <cellStyle name="Calculation 2 3 4 3 3 2 6" xfId="40996"/>
    <cellStyle name="Calculation 2 3 4 3 3 3" xfId="7834"/>
    <cellStyle name="Calculation 2 3 4 3 3 3 2" xfId="25499"/>
    <cellStyle name="Calculation 2 3 4 3 3 3 3" xfId="42764"/>
    <cellStyle name="Calculation 2 3 4 3 3 4" xfId="14886"/>
    <cellStyle name="Calculation 2 3 4 3 3 4 2" xfId="32550"/>
    <cellStyle name="Calculation 2 3 4 3 3 4 3" xfId="49765"/>
    <cellStyle name="Calculation 2 3 4 3 3 5" xfId="21856"/>
    <cellStyle name="Calculation 2 3 4 3 3 6" xfId="39153"/>
    <cellStyle name="Calculation 2 3 4 3 4" xfId="5023"/>
    <cellStyle name="Calculation 2 3 4 3 4 2" xfId="11943"/>
    <cellStyle name="Calculation 2 3 4 3 4 2 2" xfId="18724"/>
    <cellStyle name="Calculation 2 3 4 3 4 2 2 2" xfId="36388"/>
    <cellStyle name="Calculation 2 3 4 3 4 2 2 3" xfId="53571"/>
    <cellStyle name="Calculation 2 3 4 3 4 2 3" xfId="29607"/>
    <cellStyle name="Calculation 2 3 4 3 4 2 4" xfId="46840"/>
    <cellStyle name="Calculation 2 3 4 3 4 3" xfId="8659"/>
    <cellStyle name="Calculation 2 3 4 3 4 3 2" xfId="26324"/>
    <cellStyle name="Calculation 2 3 4 3 4 3 3" xfId="43583"/>
    <cellStyle name="Calculation 2 3 4 3 4 4" xfId="15657"/>
    <cellStyle name="Calculation 2 3 4 3 4 4 2" xfId="33321"/>
    <cellStyle name="Calculation 2 3 4 3 4 4 3" xfId="50530"/>
    <cellStyle name="Calculation 2 3 4 3 4 5" xfId="22688"/>
    <cellStyle name="Calculation 2 3 4 3 4 6" xfId="39972"/>
    <cellStyle name="Calculation 2 3 4 3 5" xfId="10629"/>
    <cellStyle name="Calculation 2 3 4 3 5 2" xfId="17518"/>
    <cellStyle name="Calculation 2 3 4 3 5 2 2" xfId="35182"/>
    <cellStyle name="Calculation 2 3 4 3 5 2 3" xfId="52377"/>
    <cellStyle name="Calculation 2 3 4 3 5 3" xfId="28293"/>
    <cellStyle name="Calculation 2 3 4 3 5 4" xfId="45538"/>
    <cellStyle name="Calculation 2 3 4 3 6" xfId="6879"/>
    <cellStyle name="Calculation 2 3 4 3 6 2" xfId="24544"/>
    <cellStyle name="Calculation 2 3 4 3 6 3" xfId="41815"/>
    <cellStyle name="Calculation 2 3 4 3 7" xfId="13910"/>
    <cellStyle name="Calculation 2 3 4 3 7 2" xfId="31574"/>
    <cellStyle name="Calculation 2 3 4 3 7 3" xfId="48795"/>
    <cellStyle name="Calculation 2 3 4 3 8" xfId="20826"/>
    <cellStyle name="Calculation 2 3 4 3 9" xfId="38129"/>
    <cellStyle name="Calculation 2 3 4 4" xfId="3219"/>
    <cellStyle name="Calculation 2 3 4 4 2" xfId="4249"/>
    <cellStyle name="Calculation 2 3 4 4 2 2" xfId="6165"/>
    <cellStyle name="Calculation 2 3 4 4 2 2 2" xfId="13085"/>
    <cellStyle name="Calculation 2 3 4 4 2 2 2 2" xfId="19812"/>
    <cellStyle name="Calculation 2 3 4 4 2 2 2 2 2" xfId="37476"/>
    <cellStyle name="Calculation 2 3 4 4 2 2 2 2 3" xfId="54653"/>
    <cellStyle name="Calculation 2 3 4 4 2 2 2 3" xfId="30749"/>
    <cellStyle name="Calculation 2 3 4 4 2 2 2 4" xfId="47976"/>
    <cellStyle name="Calculation 2 3 4 4 2 2 3" xfId="9801"/>
    <cellStyle name="Calculation 2 3 4 4 2 2 3 2" xfId="27466"/>
    <cellStyle name="Calculation 2 3 4 4 2 2 3 3" xfId="44719"/>
    <cellStyle name="Calculation 2 3 4 4 2 2 4" xfId="16745"/>
    <cellStyle name="Calculation 2 3 4 4 2 2 4 2" xfId="34409"/>
    <cellStyle name="Calculation 2 3 4 4 2 2 4 3" xfId="51612"/>
    <cellStyle name="Calculation 2 3 4 4 2 2 5" xfId="23830"/>
    <cellStyle name="Calculation 2 3 4 4 2 2 6" xfId="41108"/>
    <cellStyle name="Calculation 2 3 4 4 2 3" xfId="7946"/>
    <cellStyle name="Calculation 2 3 4 4 2 3 2" xfId="25611"/>
    <cellStyle name="Calculation 2 3 4 4 2 3 3" xfId="42876"/>
    <cellStyle name="Calculation 2 3 4 4 2 4" xfId="14998"/>
    <cellStyle name="Calculation 2 3 4 4 2 4 2" xfId="32662"/>
    <cellStyle name="Calculation 2 3 4 4 2 4 3" xfId="49877"/>
    <cellStyle name="Calculation 2 3 4 4 2 5" xfId="21968"/>
    <cellStyle name="Calculation 2 3 4 4 2 6" xfId="39265"/>
    <cellStyle name="Calculation 2 3 4 4 3" xfId="5135"/>
    <cellStyle name="Calculation 2 3 4 4 3 2" xfId="12055"/>
    <cellStyle name="Calculation 2 3 4 4 3 2 2" xfId="18836"/>
    <cellStyle name="Calculation 2 3 4 4 3 2 2 2" xfId="36500"/>
    <cellStyle name="Calculation 2 3 4 4 3 2 2 3" xfId="53683"/>
    <cellStyle name="Calculation 2 3 4 4 3 2 3" xfId="29719"/>
    <cellStyle name="Calculation 2 3 4 4 3 2 4" xfId="46952"/>
    <cellStyle name="Calculation 2 3 4 4 3 3" xfId="8771"/>
    <cellStyle name="Calculation 2 3 4 4 3 3 2" xfId="26436"/>
    <cellStyle name="Calculation 2 3 4 4 3 3 3" xfId="43695"/>
    <cellStyle name="Calculation 2 3 4 4 3 4" xfId="15769"/>
    <cellStyle name="Calculation 2 3 4 4 3 4 2" xfId="33433"/>
    <cellStyle name="Calculation 2 3 4 4 3 4 3" xfId="50642"/>
    <cellStyle name="Calculation 2 3 4 4 3 5" xfId="22800"/>
    <cellStyle name="Calculation 2 3 4 4 3 6" xfId="40084"/>
    <cellStyle name="Calculation 2 3 4 4 4" xfId="10741"/>
    <cellStyle name="Calculation 2 3 4 4 4 2" xfId="17630"/>
    <cellStyle name="Calculation 2 3 4 4 4 2 2" xfId="35294"/>
    <cellStyle name="Calculation 2 3 4 4 4 2 3" xfId="52489"/>
    <cellStyle name="Calculation 2 3 4 4 4 3" xfId="28405"/>
    <cellStyle name="Calculation 2 3 4 4 4 4" xfId="45650"/>
    <cellStyle name="Calculation 2 3 4 4 5" xfId="6991"/>
    <cellStyle name="Calculation 2 3 4 4 5 2" xfId="24656"/>
    <cellStyle name="Calculation 2 3 4 4 5 3" xfId="41927"/>
    <cellStyle name="Calculation 2 3 4 4 6" xfId="14022"/>
    <cellStyle name="Calculation 2 3 4 4 6 2" xfId="31686"/>
    <cellStyle name="Calculation 2 3 4 4 6 3" xfId="48907"/>
    <cellStyle name="Calculation 2 3 4 4 7" xfId="20938"/>
    <cellStyle name="Calculation 2 3 4 4 8" xfId="38241"/>
    <cellStyle name="Calculation 2 3 4 5" xfId="3447"/>
    <cellStyle name="Calculation 2 3 4 5 2" xfId="5363"/>
    <cellStyle name="Calculation 2 3 4 5 2 2" xfId="12283"/>
    <cellStyle name="Calculation 2 3 4 5 2 2 2" xfId="19010"/>
    <cellStyle name="Calculation 2 3 4 5 2 2 2 2" xfId="36674"/>
    <cellStyle name="Calculation 2 3 4 5 2 2 2 3" xfId="53857"/>
    <cellStyle name="Calculation 2 3 4 5 2 2 3" xfId="29947"/>
    <cellStyle name="Calculation 2 3 4 5 2 2 4" xfId="47180"/>
    <cellStyle name="Calculation 2 3 4 5 2 3" xfId="8999"/>
    <cellStyle name="Calculation 2 3 4 5 2 3 2" xfId="26664"/>
    <cellStyle name="Calculation 2 3 4 5 2 3 3" xfId="43923"/>
    <cellStyle name="Calculation 2 3 4 5 2 4" xfId="15943"/>
    <cellStyle name="Calculation 2 3 4 5 2 4 2" xfId="33607"/>
    <cellStyle name="Calculation 2 3 4 5 2 4 3" xfId="50816"/>
    <cellStyle name="Calculation 2 3 4 5 2 5" xfId="23028"/>
    <cellStyle name="Calculation 2 3 4 5 2 6" xfId="40312"/>
    <cellStyle name="Calculation 2 3 4 5 3" xfId="10907"/>
    <cellStyle name="Calculation 2 3 4 5 3 2" xfId="17742"/>
    <cellStyle name="Calculation 2 3 4 5 3 2 2" xfId="35406"/>
    <cellStyle name="Calculation 2 3 4 5 3 2 3" xfId="52601"/>
    <cellStyle name="Calculation 2 3 4 5 3 3" xfId="28571"/>
    <cellStyle name="Calculation 2 3 4 5 3 4" xfId="45816"/>
    <cellStyle name="Calculation 2 3 4 5 4" xfId="7144"/>
    <cellStyle name="Calculation 2 3 4 5 4 2" xfId="24809"/>
    <cellStyle name="Calculation 2 3 4 5 4 3" xfId="42080"/>
    <cellStyle name="Calculation 2 3 4 5 5" xfId="14196"/>
    <cellStyle name="Calculation 2 3 4 5 5 2" xfId="31860"/>
    <cellStyle name="Calculation 2 3 4 5 5 3" xfId="49081"/>
    <cellStyle name="Calculation 2 3 4 5 6" xfId="21166"/>
    <cellStyle name="Calculation 2 3 4 5 7" xfId="38469"/>
    <cellStyle name="Calculation 2 3 4 6" xfId="3820"/>
    <cellStyle name="Calculation 2 3 4 6 2" xfId="5736"/>
    <cellStyle name="Calculation 2 3 4 6 2 2" xfId="12656"/>
    <cellStyle name="Calculation 2 3 4 6 2 2 2" xfId="19383"/>
    <cellStyle name="Calculation 2 3 4 6 2 2 2 2" xfId="37047"/>
    <cellStyle name="Calculation 2 3 4 6 2 2 2 3" xfId="54224"/>
    <cellStyle name="Calculation 2 3 4 6 2 2 3" xfId="30320"/>
    <cellStyle name="Calculation 2 3 4 6 2 2 4" xfId="47547"/>
    <cellStyle name="Calculation 2 3 4 6 2 3" xfId="9372"/>
    <cellStyle name="Calculation 2 3 4 6 2 3 2" xfId="27037"/>
    <cellStyle name="Calculation 2 3 4 6 2 3 3" xfId="44290"/>
    <cellStyle name="Calculation 2 3 4 6 2 4" xfId="16316"/>
    <cellStyle name="Calculation 2 3 4 6 2 4 2" xfId="33980"/>
    <cellStyle name="Calculation 2 3 4 6 2 4 3" xfId="51183"/>
    <cellStyle name="Calculation 2 3 4 6 2 5" xfId="23401"/>
    <cellStyle name="Calculation 2 3 4 6 2 6" xfId="40679"/>
    <cellStyle name="Calculation 2 3 4 6 3" xfId="7517"/>
    <cellStyle name="Calculation 2 3 4 6 3 2" xfId="25182"/>
    <cellStyle name="Calculation 2 3 4 6 3 3" xfId="42447"/>
    <cellStyle name="Calculation 2 3 4 6 4" xfId="14569"/>
    <cellStyle name="Calculation 2 3 4 6 4 2" xfId="32233"/>
    <cellStyle name="Calculation 2 3 4 6 4 3" xfId="49448"/>
    <cellStyle name="Calculation 2 3 4 6 5" xfId="21539"/>
    <cellStyle name="Calculation 2 3 4 6 6" xfId="38836"/>
    <cellStyle name="Calculation 2 3 4 7" xfId="4700"/>
    <cellStyle name="Calculation 2 3 4 7 2" xfId="11620"/>
    <cellStyle name="Calculation 2 3 4 7 2 2" xfId="18401"/>
    <cellStyle name="Calculation 2 3 4 7 2 2 2" xfId="36065"/>
    <cellStyle name="Calculation 2 3 4 7 2 2 3" xfId="53254"/>
    <cellStyle name="Calculation 2 3 4 7 2 3" xfId="29284"/>
    <cellStyle name="Calculation 2 3 4 7 2 4" xfId="46523"/>
    <cellStyle name="Calculation 2 3 4 7 3" xfId="8336"/>
    <cellStyle name="Calculation 2 3 4 7 3 2" xfId="26001"/>
    <cellStyle name="Calculation 2 3 4 7 3 3" xfId="43266"/>
    <cellStyle name="Calculation 2 3 4 7 4" xfId="15334"/>
    <cellStyle name="Calculation 2 3 4 7 4 2" xfId="32998"/>
    <cellStyle name="Calculation 2 3 4 7 4 3" xfId="50213"/>
    <cellStyle name="Calculation 2 3 4 7 5" xfId="22365"/>
    <cellStyle name="Calculation 2 3 4 7 6" xfId="39655"/>
    <cellStyle name="Calculation 2 3 4 8" xfId="10306"/>
    <cellStyle name="Calculation 2 3 4 8 2" xfId="17195"/>
    <cellStyle name="Calculation 2 3 4 8 2 2" xfId="34859"/>
    <cellStyle name="Calculation 2 3 4 8 2 3" xfId="52060"/>
    <cellStyle name="Calculation 2 3 4 8 3" xfId="27970"/>
    <cellStyle name="Calculation 2 3 4 8 4" xfId="45221"/>
    <cellStyle name="Calculation 2 3 4 9" xfId="6556"/>
    <cellStyle name="Calculation 2 3 4 9 2" xfId="24221"/>
    <cellStyle name="Calculation 2 3 4 9 3" xfId="41498"/>
    <cellStyle name="Calculation 2 3 5" xfId="2790"/>
    <cellStyle name="Calculation 2 3 5 2" xfId="3453"/>
    <cellStyle name="Calculation 2 3 5 2 2" xfId="5369"/>
    <cellStyle name="Calculation 2 3 5 2 2 2" xfId="12289"/>
    <cellStyle name="Calculation 2 3 5 2 2 2 2" xfId="19016"/>
    <cellStyle name="Calculation 2 3 5 2 2 2 2 2" xfId="36680"/>
    <cellStyle name="Calculation 2 3 5 2 2 2 2 3" xfId="53860"/>
    <cellStyle name="Calculation 2 3 5 2 2 2 3" xfId="29953"/>
    <cellStyle name="Calculation 2 3 5 2 2 2 4" xfId="47183"/>
    <cellStyle name="Calculation 2 3 5 2 2 3" xfId="9005"/>
    <cellStyle name="Calculation 2 3 5 2 2 3 2" xfId="26670"/>
    <cellStyle name="Calculation 2 3 5 2 2 3 3" xfId="43926"/>
    <cellStyle name="Calculation 2 3 5 2 2 4" xfId="15949"/>
    <cellStyle name="Calculation 2 3 5 2 2 4 2" xfId="33613"/>
    <cellStyle name="Calculation 2 3 5 2 2 4 3" xfId="50819"/>
    <cellStyle name="Calculation 2 3 5 2 2 5" xfId="23034"/>
    <cellStyle name="Calculation 2 3 5 2 2 6" xfId="40315"/>
    <cellStyle name="Calculation 2 3 5 2 3" xfId="10913"/>
    <cellStyle name="Calculation 2 3 5 2 3 2" xfId="17748"/>
    <cellStyle name="Calculation 2 3 5 2 3 2 2" xfId="35412"/>
    <cellStyle name="Calculation 2 3 5 2 3 2 3" xfId="52604"/>
    <cellStyle name="Calculation 2 3 5 2 3 3" xfId="28577"/>
    <cellStyle name="Calculation 2 3 5 2 3 4" xfId="45819"/>
    <cellStyle name="Calculation 2 3 5 2 4" xfId="7150"/>
    <cellStyle name="Calculation 2 3 5 2 4 2" xfId="24815"/>
    <cellStyle name="Calculation 2 3 5 2 4 3" xfId="42083"/>
    <cellStyle name="Calculation 2 3 5 2 5" xfId="14202"/>
    <cellStyle name="Calculation 2 3 5 2 5 2" xfId="31866"/>
    <cellStyle name="Calculation 2 3 5 2 5 3" xfId="49084"/>
    <cellStyle name="Calculation 2 3 5 2 6" xfId="21172"/>
    <cellStyle name="Calculation 2 3 5 2 7" xfId="38472"/>
    <cellStyle name="Calculation 2 3 5 3" xfId="3823"/>
    <cellStyle name="Calculation 2 3 5 3 2" xfId="5739"/>
    <cellStyle name="Calculation 2 3 5 3 2 2" xfId="12659"/>
    <cellStyle name="Calculation 2 3 5 3 2 2 2" xfId="19386"/>
    <cellStyle name="Calculation 2 3 5 3 2 2 2 2" xfId="37050"/>
    <cellStyle name="Calculation 2 3 5 3 2 2 2 3" xfId="54227"/>
    <cellStyle name="Calculation 2 3 5 3 2 2 3" xfId="30323"/>
    <cellStyle name="Calculation 2 3 5 3 2 2 4" xfId="47550"/>
    <cellStyle name="Calculation 2 3 5 3 2 3" xfId="9375"/>
    <cellStyle name="Calculation 2 3 5 3 2 3 2" xfId="27040"/>
    <cellStyle name="Calculation 2 3 5 3 2 3 3" xfId="44293"/>
    <cellStyle name="Calculation 2 3 5 3 2 4" xfId="16319"/>
    <cellStyle name="Calculation 2 3 5 3 2 4 2" xfId="33983"/>
    <cellStyle name="Calculation 2 3 5 3 2 4 3" xfId="51186"/>
    <cellStyle name="Calculation 2 3 5 3 2 5" xfId="23404"/>
    <cellStyle name="Calculation 2 3 5 3 2 6" xfId="40682"/>
    <cellStyle name="Calculation 2 3 5 3 3" xfId="7520"/>
    <cellStyle name="Calculation 2 3 5 3 3 2" xfId="25185"/>
    <cellStyle name="Calculation 2 3 5 3 3 3" xfId="42450"/>
    <cellStyle name="Calculation 2 3 5 3 4" xfId="14572"/>
    <cellStyle name="Calculation 2 3 5 3 4 2" xfId="32236"/>
    <cellStyle name="Calculation 2 3 5 3 4 3" xfId="49451"/>
    <cellStyle name="Calculation 2 3 5 3 5" xfId="21542"/>
    <cellStyle name="Calculation 2 3 5 3 6" xfId="38839"/>
    <cellStyle name="Calculation 2 3 5 4" xfId="4706"/>
    <cellStyle name="Calculation 2 3 5 4 2" xfId="11626"/>
    <cellStyle name="Calculation 2 3 5 4 2 2" xfId="18407"/>
    <cellStyle name="Calculation 2 3 5 4 2 2 2" xfId="36071"/>
    <cellStyle name="Calculation 2 3 5 4 2 2 3" xfId="53257"/>
    <cellStyle name="Calculation 2 3 5 4 2 3" xfId="29290"/>
    <cellStyle name="Calculation 2 3 5 4 2 4" xfId="46526"/>
    <cellStyle name="Calculation 2 3 5 4 3" xfId="8342"/>
    <cellStyle name="Calculation 2 3 5 4 3 2" xfId="26007"/>
    <cellStyle name="Calculation 2 3 5 4 3 3" xfId="43269"/>
    <cellStyle name="Calculation 2 3 5 4 4" xfId="15340"/>
    <cellStyle name="Calculation 2 3 5 4 4 2" xfId="33004"/>
    <cellStyle name="Calculation 2 3 5 4 4 3" xfId="50216"/>
    <cellStyle name="Calculation 2 3 5 4 5" xfId="22371"/>
    <cellStyle name="Calculation 2 3 5 4 6" xfId="39658"/>
    <cellStyle name="Calculation 2 3 5 5" xfId="10312"/>
    <cellStyle name="Calculation 2 3 5 5 2" xfId="17201"/>
    <cellStyle name="Calculation 2 3 5 5 2 2" xfId="34865"/>
    <cellStyle name="Calculation 2 3 5 5 2 3" xfId="52063"/>
    <cellStyle name="Calculation 2 3 5 5 3" xfId="27976"/>
    <cellStyle name="Calculation 2 3 5 5 4" xfId="45224"/>
    <cellStyle name="Calculation 2 3 5 6" xfId="6562"/>
    <cellStyle name="Calculation 2 3 5 6 2" xfId="24227"/>
    <cellStyle name="Calculation 2 3 5 6 3" xfId="41501"/>
    <cellStyle name="Calculation 2 3 5 7" xfId="13593"/>
    <cellStyle name="Calculation 2 3 5 7 2" xfId="31257"/>
    <cellStyle name="Calculation 2 3 5 7 3" xfId="48481"/>
    <cellStyle name="Calculation 2 3 5 8" xfId="20509"/>
    <cellStyle name="Calculation 2 3 5 9" xfId="37815"/>
    <cellStyle name="Calculation 2 3 6" xfId="4384"/>
    <cellStyle name="Calculation 2 3 6 2" xfId="6248"/>
    <cellStyle name="Calculation 2 3 6 2 2" xfId="13167"/>
    <cellStyle name="Calculation 2 3 6 2 2 2" xfId="19840"/>
    <cellStyle name="Calculation 2 3 6 2 2 2 2" xfId="37504"/>
    <cellStyle name="Calculation 2 3 6 2 2 2 3" xfId="54681"/>
    <cellStyle name="Calculation 2 3 6 2 2 3" xfId="30831"/>
    <cellStyle name="Calculation 2 3 6 2 2 4" xfId="48058"/>
    <cellStyle name="Calculation 2 3 6 2 3" xfId="9883"/>
    <cellStyle name="Calculation 2 3 6 2 3 2" xfId="27548"/>
    <cellStyle name="Calculation 2 3 6 2 3 3" xfId="44801"/>
    <cellStyle name="Calculation 2 3 6 2 4" xfId="16773"/>
    <cellStyle name="Calculation 2 3 6 2 4 2" xfId="34437"/>
    <cellStyle name="Calculation 2 3 6 2 4 3" xfId="51640"/>
    <cellStyle name="Calculation 2 3 6 2 5" xfId="23913"/>
    <cellStyle name="Calculation 2 3 6 2 6" xfId="41190"/>
    <cellStyle name="Calculation 2 3 6 3" xfId="11312"/>
    <cellStyle name="Calculation 2 3 6 3 2" xfId="18093"/>
    <cellStyle name="Calculation 2 3 6 3 2 2" xfId="35757"/>
    <cellStyle name="Calculation 2 3 6 3 2 3" xfId="52946"/>
    <cellStyle name="Calculation 2 3 6 3 3" xfId="28976"/>
    <cellStyle name="Calculation 2 3 6 3 4" xfId="46215"/>
    <cellStyle name="Calculation 2 3 6 4" xfId="8028"/>
    <cellStyle name="Calculation 2 3 6 4 2" xfId="25693"/>
    <cellStyle name="Calculation 2 3 6 4 3" xfId="42958"/>
    <cellStyle name="Calculation 2 3 6 5" xfId="15026"/>
    <cellStyle name="Calculation 2 3 6 5 2" xfId="32690"/>
    <cellStyle name="Calculation 2 3 6 5 3" xfId="49905"/>
    <cellStyle name="Calculation 2 3 6 6" xfId="22057"/>
    <cellStyle name="Calculation 2 3 6 7" xfId="39347"/>
    <cellStyle name="Calculation 2 3 7" xfId="4392"/>
    <cellStyle name="Calculation 2 3 7 2" xfId="6256"/>
    <cellStyle name="Calculation 2 3 7 2 2" xfId="13175"/>
    <cellStyle name="Calculation 2 3 7 2 2 2" xfId="19848"/>
    <cellStyle name="Calculation 2 3 7 2 2 2 2" xfId="37512"/>
    <cellStyle name="Calculation 2 3 7 2 2 2 3" xfId="54689"/>
    <cellStyle name="Calculation 2 3 7 2 2 3" xfId="30839"/>
    <cellStyle name="Calculation 2 3 7 2 2 4" xfId="48066"/>
    <cellStyle name="Calculation 2 3 7 2 3" xfId="9891"/>
    <cellStyle name="Calculation 2 3 7 2 3 2" xfId="27556"/>
    <cellStyle name="Calculation 2 3 7 2 3 3" xfId="44809"/>
    <cellStyle name="Calculation 2 3 7 2 4" xfId="16781"/>
    <cellStyle name="Calculation 2 3 7 2 4 2" xfId="34445"/>
    <cellStyle name="Calculation 2 3 7 2 4 3" xfId="51648"/>
    <cellStyle name="Calculation 2 3 7 2 5" xfId="23921"/>
    <cellStyle name="Calculation 2 3 7 2 6" xfId="41198"/>
    <cellStyle name="Calculation 2 3 7 3" xfId="11320"/>
    <cellStyle name="Calculation 2 3 7 3 2" xfId="18101"/>
    <cellStyle name="Calculation 2 3 7 3 2 2" xfId="35765"/>
    <cellStyle name="Calculation 2 3 7 3 2 3" xfId="52954"/>
    <cellStyle name="Calculation 2 3 7 3 3" xfId="28984"/>
    <cellStyle name="Calculation 2 3 7 3 4" xfId="46223"/>
    <cellStyle name="Calculation 2 3 7 4" xfId="8036"/>
    <cellStyle name="Calculation 2 3 7 4 2" xfId="25701"/>
    <cellStyle name="Calculation 2 3 7 4 3" xfId="42966"/>
    <cellStyle name="Calculation 2 3 7 5" xfId="15034"/>
    <cellStyle name="Calculation 2 3 7 5 2" xfId="32698"/>
    <cellStyle name="Calculation 2 3 7 5 3" xfId="49913"/>
    <cellStyle name="Calculation 2 3 7 6" xfId="22065"/>
    <cellStyle name="Calculation 2 3 7 7" xfId="39355"/>
    <cellStyle name="Calculation 2 3 8" xfId="10085"/>
    <cellStyle name="Calculation 2 3 8 2" xfId="16974"/>
    <cellStyle name="Calculation 2 3 8 2 2" xfId="34638"/>
    <cellStyle name="Calculation 2 3 8 2 3" xfId="51839"/>
    <cellStyle name="Calculation 2 3 8 3" xfId="27749"/>
    <cellStyle name="Calculation 2 3 8 4" xfId="45000"/>
    <cellStyle name="Calculation 2 3 9" xfId="13366"/>
    <cellStyle name="Calculation 2 3 9 2" xfId="31030"/>
    <cellStyle name="Calculation 2 3 9 3" xfId="48257"/>
    <cellStyle name="Calculation 2 4" xfId="442"/>
    <cellStyle name="Calculation 2 4 10" xfId="20130"/>
    <cellStyle name="Calculation 2 4 11" xfId="20383"/>
    <cellStyle name="Calculation 2 4 2" xfId="443"/>
    <cellStyle name="Calculation 2 4 3" xfId="444"/>
    <cellStyle name="Calculation 2 4 4" xfId="2781"/>
    <cellStyle name="Calculation 2 4 4 10" xfId="13586"/>
    <cellStyle name="Calculation 2 4 4 10 2" xfId="31250"/>
    <cellStyle name="Calculation 2 4 4 10 3" xfId="48477"/>
    <cellStyle name="Calculation 2 4 4 11" xfId="20502"/>
    <cellStyle name="Calculation 2 4 4 12" xfId="37811"/>
    <cellStyle name="Calculation 2 4 4 2" xfId="3010"/>
    <cellStyle name="Calculation 2 4 4 2 2" xfId="3673"/>
    <cellStyle name="Calculation 2 4 4 2 2 2" xfId="5589"/>
    <cellStyle name="Calculation 2 4 4 2 2 2 2" xfId="12509"/>
    <cellStyle name="Calculation 2 4 4 2 2 2 2 2" xfId="19236"/>
    <cellStyle name="Calculation 2 4 4 2 2 2 2 2 2" xfId="36900"/>
    <cellStyle name="Calculation 2 4 4 2 2 2 2 2 3" xfId="54080"/>
    <cellStyle name="Calculation 2 4 4 2 2 2 2 3" xfId="30173"/>
    <cellStyle name="Calculation 2 4 4 2 2 2 2 4" xfId="47403"/>
    <cellStyle name="Calculation 2 4 4 2 2 2 3" xfId="9225"/>
    <cellStyle name="Calculation 2 4 4 2 2 2 3 2" xfId="26890"/>
    <cellStyle name="Calculation 2 4 4 2 2 2 3 3" xfId="44146"/>
    <cellStyle name="Calculation 2 4 4 2 2 2 4" xfId="16169"/>
    <cellStyle name="Calculation 2 4 4 2 2 2 4 2" xfId="33833"/>
    <cellStyle name="Calculation 2 4 4 2 2 2 4 3" xfId="51039"/>
    <cellStyle name="Calculation 2 4 4 2 2 2 5" xfId="23254"/>
    <cellStyle name="Calculation 2 4 4 2 2 2 6" xfId="40535"/>
    <cellStyle name="Calculation 2 4 4 2 2 3" xfId="11133"/>
    <cellStyle name="Calculation 2 4 4 2 2 3 2" xfId="17968"/>
    <cellStyle name="Calculation 2 4 4 2 2 3 2 2" xfId="35632"/>
    <cellStyle name="Calculation 2 4 4 2 2 3 2 3" xfId="52824"/>
    <cellStyle name="Calculation 2 4 4 2 2 3 3" xfId="28797"/>
    <cellStyle name="Calculation 2 4 4 2 2 3 4" xfId="46039"/>
    <cellStyle name="Calculation 2 4 4 2 2 4" xfId="7370"/>
    <cellStyle name="Calculation 2 4 4 2 2 4 2" xfId="25035"/>
    <cellStyle name="Calculation 2 4 4 2 2 4 3" xfId="42303"/>
    <cellStyle name="Calculation 2 4 4 2 2 5" xfId="14422"/>
    <cellStyle name="Calculation 2 4 4 2 2 5 2" xfId="32086"/>
    <cellStyle name="Calculation 2 4 4 2 2 5 3" xfId="49304"/>
    <cellStyle name="Calculation 2 4 4 2 2 6" xfId="21392"/>
    <cellStyle name="Calculation 2 4 4 2 2 7" xfId="38692"/>
    <cellStyle name="Calculation 2 4 4 2 3" xfId="4043"/>
    <cellStyle name="Calculation 2 4 4 2 3 2" xfId="5959"/>
    <cellStyle name="Calculation 2 4 4 2 3 2 2" xfId="12879"/>
    <cellStyle name="Calculation 2 4 4 2 3 2 2 2" xfId="19606"/>
    <cellStyle name="Calculation 2 4 4 2 3 2 2 2 2" xfId="37270"/>
    <cellStyle name="Calculation 2 4 4 2 3 2 2 2 3" xfId="54447"/>
    <cellStyle name="Calculation 2 4 4 2 3 2 2 3" xfId="30543"/>
    <cellStyle name="Calculation 2 4 4 2 3 2 2 4" xfId="47770"/>
    <cellStyle name="Calculation 2 4 4 2 3 2 3" xfId="9595"/>
    <cellStyle name="Calculation 2 4 4 2 3 2 3 2" xfId="27260"/>
    <cellStyle name="Calculation 2 4 4 2 3 2 3 3" xfId="44513"/>
    <cellStyle name="Calculation 2 4 4 2 3 2 4" xfId="16539"/>
    <cellStyle name="Calculation 2 4 4 2 3 2 4 2" xfId="34203"/>
    <cellStyle name="Calculation 2 4 4 2 3 2 4 3" xfId="51406"/>
    <cellStyle name="Calculation 2 4 4 2 3 2 5" xfId="23624"/>
    <cellStyle name="Calculation 2 4 4 2 3 2 6" xfId="40902"/>
    <cellStyle name="Calculation 2 4 4 2 3 3" xfId="7740"/>
    <cellStyle name="Calculation 2 4 4 2 3 3 2" xfId="25405"/>
    <cellStyle name="Calculation 2 4 4 2 3 3 3" xfId="42670"/>
    <cellStyle name="Calculation 2 4 4 2 3 4" xfId="14792"/>
    <cellStyle name="Calculation 2 4 4 2 3 4 2" xfId="32456"/>
    <cellStyle name="Calculation 2 4 4 2 3 4 3" xfId="49671"/>
    <cellStyle name="Calculation 2 4 4 2 3 5" xfId="21762"/>
    <cellStyle name="Calculation 2 4 4 2 3 6" xfId="39059"/>
    <cellStyle name="Calculation 2 4 4 2 4" xfId="4926"/>
    <cellStyle name="Calculation 2 4 4 2 4 2" xfId="11846"/>
    <cellStyle name="Calculation 2 4 4 2 4 2 2" xfId="18627"/>
    <cellStyle name="Calculation 2 4 4 2 4 2 2 2" xfId="36291"/>
    <cellStyle name="Calculation 2 4 4 2 4 2 2 3" xfId="53477"/>
    <cellStyle name="Calculation 2 4 4 2 4 2 3" xfId="29510"/>
    <cellStyle name="Calculation 2 4 4 2 4 2 4" xfId="46746"/>
    <cellStyle name="Calculation 2 4 4 2 4 3" xfId="8562"/>
    <cellStyle name="Calculation 2 4 4 2 4 3 2" xfId="26227"/>
    <cellStyle name="Calculation 2 4 4 2 4 3 3" xfId="43489"/>
    <cellStyle name="Calculation 2 4 4 2 4 4" xfId="15560"/>
    <cellStyle name="Calculation 2 4 4 2 4 4 2" xfId="33224"/>
    <cellStyle name="Calculation 2 4 4 2 4 4 3" xfId="50436"/>
    <cellStyle name="Calculation 2 4 4 2 4 5" xfId="22591"/>
    <cellStyle name="Calculation 2 4 4 2 4 6" xfId="39878"/>
    <cellStyle name="Calculation 2 4 4 2 5" xfId="10532"/>
    <cellStyle name="Calculation 2 4 4 2 5 2" xfId="17421"/>
    <cellStyle name="Calculation 2 4 4 2 5 2 2" xfId="35085"/>
    <cellStyle name="Calculation 2 4 4 2 5 2 3" xfId="52283"/>
    <cellStyle name="Calculation 2 4 4 2 5 3" xfId="28196"/>
    <cellStyle name="Calculation 2 4 4 2 5 4" xfId="45444"/>
    <cellStyle name="Calculation 2 4 4 2 6" xfId="6782"/>
    <cellStyle name="Calculation 2 4 4 2 6 2" xfId="24447"/>
    <cellStyle name="Calculation 2 4 4 2 6 3" xfId="41721"/>
    <cellStyle name="Calculation 2 4 4 2 7" xfId="13813"/>
    <cellStyle name="Calculation 2 4 4 2 7 2" xfId="31477"/>
    <cellStyle name="Calculation 2 4 4 2 7 3" xfId="48701"/>
    <cellStyle name="Calculation 2 4 4 2 8" xfId="20729"/>
    <cellStyle name="Calculation 2 4 4 2 9" xfId="38035"/>
    <cellStyle name="Calculation 2 4 4 3" xfId="3106"/>
    <cellStyle name="Calculation 2 4 4 3 2" xfId="3769"/>
    <cellStyle name="Calculation 2 4 4 3 2 2" xfId="5685"/>
    <cellStyle name="Calculation 2 4 4 3 2 2 2" xfId="12605"/>
    <cellStyle name="Calculation 2 4 4 3 2 2 2 2" xfId="19332"/>
    <cellStyle name="Calculation 2 4 4 3 2 2 2 2 2" xfId="36996"/>
    <cellStyle name="Calculation 2 4 4 3 2 2 2 2 3" xfId="54173"/>
    <cellStyle name="Calculation 2 4 4 3 2 2 2 3" xfId="30269"/>
    <cellStyle name="Calculation 2 4 4 3 2 2 2 4" xfId="47496"/>
    <cellStyle name="Calculation 2 4 4 3 2 2 3" xfId="9321"/>
    <cellStyle name="Calculation 2 4 4 3 2 2 3 2" xfId="26986"/>
    <cellStyle name="Calculation 2 4 4 3 2 2 3 3" xfId="44239"/>
    <cellStyle name="Calculation 2 4 4 3 2 2 4" xfId="16265"/>
    <cellStyle name="Calculation 2 4 4 3 2 2 4 2" xfId="33929"/>
    <cellStyle name="Calculation 2 4 4 3 2 2 4 3" xfId="51132"/>
    <cellStyle name="Calculation 2 4 4 3 2 2 5" xfId="23350"/>
    <cellStyle name="Calculation 2 4 4 3 2 2 6" xfId="40628"/>
    <cellStyle name="Calculation 2 4 4 3 2 3" xfId="11229"/>
    <cellStyle name="Calculation 2 4 4 3 2 3 2" xfId="18064"/>
    <cellStyle name="Calculation 2 4 4 3 2 3 2 2" xfId="35728"/>
    <cellStyle name="Calculation 2 4 4 3 2 3 2 3" xfId="52917"/>
    <cellStyle name="Calculation 2 4 4 3 2 3 3" xfId="28893"/>
    <cellStyle name="Calculation 2 4 4 3 2 3 4" xfId="46132"/>
    <cellStyle name="Calculation 2 4 4 3 2 4" xfId="7466"/>
    <cellStyle name="Calculation 2 4 4 3 2 4 2" xfId="25131"/>
    <cellStyle name="Calculation 2 4 4 3 2 4 3" xfId="42396"/>
    <cellStyle name="Calculation 2 4 4 3 2 5" xfId="14518"/>
    <cellStyle name="Calculation 2 4 4 3 2 5 2" xfId="32182"/>
    <cellStyle name="Calculation 2 4 4 3 2 5 3" xfId="49397"/>
    <cellStyle name="Calculation 2 4 4 3 2 6" xfId="21488"/>
    <cellStyle name="Calculation 2 4 4 3 2 7" xfId="38785"/>
    <cellStyle name="Calculation 2 4 4 3 3" xfId="4136"/>
    <cellStyle name="Calculation 2 4 4 3 3 2" xfId="6052"/>
    <cellStyle name="Calculation 2 4 4 3 3 2 2" xfId="12972"/>
    <cellStyle name="Calculation 2 4 4 3 3 2 2 2" xfId="19699"/>
    <cellStyle name="Calculation 2 4 4 3 3 2 2 2 2" xfId="37363"/>
    <cellStyle name="Calculation 2 4 4 3 3 2 2 2 3" xfId="54540"/>
    <cellStyle name="Calculation 2 4 4 3 3 2 2 3" xfId="30636"/>
    <cellStyle name="Calculation 2 4 4 3 3 2 2 4" xfId="47863"/>
    <cellStyle name="Calculation 2 4 4 3 3 2 3" xfId="9688"/>
    <cellStyle name="Calculation 2 4 4 3 3 2 3 2" xfId="27353"/>
    <cellStyle name="Calculation 2 4 4 3 3 2 3 3" xfId="44606"/>
    <cellStyle name="Calculation 2 4 4 3 3 2 4" xfId="16632"/>
    <cellStyle name="Calculation 2 4 4 3 3 2 4 2" xfId="34296"/>
    <cellStyle name="Calculation 2 4 4 3 3 2 4 3" xfId="51499"/>
    <cellStyle name="Calculation 2 4 4 3 3 2 5" xfId="23717"/>
    <cellStyle name="Calculation 2 4 4 3 3 2 6" xfId="40995"/>
    <cellStyle name="Calculation 2 4 4 3 3 3" xfId="7833"/>
    <cellStyle name="Calculation 2 4 4 3 3 3 2" xfId="25498"/>
    <cellStyle name="Calculation 2 4 4 3 3 3 3" xfId="42763"/>
    <cellStyle name="Calculation 2 4 4 3 3 4" xfId="14885"/>
    <cellStyle name="Calculation 2 4 4 3 3 4 2" xfId="32549"/>
    <cellStyle name="Calculation 2 4 4 3 3 4 3" xfId="49764"/>
    <cellStyle name="Calculation 2 4 4 3 3 5" xfId="21855"/>
    <cellStyle name="Calculation 2 4 4 3 3 6" xfId="39152"/>
    <cellStyle name="Calculation 2 4 4 3 4" xfId="5022"/>
    <cellStyle name="Calculation 2 4 4 3 4 2" xfId="11942"/>
    <cellStyle name="Calculation 2 4 4 3 4 2 2" xfId="18723"/>
    <cellStyle name="Calculation 2 4 4 3 4 2 2 2" xfId="36387"/>
    <cellStyle name="Calculation 2 4 4 3 4 2 2 3" xfId="53570"/>
    <cellStyle name="Calculation 2 4 4 3 4 2 3" xfId="29606"/>
    <cellStyle name="Calculation 2 4 4 3 4 2 4" xfId="46839"/>
    <cellStyle name="Calculation 2 4 4 3 4 3" xfId="8658"/>
    <cellStyle name="Calculation 2 4 4 3 4 3 2" xfId="26323"/>
    <cellStyle name="Calculation 2 4 4 3 4 3 3" xfId="43582"/>
    <cellStyle name="Calculation 2 4 4 3 4 4" xfId="15656"/>
    <cellStyle name="Calculation 2 4 4 3 4 4 2" xfId="33320"/>
    <cellStyle name="Calculation 2 4 4 3 4 4 3" xfId="50529"/>
    <cellStyle name="Calculation 2 4 4 3 4 5" xfId="22687"/>
    <cellStyle name="Calculation 2 4 4 3 4 6" xfId="39971"/>
    <cellStyle name="Calculation 2 4 4 3 5" xfId="10628"/>
    <cellStyle name="Calculation 2 4 4 3 5 2" xfId="17517"/>
    <cellStyle name="Calculation 2 4 4 3 5 2 2" xfId="35181"/>
    <cellStyle name="Calculation 2 4 4 3 5 2 3" xfId="52376"/>
    <cellStyle name="Calculation 2 4 4 3 5 3" xfId="28292"/>
    <cellStyle name="Calculation 2 4 4 3 5 4" xfId="45537"/>
    <cellStyle name="Calculation 2 4 4 3 6" xfId="6878"/>
    <cellStyle name="Calculation 2 4 4 3 6 2" xfId="24543"/>
    <cellStyle name="Calculation 2 4 4 3 6 3" xfId="41814"/>
    <cellStyle name="Calculation 2 4 4 3 7" xfId="13909"/>
    <cellStyle name="Calculation 2 4 4 3 7 2" xfId="31573"/>
    <cellStyle name="Calculation 2 4 4 3 7 3" xfId="48794"/>
    <cellStyle name="Calculation 2 4 4 3 8" xfId="20825"/>
    <cellStyle name="Calculation 2 4 4 3 9" xfId="38128"/>
    <cellStyle name="Calculation 2 4 4 4" xfId="3218"/>
    <cellStyle name="Calculation 2 4 4 4 2" xfId="4248"/>
    <cellStyle name="Calculation 2 4 4 4 2 2" xfId="6164"/>
    <cellStyle name="Calculation 2 4 4 4 2 2 2" xfId="13084"/>
    <cellStyle name="Calculation 2 4 4 4 2 2 2 2" xfId="19811"/>
    <cellStyle name="Calculation 2 4 4 4 2 2 2 2 2" xfId="37475"/>
    <cellStyle name="Calculation 2 4 4 4 2 2 2 2 3" xfId="54652"/>
    <cellStyle name="Calculation 2 4 4 4 2 2 2 3" xfId="30748"/>
    <cellStyle name="Calculation 2 4 4 4 2 2 2 4" xfId="47975"/>
    <cellStyle name="Calculation 2 4 4 4 2 2 3" xfId="9800"/>
    <cellStyle name="Calculation 2 4 4 4 2 2 3 2" xfId="27465"/>
    <cellStyle name="Calculation 2 4 4 4 2 2 3 3" xfId="44718"/>
    <cellStyle name="Calculation 2 4 4 4 2 2 4" xfId="16744"/>
    <cellStyle name="Calculation 2 4 4 4 2 2 4 2" xfId="34408"/>
    <cellStyle name="Calculation 2 4 4 4 2 2 4 3" xfId="51611"/>
    <cellStyle name="Calculation 2 4 4 4 2 2 5" xfId="23829"/>
    <cellStyle name="Calculation 2 4 4 4 2 2 6" xfId="41107"/>
    <cellStyle name="Calculation 2 4 4 4 2 3" xfId="7945"/>
    <cellStyle name="Calculation 2 4 4 4 2 3 2" xfId="25610"/>
    <cellStyle name="Calculation 2 4 4 4 2 3 3" xfId="42875"/>
    <cellStyle name="Calculation 2 4 4 4 2 4" xfId="14997"/>
    <cellStyle name="Calculation 2 4 4 4 2 4 2" xfId="32661"/>
    <cellStyle name="Calculation 2 4 4 4 2 4 3" xfId="49876"/>
    <cellStyle name="Calculation 2 4 4 4 2 5" xfId="21967"/>
    <cellStyle name="Calculation 2 4 4 4 2 6" xfId="39264"/>
    <cellStyle name="Calculation 2 4 4 4 3" xfId="5134"/>
    <cellStyle name="Calculation 2 4 4 4 3 2" xfId="12054"/>
    <cellStyle name="Calculation 2 4 4 4 3 2 2" xfId="18835"/>
    <cellStyle name="Calculation 2 4 4 4 3 2 2 2" xfId="36499"/>
    <cellStyle name="Calculation 2 4 4 4 3 2 2 3" xfId="53682"/>
    <cellStyle name="Calculation 2 4 4 4 3 2 3" xfId="29718"/>
    <cellStyle name="Calculation 2 4 4 4 3 2 4" xfId="46951"/>
    <cellStyle name="Calculation 2 4 4 4 3 3" xfId="8770"/>
    <cellStyle name="Calculation 2 4 4 4 3 3 2" xfId="26435"/>
    <cellStyle name="Calculation 2 4 4 4 3 3 3" xfId="43694"/>
    <cellStyle name="Calculation 2 4 4 4 3 4" xfId="15768"/>
    <cellStyle name="Calculation 2 4 4 4 3 4 2" xfId="33432"/>
    <cellStyle name="Calculation 2 4 4 4 3 4 3" xfId="50641"/>
    <cellStyle name="Calculation 2 4 4 4 3 5" xfId="22799"/>
    <cellStyle name="Calculation 2 4 4 4 3 6" xfId="40083"/>
    <cellStyle name="Calculation 2 4 4 4 4" xfId="10740"/>
    <cellStyle name="Calculation 2 4 4 4 4 2" xfId="17629"/>
    <cellStyle name="Calculation 2 4 4 4 4 2 2" xfId="35293"/>
    <cellStyle name="Calculation 2 4 4 4 4 2 3" xfId="52488"/>
    <cellStyle name="Calculation 2 4 4 4 4 3" xfId="28404"/>
    <cellStyle name="Calculation 2 4 4 4 4 4" xfId="45649"/>
    <cellStyle name="Calculation 2 4 4 4 5" xfId="6990"/>
    <cellStyle name="Calculation 2 4 4 4 5 2" xfId="24655"/>
    <cellStyle name="Calculation 2 4 4 4 5 3" xfId="41926"/>
    <cellStyle name="Calculation 2 4 4 4 6" xfId="14021"/>
    <cellStyle name="Calculation 2 4 4 4 6 2" xfId="31685"/>
    <cellStyle name="Calculation 2 4 4 4 6 3" xfId="48906"/>
    <cellStyle name="Calculation 2 4 4 4 7" xfId="20937"/>
    <cellStyle name="Calculation 2 4 4 4 8" xfId="38240"/>
    <cellStyle name="Calculation 2 4 4 5" xfId="3446"/>
    <cellStyle name="Calculation 2 4 4 5 2" xfId="5362"/>
    <cellStyle name="Calculation 2 4 4 5 2 2" xfId="12282"/>
    <cellStyle name="Calculation 2 4 4 5 2 2 2" xfId="19009"/>
    <cellStyle name="Calculation 2 4 4 5 2 2 2 2" xfId="36673"/>
    <cellStyle name="Calculation 2 4 4 5 2 2 2 3" xfId="53856"/>
    <cellStyle name="Calculation 2 4 4 5 2 2 3" xfId="29946"/>
    <cellStyle name="Calculation 2 4 4 5 2 2 4" xfId="47179"/>
    <cellStyle name="Calculation 2 4 4 5 2 3" xfId="8998"/>
    <cellStyle name="Calculation 2 4 4 5 2 3 2" xfId="26663"/>
    <cellStyle name="Calculation 2 4 4 5 2 3 3" xfId="43922"/>
    <cellStyle name="Calculation 2 4 4 5 2 4" xfId="15942"/>
    <cellStyle name="Calculation 2 4 4 5 2 4 2" xfId="33606"/>
    <cellStyle name="Calculation 2 4 4 5 2 4 3" xfId="50815"/>
    <cellStyle name="Calculation 2 4 4 5 2 5" xfId="23027"/>
    <cellStyle name="Calculation 2 4 4 5 2 6" xfId="40311"/>
    <cellStyle name="Calculation 2 4 4 5 3" xfId="10906"/>
    <cellStyle name="Calculation 2 4 4 5 3 2" xfId="17741"/>
    <cellStyle name="Calculation 2 4 4 5 3 2 2" xfId="35405"/>
    <cellStyle name="Calculation 2 4 4 5 3 2 3" xfId="52600"/>
    <cellStyle name="Calculation 2 4 4 5 3 3" xfId="28570"/>
    <cellStyle name="Calculation 2 4 4 5 3 4" xfId="45815"/>
    <cellStyle name="Calculation 2 4 4 5 4" xfId="7143"/>
    <cellStyle name="Calculation 2 4 4 5 4 2" xfId="24808"/>
    <cellStyle name="Calculation 2 4 4 5 4 3" xfId="42079"/>
    <cellStyle name="Calculation 2 4 4 5 5" xfId="14195"/>
    <cellStyle name="Calculation 2 4 4 5 5 2" xfId="31859"/>
    <cellStyle name="Calculation 2 4 4 5 5 3" xfId="49080"/>
    <cellStyle name="Calculation 2 4 4 5 6" xfId="21165"/>
    <cellStyle name="Calculation 2 4 4 5 7" xfId="38468"/>
    <cellStyle name="Calculation 2 4 4 6" xfId="3819"/>
    <cellStyle name="Calculation 2 4 4 6 2" xfId="5735"/>
    <cellStyle name="Calculation 2 4 4 6 2 2" xfId="12655"/>
    <cellStyle name="Calculation 2 4 4 6 2 2 2" xfId="19382"/>
    <cellStyle name="Calculation 2 4 4 6 2 2 2 2" xfId="37046"/>
    <cellStyle name="Calculation 2 4 4 6 2 2 2 3" xfId="54223"/>
    <cellStyle name="Calculation 2 4 4 6 2 2 3" xfId="30319"/>
    <cellStyle name="Calculation 2 4 4 6 2 2 4" xfId="47546"/>
    <cellStyle name="Calculation 2 4 4 6 2 3" xfId="9371"/>
    <cellStyle name="Calculation 2 4 4 6 2 3 2" xfId="27036"/>
    <cellStyle name="Calculation 2 4 4 6 2 3 3" xfId="44289"/>
    <cellStyle name="Calculation 2 4 4 6 2 4" xfId="16315"/>
    <cellStyle name="Calculation 2 4 4 6 2 4 2" xfId="33979"/>
    <cellStyle name="Calculation 2 4 4 6 2 4 3" xfId="51182"/>
    <cellStyle name="Calculation 2 4 4 6 2 5" xfId="23400"/>
    <cellStyle name="Calculation 2 4 4 6 2 6" xfId="40678"/>
    <cellStyle name="Calculation 2 4 4 6 3" xfId="7516"/>
    <cellStyle name="Calculation 2 4 4 6 3 2" xfId="25181"/>
    <cellStyle name="Calculation 2 4 4 6 3 3" xfId="42446"/>
    <cellStyle name="Calculation 2 4 4 6 4" xfId="14568"/>
    <cellStyle name="Calculation 2 4 4 6 4 2" xfId="32232"/>
    <cellStyle name="Calculation 2 4 4 6 4 3" xfId="49447"/>
    <cellStyle name="Calculation 2 4 4 6 5" xfId="21538"/>
    <cellStyle name="Calculation 2 4 4 6 6" xfId="38835"/>
    <cellStyle name="Calculation 2 4 4 7" xfId="4699"/>
    <cellStyle name="Calculation 2 4 4 7 2" xfId="11619"/>
    <cellStyle name="Calculation 2 4 4 7 2 2" xfId="18400"/>
    <cellStyle name="Calculation 2 4 4 7 2 2 2" xfId="36064"/>
    <cellStyle name="Calculation 2 4 4 7 2 2 3" xfId="53253"/>
    <cellStyle name="Calculation 2 4 4 7 2 3" xfId="29283"/>
    <cellStyle name="Calculation 2 4 4 7 2 4" xfId="46522"/>
    <cellStyle name="Calculation 2 4 4 7 3" xfId="8335"/>
    <cellStyle name="Calculation 2 4 4 7 3 2" xfId="26000"/>
    <cellStyle name="Calculation 2 4 4 7 3 3" xfId="43265"/>
    <cellStyle name="Calculation 2 4 4 7 4" xfId="15333"/>
    <cellStyle name="Calculation 2 4 4 7 4 2" xfId="32997"/>
    <cellStyle name="Calculation 2 4 4 7 4 3" xfId="50212"/>
    <cellStyle name="Calculation 2 4 4 7 5" xfId="22364"/>
    <cellStyle name="Calculation 2 4 4 7 6" xfId="39654"/>
    <cellStyle name="Calculation 2 4 4 8" xfId="10305"/>
    <cellStyle name="Calculation 2 4 4 8 2" xfId="17194"/>
    <cellStyle name="Calculation 2 4 4 8 2 2" xfId="34858"/>
    <cellStyle name="Calculation 2 4 4 8 2 3" xfId="52059"/>
    <cellStyle name="Calculation 2 4 4 8 3" xfId="27969"/>
    <cellStyle name="Calculation 2 4 4 8 4" xfId="45220"/>
    <cellStyle name="Calculation 2 4 4 9" xfId="6555"/>
    <cellStyle name="Calculation 2 4 4 9 2" xfId="24220"/>
    <cellStyle name="Calculation 2 4 4 9 3" xfId="41497"/>
    <cellStyle name="Calculation 2 4 5" xfId="2791"/>
    <cellStyle name="Calculation 2 4 5 2" xfId="3454"/>
    <cellStyle name="Calculation 2 4 5 2 2" xfId="5370"/>
    <cellStyle name="Calculation 2 4 5 2 2 2" xfId="12290"/>
    <cellStyle name="Calculation 2 4 5 2 2 2 2" xfId="19017"/>
    <cellStyle name="Calculation 2 4 5 2 2 2 2 2" xfId="36681"/>
    <cellStyle name="Calculation 2 4 5 2 2 2 2 3" xfId="53861"/>
    <cellStyle name="Calculation 2 4 5 2 2 2 3" xfId="29954"/>
    <cellStyle name="Calculation 2 4 5 2 2 2 4" xfId="47184"/>
    <cellStyle name="Calculation 2 4 5 2 2 3" xfId="9006"/>
    <cellStyle name="Calculation 2 4 5 2 2 3 2" xfId="26671"/>
    <cellStyle name="Calculation 2 4 5 2 2 3 3" xfId="43927"/>
    <cellStyle name="Calculation 2 4 5 2 2 4" xfId="15950"/>
    <cellStyle name="Calculation 2 4 5 2 2 4 2" xfId="33614"/>
    <cellStyle name="Calculation 2 4 5 2 2 4 3" xfId="50820"/>
    <cellStyle name="Calculation 2 4 5 2 2 5" xfId="23035"/>
    <cellStyle name="Calculation 2 4 5 2 2 6" xfId="40316"/>
    <cellStyle name="Calculation 2 4 5 2 3" xfId="10914"/>
    <cellStyle name="Calculation 2 4 5 2 3 2" xfId="17749"/>
    <cellStyle name="Calculation 2 4 5 2 3 2 2" xfId="35413"/>
    <cellStyle name="Calculation 2 4 5 2 3 2 3" xfId="52605"/>
    <cellStyle name="Calculation 2 4 5 2 3 3" xfId="28578"/>
    <cellStyle name="Calculation 2 4 5 2 3 4" xfId="45820"/>
    <cellStyle name="Calculation 2 4 5 2 4" xfId="7151"/>
    <cellStyle name="Calculation 2 4 5 2 4 2" xfId="24816"/>
    <cellStyle name="Calculation 2 4 5 2 4 3" xfId="42084"/>
    <cellStyle name="Calculation 2 4 5 2 5" xfId="14203"/>
    <cellStyle name="Calculation 2 4 5 2 5 2" xfId="31867"/>
    <cellStyle name="Calculation 2 4 5 2 5 3" xfId="49085"/>
    <cellStyle name="Calculation 2 4 5 2 6" xfId="21173"/>
    <cellStyle name="Calculation 2 4 5 2 7" xfId="38473"/>
    <cellStyle name="Calculation 2 4 5 3" xfId="3824"/>
    <cellStyle name="Calculation 2 4 5 3 2" xfId="5740"/>
    <cellStyle name="Calculation 2 4 5 3 2 2" xfId="12660"/>
    <cellStyle name="Calculation 2 4 5 3 2 2 2" xfId="19387"/>
    <cellStyle name="Calculation 2 4 5 3 2 2 2 2" xfId="37051"/>
    <cellStyle name="Calculation 2 4 5 3 2 2 2 3" xfId="54228"/>
    <cellStyle name="Calculation 2 4 5 3 2 2 3" xfId="30324"/>
    <cellStyle name="Calculation 2 4 5 3 2 2 4" xfId="47551"/>
    <cellStyle name="Calculation 2 4 5 3 2 3" xfId="9376"/>
    <cellStyle name="Calculation 2 4 5 3 2 3 2" xfId="27041"/>
    <cellStyle name="Calculation 2 4 5 3 2 3 3" xfId="44294"/>
    <cellStyle name="Calculation 2 4 5 3 2 4" xfId="16320"/>
    <cellStyle name="Calculation 2 4 5 3 2 4 2" xfId="33984"/>
    <cellStyle name="Calculation 2 4 5 3 2 4 3" xfId="51187"/>
    <cellStyle name="Calculation 2 4 5 3 2 5" xfId="23405"/>
    <cellStyle name="Calculation 2 4 5 3 2 6" xfId="40683"/>
    <cellStyle name="Calculation 2 4 5 3 3" xfId="7521"/>
    <cellStyle name="Calculation 2 4 5 3 3 2" xfId="25186"/>
    <cellStyle name="Calculation 2 4 5 3 3 3" xfId="42451"/>
    <cellStyle name="Calculation 2 4 5 3 4" xfId="14573"/>
    <cellStyle name="Calculation 2 4 5 3 4 2" xfId="32237"/>
    <cellStyle name="Calculation 2 4 5 3 4 3" xfId="49452"/>
    <cellStyle name="Calculation 2 4 5 3 5" xfId="21543"/>
    <cellStyle name="Calculation 2 4 5 3 6" xfId="38840"/>
    <cellStyle name="Calculation 2 4 5 4" xfId="4707"/>
    <cellStyle name="Calculation 2 4 5 4 2" xfId="11627"/>
    <cellStyle name="Calculation 2 4 5 4 2 2" xfId="18408"/>
    <cellStyle name="Calculation 2 4 5 4 2 2 2" xfId="36072"/>
    <cellStyle name="Calculation 2 4 5 4 2 2 3" xfId="53258"/>
    <cellStyle name="Calculation 2 4 5 4 2 3" xfId="29291"/>
    <cellStyle name="Calculation 2 4 5 4 2 4" xfId="46527"/>
    <cellStyle name="Calculation 2 4 5 4 3" xfId="8343"/>
    <cellStyle name="Calculation 2 4 5 4 3 2" xfId="26008"/>
    <cellStyle name="Calculation 2 4 5 4 3 3" xfId="43270"/>
    <cellStyle name="Calculation 2 4 5 4 4" xfId="15341"/>
    <cellStyle name="Calculation 2 4 5 4 4 2" xfId="33005"/>
    <cellStyle name="Calculation 2 4 5 4 4 3" xfId="50217"/>
    <cellStyle name="Calculation 2 4 5 4 5" xfId="22372"/>
    <cellStyle name="Calculation 2 4 5 4 6" xfId="39659"/>
    <cellStyle name="Calculation 2 4 5 5" xfId="10313"/>
    <cellStyle name="Calculation 2 4 5 5 2" xfId="17202"/>
    <cellStyle name="Calculation 2 4 5 5 2 2" xfId="34866"/>
    <cellStyle name="Calculation 2 4 5 5 2 3" xfId="52064"/>
    <cellStyle name="Calculation 2 4 5 5 3" xfId="27977"/>
    <cellStyle name="Calculation 2 4 5 5 4" xfId="45225"/>
    <cellStyle name="Calculation 2 4 5 6" xfId="6563"/>
    <cellStyle name="Calculation 2 4 5 6 2" xfId="24228"/>
    <cellStyle name="Calculation 2 4 5 6 3" xfId="41502"/>
    <cellStyle name="Calculation 2 4 5 7" xfId="13594"/>
    <cellStyle name="Calculation 2 4 5 7 2" xfId="31258"/>
    <cellStyle name="Calculation 2 4 5 7 3" xfId="48482"/>
    <cellStyle name="Calculation 2 4 5 8" xfId="20510"/>
    <cellStyle name="Calculation 2 4 5 9" xfId="37816"/>
    <cellStyle name="Calculation 2 4 6" xfId="4385"/>
    <cellStyle name="Calculation 2 4 6 2" xfId="6249"/>
    <cellStyle name="Calculation 2 4 6 2 2" xfId="13168"/>
    <cellStyle name="Calculation 2 4 6 2 2 2" xfId="19841"/>
    <cellStyle name="Calculation 2 4 6 2 2 2 2" xfId="37505"/>
    <cellStyle name="Calculation 2 4 6 2 2 2 3" xfId="54682"/>
    <cellStyle name="Calculation 2 4 6 2 2 3" xfId="30832"/>
    <cellStyle name="Calculation 2 4 6 2 2 4" xfId="48059"/>
    <cellStyle name="Calculation 2 4 6 2 3" xfId="9884"/>
    <cellStyle name="Calculation 2 4 6 2 3 2" xfId="27549"/>
    <cellStyle name="Calculation 2 4 6 2 3 3" xfId="44802"/>
    <cellStyle name="Calculation 2 4 6 2 4" xfId="16774"/>
    <cellStyle name="Calculation 2 4 6 2 4 2" xfId="34438"/>
    <cellStyle name="Calculation 2 4 6 2 4 3" xfId="51641"/>
    <cellStyle name="Calculation 2 4 6 2 5" xfId="23914"/>
    <cellStyle name="Calculation 2 4 6 2 6" xfId="41191"/>
    <cellStyle name="Calculation 2 4 6 3" xfId="11313"/>
    <cellStyle name="Calculation 2 4 6 3 2" xfId="18094"/>
    <cellStyle name="Calculation 2 4 6 3 2 2" xfId="35758"/>
    <cellStyle name="Calculation 2 4 6 3 2 3" xfId="52947"/>
    <cellStyle name="Calculation 2 4 6 3 3" xfId="28977"/>
    <cellStyle name="Calculation 2 4 6 3 4" xfId="46216"/>
    <cellStyle name="Calculation 2 4 6 4" xfId="8029"/>
    <cellStyle name="Calculation 2 4 6 4 2" xfId="25694"/>
    <cellStyle name="Calculation 2 4 6 4 3" xfId="42959"/>
    <cellStyle name="Calculation 2 4 6 5" xfId="15027"/>
    <cellStyle name="Calculation 2 4 6 5 2" xfId="32691"/>
    <cellStyle name="Calculation 2 4 6 5 3" xfId="49906"/>
    <cellStyle name="Calculation 2 4 6 6" xfId="22058"/>
    <cellStyle name="Calculation 2 4 6 7" xfId="39348"/>
    <cellStyle name="Calculation 2 4 7" xfId="4393"/>
    <cellStyle name="Calculation 2 4 7 2" xfId="6257"/>
    <cellStyle name="Calculation 2 4 7 2 2" xfId="13176"/>
    <cellStyle name="Calculation 2 4 7 2 2 2" xfId="19849"/>
    <cellStyle name="Calculation 2 4 7 2 2 2 2" xfId="37513"/>
    <cellStyle name="Calculation 2 4 7 2 2 2 3" xfId="54690"/>
    <cellStyle name="Calculation 2 4 7 2 2 3" xfId="30840"/>
    <cellStyle name="Calculation 2 4 7 2 2 4" xfId="48067"/>
    <cellStyle name="Calculation 2 4 7 2 3" xfId="9892"/>
    <cellStyle name="Calculation 2 4 7 2 3 2" xfId="27557"/>
    <cellStyle name="Calculation 2 4 7 2 3 3" xfId="44810"/>
    <cellStyle name="Calculation 2 4 7 2 4" xfId="16782"/>
    <cellStyle name="Calculation 2 4 7 2 4 2" xfId="34446"/>
    <cellStyle name="Calculation 2 4 7 2 4 3" xfId="51649"/>
    <cellStyle name="Calculation 2 4 7 2 5" xfId="23922"/>
    <cellStyle name="Calculation 2 4 7 2 6" xfId="41199"/>
    <cellStyle name="Calculation 2 4 7 3" xfId="11321"/>
    <cellStyle name="Calculation 2 4 7 3 2" xfId="18102"/>
    <cellStyle name="Calculation 2 4 7 3 2 2" xfId="35766"/>
    <cellStyle name="Calculation 2 4 7 3 2 3" xfId="52955"/>
    <cellStyle name="Calculation 2 4 7 3 3" xfId="28985"/>
    <cellStyle name="Calculation 2 4 7 3 4" xfId="46224"/>
    <cellStyle name="Calculation 2 4 7 4" xfId="8037"/>
    <cellStyle name="Calculation 2 4 7 4 2" xfId="25702"/>
    <cellStyle name="Calculation 2 4 7 4 3" xfId="42967"/>
    <cellStyle name="Calculation 2 4 7 5" xfId="15035"/>
    <cellStyle name="Calculation 2 4 7 5 2" xfId="32699"/>
    <cellStyle name="Calculation 2 4 7 5 3" xfId="49914"/>
    <cellStyle name="Calculation 2 4 7 6" xfId="22066"/>
    <cellStyle name="Calculation 2 4 7 7" xfId="39356"/>
    <cellStyle name="Calculation 2 4 8" xfId="10086"/>
    <cellStyle name="Calculation 2 4 8 2" xfId="16975"/>
    <cellStyle name="Calculation 2 4 8 2 2" xfId="34639"/>
    <cellStyle name="Calculation 2 4 8 2 3" xfId="51840"/>
    <cellStyle name="Calculation 2 4 8 3" xfId="27750"/>
    <cellStyle name="Calculation 2 4 8 4" xfId="45001"/>
    <cellStyle name="Calculation 2 4 9" xfId="13367"/>
    <cellStyle name="Calculation 2 4 9 2" xfId="31031"/>
    <cellStyle name="Calculation 2 4 9 3" xfId="48258"/>
    <cellStyle name="Calculation 2 5" xfId="445"/>
    <cellStyle name="Calculation 2 5 10" xfId="20131"/>
    <cellStyle name="Calculation 2 5 11" xfId="21971"/>
    <cellStyle name="Calculation 2 5 2" xfId="446"/>
    <cellStyle name="Calculation 2 5 3" xfId="447"/>
    <cellStyle name="Calculation 2 5 4" xfId="2780"/>
    <cellStyle name="Calculation 2 5 4 10" xfId="13585"/>
    <cellStyle name="Calculation 2 5 4 10 2" xfId="31249"/>
    <cellStyle name="Calculation 2 5 4 10 3" xfId="48476"/>
    <cellStyle name="Calculation 2 5 4 11" xfId="20501"/>
    <cellStyle name="Calculation 2 5 4 12" xfId="37810"/>
    <cellStyle name="Calculation 2 5 4 2" xfId="3009"/>
    <cellStyle name="Calculation 2 5 4 2 2" xfId="3672"/>
    <cellStyle name="Calculation 2 5 4 2 2 2" xfId="5588"/>
    <cellStyle name="Calculation 2 5 4 2 2 2 2" xfId="12508"/>
    <cellStyle name="Calculation 2 5 4 2 2 2 2 2" xfId="19235"/>
    <cellStyle name="Calculation 2 5 4 2 2 2 2 2 2" xfId="36899"/>
    <cellStyle name="Calculation 2 5 4 2 2 2 2 2 3" xfId="54079"/>
    <cellStyle name="Calculation 2 5 4 2 2 2 2 3" xfId="30172"/>
    <cellStyle name="Calculation 2 5 4 2 2 2 2 4" xfId="47402"/>
    <cellStyle name="Calculation 2 5 4 2 2 2 3" xfId="9224"/>
    <cellStyle name="Calculation 2 5 4 2 2 2 3 2" xfId="26889"/>
    <cellStyle name="Calculation 2 5 4 2 2 2 3 3" xfId="44145"/>
    <cellStyle name="Calculation 2 5 4 2 2 2 4" xfId="16168"/>
    <cellStyle name="Calculation 2 5 4 2 2 2 4 2" xfId="33832"/>
    <cellStyle name="Calculation 2 5 4 2 2 2 4 3" xfId="51038"/>
    <cellStyle name="Calculation 2 5 4 2 2 2 5" xfId="23253"/>
    <cellStyle name="Calculation 2 5 4 2 2 2 6" xfId="40534"/>
    <cellStyle name="Calculation 2 5 4 2 2 3" xfId="11132"/>
    <cellStyle name="Calculation 2 5 4 2 2 3 2" xfId="17967"/>
    <cellStyle name="Calculation 2 5 4 2 2 3 2 2" xfId="35631"/>
    <cellStyle name="Calculation 2 5 4 2 2 3 2 3" xfId="52823"/>
    <cellStyle name="Calculation 2 5 4 2 2 3 3" xfId="28796"/>
    <cellStyle name="Calculation 2 5 4 2 2 3 4" xfId="46038"/>
    <cellStyle name="Calculation 2 5 4 2 2 4" xfId="7369"/>
    <cellStyle name="Calculation 2 5 4 2 2 4 2" xfId="25034"/>
    <cellStyle name="Calculation 2 5 4 2 2 4 3" xfId="42302"/>
    <cellStyle name="Calculation 2 5 4 2 2 5" xfId="14421"/>
    <cellStyle name="Calculation 2 5 4 2 2 5 2" xfId="32085"/>
    <cellStyle name="Calculation 2 5 4 2 2 5 3" xfId="49303"/>
    <cellStyle name="Calculation 2 5 4 2 2 6" xfId="21391"/>
    <cellStyle name="Calculation 2 5 4 2 2 7" xfId="38691"/>
    <cellStyle name="Calculation 2 5 4 2 3" xfId="4042"/>
    <cellStyle name="Calculation 2 5 4 2 3 2" xfId="5958"/>
    <cellStyle name="Calculation 2 5 4 2 3 2 2" xfId="12878"/>
    <cellStyle name="Calculation 2 5 4 2 3 2 2 2" xfId="19605"/>
    <cellStyle name="Calculation 2 5 4 2 3 2 2 2 2" xfId="37269"/>
    <cellStyle name="Calculation 2 5 4 2 3 2 2 2 3" xfId="54446"/>
    <cellStyle name="Calculation 2 5 4 2 3 2 2 3" xfId="30542"/>
    <cellStyle name="Calculation 2 5 4 2 3 2 2 4" xfId="47769"/>
    <cellStyle name="Calculation 2 5 4 2 3 2 3" xfId="9594"/>
    <cellStyle name="Calculation 2 5 4 2 3 2 3 2" xfId="27259"/>
    <cellStyle name="Calculation 2 5 4 2 3 2 3 3" xfId="44512"/>
    <cellStyle name="Calculation 2 5 4 2 3 2 4" xfId="16538"/>
    <cellStyle name="Calculation 2 5 4 2 3 2 4 2" xfId="34202"/>
    <cellStyle name="Calculation 2 5 4 2 3 2 4 3" xfId="51405"/>
    <cellStyle name="Calculation 2 5 4 2 3 2 5" xfId="23623"/>
    <cellStyle name="Calculation 2 5 4 2 3 2 6" xfId="40901"/>
    <cellStyle name="Calculation 2 5 4 2 3 3" xfId="7739"/>
    <cellStyle name="Calculation 2 5 4 2 3 3 2" xfId="25404"/>
    <cellStyle name="Calculation 2 5 4 2 3 3 3" xfId="42669"/>
    <cellStyle name="Calculation 2 5 4 2 3 4" xfId="14791"/>
    <cellStyle name="Calculation 2 5 4 2 3 4 2" xfId="32455"/>
    <cellStyle name="Calculation 2 5 4 2 3 4 3" xfId="49670"/>
    <cellStyle name="Calculation 2 5 4 2 3 5" xfId="21761"/>
    <cellStyle name="Calculation 2 5 4 2 3 6" xfId="39058"/>
    <cellStyle name="Calculation 2 5 4 2 4" xfId="4925"/>
    <cellStyle name="Calculation 2 5 4 2 4 2" xfId="11845"/>
    <cellStyle name="Calculation 2 5 4 2 4 2 2" xfId="18626"/>
    <cellStyle name="Calculation 2 5 4 2 4 2 2 2" xfId="36290"/>
    <cellStyle name="Calculation 2 5 4 2 4 2 2 3" xfId="53476"/>
    <cellStyle name="Calculation 2 5 4 2 4 2 3" xfId="29509"/>
    <cellStyle name="Calculation 2 5 4 2 4 2 4" xfId="46745"/>
    <cellStyle name="Calculation 2 5 4 2 4 3" xfId="8561"/>
    <cellStyle name="Calculation 2 5 4 2 4 3 2" xfId="26226"/>
    <cellStyle name="Calculation 2 5 4 2 4 3 3" xfId="43488"/>
    <cellStyle name="Calculation 2 5 4 2 4 4" xfId="15559"/>
    <cellStyle name="Calculation 2 5 4 2 4 4 2" xfId="33223"/>
    <cellStyle name="Calculation 2 5 4 2 4 4 3" xfId="50435"/>
    <cellStyle name="Calculation 2 5 4 2 4 5" xfId="22590"/>
    <cellStyle name="Calculation 2 5 4 2 4 6" xfId="39877"/>
    <cellStyle name="Calculation 2 5 4 2 5" xfId="10531"/>
    <cellStyle name="Calculation 2 5 4 2 5 2" xfId="17420"/>
    <cellStyle name="Calculation 2 5 4 2 5 2 2" xfId="35084"/>
    <cellStyle name="Calculation 2 5 4 2 5 2 3" xfId="52282"/>
    <cellStyle name="Calculation 2 5 4 2 5 3" xfId="28195"/>
    <cellStyle name="Calculation 2 5 4 2 5 4" xfId="45443"/>
    <cellStyle name="Calculation 2 5 4 2 6" xfId="6781"/>
    <cellStyle name="Calculation 2 5 4 2 6 2" xfId="24446"/>
    <cellStyle name="Calculation 2 5 4 2 6 3" xfId="41720"/>
    <cellStyle name="Calculation 2 5 4 2 7" xfId="13812"/>
    <cellStyle name="Calculation 2 5 4 2 7 2" xfId="31476"/>
    <cellStyle name="Calculation 2 5 4 2 7 3" xfId="48700"/>
    <cellStyle name="Calculation 2 5 4 2 8" xfId="20728"/>
    <cellStyle name="Calculation 2 5 4 2 9" xfId="38034"/>
    <cellStyle name="Calculation 2 5 4 3" xfId="3105"/>
    <cellStyle name="Calculation 2 5 4 3 2" xfId="3768"/>
    <cellStyle name="Calculation 2 5 4 3 2 2" xfId="5684"/>
    <cellStyle name="Calculation 2 5 4 3 2 2 2" xfId="12604"/>
    <cellStyle name="Calculation 2 5 4 3 2 2 2 2" xfId="19331"/>
    <cellStyle name="Calculation 2 5 4 3 2 2 2 2 2" xfId="36995"/>
    <cellStyle name="Calculation 2 5 4 3 2 2 2 2 3" xfId="54172"/>
    <cellStyle name="Calculation 2 5 4 3 2 2 2 3" xfId="30268"/>
    <cellStyle name="Calculation 2 5 4 3 2 2 2 4" xfId="47495"/>
    <cellStyle name="Calculation 2 5 4 3 2 2 3" xfId="9320"/>
    <cellStyle name="Calculation 2 5 4 3 2 2 3 2" xfId="26985"/>
    <cellStyle name="Calculation 2 5 4 3 2 2 3 3" xfId="44238"/>
    <cellStyle name="Calculation 2 5 4 3 2 2 4" xfId="16264"/>
    <cellStyle name="Calculation 2 5 4 3 2 2 4 2" xfId="33928"/>
    <cellStyle name="Calculation 2 5 4 3 2 2 4 3" xfId="51131"/>
    <cellStyle name="Calculation 2 5 4 3 2 2 5" xfId="23349"/>
    <cellStyle name="Calculation 2 5 4 3 2 2 6" xfId="40627"/>
    <cellStyle name="Calculation 2 5 4 3 2 3" xfId="11228"/>
    <cellStyle name="Calculation 2 5 4 3 2 3 2" xfId="18063"/>
    <cellStyle name="Calculation 2 5 4 3 2 3 2 2" xfId="35727"/>
    <cellStyle name="Calculation 2 5 4 3 2 3 2 3" xfId="52916"/>
    <cellStyle name="Calculation 2 5 4 3 2 3 3" xfId="28892"/>
    <cellStyle name="Calculation 2 5 4 3 2 3 4" xfId="46131"/>
    <cellStyle name="Calculation 2 5 4 3 2 4" xfId="7465"/>
    <cellStyle name="Calculation 2 5 4 3 2 4 2" xfId="25130"/>
    <cellStyle name="Calculation 2 5 4 3 2 4 3" xfId="42395"/>
    <cellStyle name="Calculation 2 5 4 3 2 5" xfId="14517"/>
    <cellStyle name="Calculation 2 5 4 3 2 5 2" xfId="32181"/>
    <cellStyle name="Calculation 2 5 4 3 2 5 3" xfId="49396"/>
    <cellStyle name="Calculation 2 5 4 3 2 6" xfId="21487"/>
    <cellStyle name="Calculation 2 5 4 3 2 7" xfId="38784"/>
    <cellStyle name="Calculation 2 5 4 3 3" xfId="4135"/>
    <cellStyle name="Calculation 2 5 4 3 3 2" xfId="6051"/>
    <cellStyle name="Calculation 2 5 4 3 3 2 2" xfId="12971"/>
    <cellStyle name="Calculation 2 5 4 3 3 2 2 2" xfId="19698"/>
    <cellStyle name="Calculation 2 5 4 3 3 2 2 2 2" xfId="37362"/>
    <cellStyle name="Calculation 2 5 4 3 3 2 2 2 3" xfId="54539"/>
    <cellStyle name="Calculation 2 5 4 3 3 2 2 3" xfId="30635"/>
    <cellStyle name="Calculation 2 5 4 3 3 2 2 4" xfId="47862"/>
    <cellStyle name="Calculation 2 5 4 3 3 2 3" xfId="9687"/>
    <cellStyle name="Calculation 2 5 4 3 3 2 3 2" xfId="27352"/>
    <cellStyle name="Calculation 2 5 4 3 3 2 3 3" xfId="44605"/>
    <cellStyle name="Calculation 2 5 4 3 3 2 4" xfId="16631"/>
    <cellStyle name="Calculation 2 5 4 3 3 2 4 2" xfId="34295"/>
    <cellStyle name="Calculation 2 5 4 3 3 2 4 3" xfId="51498"/>
    <cellStyle name="Calculation 2 5 4 3 3 2 5" xfId="23716"/>
    <cellStyle name="Calculation 2 5 4 3 3 2 6" xfId="40994"/>
    <cellStyle name="Calculation 2 5 4 3 3 3" xfId="7832"/>
    <cellStyle name="Calculation 2 5 4 3 3 3 2" xfId="25497"/>
    <cellStyle name="Calculation 2 5 4 3 3 3 3" xfId="42762"/>
    <cellStyle name="Calculation 2 5 4 3 3 4" xfId="14884"/>
    <cellStyle name="Calculation 2 5 4 3 3 4 2" xfId="32548"/>
    <cellStyle name="Calculation 2 5 4 3 3 4 3" xfId="49763"/>
    <cellStyle name="Calculation 2 5 4 3 3 5" xfId="21854"/>
    <cellStyle name="Calculation 2 5 4 3 3 6" xfId="39151"/>
    <cellStyle name="Calculation 2 5 4 3 4" xfId="5021"/>
    <cellStyle name="Calculation 2 5 4 3 4 2" xfId="11941"/>
    <cellStyle name="Calculation 2 5 4 3 4 2 2" xfId="18722"/>
    <cellStyle name="Calculation 2 5 4 3 4 2 2 2" xfId="36386"/>
    <cellStyle name="Calculation 2 5 4 3 4 2 2 3" xfId="53569"/>
    <cellStyle name="Calculation 2 5 4 3 4 2 3" xfId="29605"/>
    <cellStyle name="Calculation 2 5 4 3 4 2 4" xfId="46838"/>
    <cellStyle name="Calculation 2 5 4 3 4 3" xfId="8657"/>
    <cellStyle name="Calculation 2 5 4 3 4 3 2" xfId="26322"/>
    <cellStyle name="Calculation 2 5 4 3 4 3 3" xfId="43581"/>
    <cellStyle name="Calculation 2 5 4 3 4 4" xfId="15655"/>
    <cellStyle name="Calculation 2 5 4 3 4 4 2" xfId="33319"/>
    <cellStyle name="Calculation 2 5 4 3 4 4 3" xfId="50528"/>
    <cellStyle name="Calculation 2 5 4 3 4 5" xfId="22686"/>
    <cellStyle name="Calculation 2 5 4 3 4 6" xfId="39970"/>
    <cellStyle name="Calculation 2 5 4 3 5" xfId="10627"/>
    <cellStyle name="Calculation 2 5 4 3 5 2" xfId="17516"/>
    <cellStyle name="Calculation 2 5 4 3 5 2 2" xfId="35180"/>
    <cellStyle name="Calculation 2 5 4 3 5 2 3" xfId="52375"/>
    <cellStyle name="Calculation 2 5 4 3 5 3" xfId="28291"/>
    <cellStyle name="Calculation 2 5 4 3 5 4" xfId="45536"/>
    <cellStyle name="Calculation 2 5 4 3 6" xfId="6877"/>
    <cellStyle name="Calculation 2 5 4 3 6 2" xfId="24542"/>
    <cellStyle name="Calculation 2 5 4 3 6 3" xfId="41813"/>
    <cellStyle name="Calculation 2 5 4 3 7" xfId="13908"/>
    <cellStyle name="Calculation 2 5 4 3 7 2" xfId="31572"/>
    <cellStyle name="Calculation 2 5 4 3 7 3" xfId="48793"/>
    <cellStyle name="Calculation 2 5 4 3 8" xfId="20824"/>
    <cellStyle name="Calculation 2 5 4 3 9" xfId="38127"/>
    <cellStyle name="Calculation 2 5 4 4" xfId="3217"/>
    <cellStyle name="Calculation 2 5 4 4 2" xfId="4247"/>
    <cellStyle name="Calculation 2 5 4 4 2 2" xfId="6163"/>
    <cellStyle name="Calculation 2 5 4 4 2 2 2" xfId="13083"/>
    <cellStyle name="Calculation 2 5 4 4 2 2 2 2" xfId="19810"/>
    <cellStyle name="Calculation 2 5 4 4 2 2 2 2 2" xfId="37474"/>
    <cellStyle name="Calculation 2 5 4 4 2 2 2 2 3" xfId="54651"/>
    <cellStyle name="Calculation 2 5 4 4 2 2 2 3" xfId="30747"/>
    <cellStyle name="Calculation 2 5 4 4 2 2 2 4" xfId="47974"/>
    <cellStyle name="Calculation 2 5 4 4 2 2 3" xfId="9799"/>
    <cellStyle name="Calculation 2 5 4 4 2 2 3 2" xfId="27464"/>
    <cellStyle name="Calculation 2 5 4 4 2 2 3 3" xfId="44717"/>
    <cellStyle name="Calculation 2 5 4 4 2 2 4" xfId="16743"/>
    <cellStyle name="Calculation 2 5 4 4 2 2 4 2" xfId="34407"/>
    <cellStyle name="Calculation 2 5 4 4 2 2 4 3" xfId="51610"/>
    <cellStyle name="Calculation 2 5 4 4 2 2 5" xfId="23828"/>
    <cellStyle name="Calculation 2 5 4 4 2 2 6" xfId="41106"/>
    <cellStyle name="Calculation 2 5 4 4 2 3" xfId="7944"/>
    <cellStyle name="Calculation 2 5 4 4 2 3 2" xfId="25609"/>
    <cellStyle name="Calculation 2 5 4 4 2 3 3" xfId="42874"/>
    <cellStyle name="Calculation 2 5 4 4 2 4" xfId="14996"/>
    <cellStyle name="Calculation 2 5 4 4 2 4 2" xfId="32660"/>
    <cellStyle name="Calculation 2 5 4 4 2 4 3" xfId="49875"/>
    <cellStyle name="Calculation 2 5 4 4 2 5" xfId="21966"/>
    <cellStyle name="Calculation 2 5 4 4 2 6" xfId="39263"/>
    <cellStyle name="Calculation 2 5 4 4 3" xfId="5133"/>
    <cellStyle name="Calculation 2 5 4 4 3 2" xfId="12053"/>
    <cellStyle name="Calculation 2 5 4 4 3 2 2" xfId="18834"/>
    <cellStyle name="Calculation 2 5 4 4 3 2 2 2" xfId="36498"/>
    <cellStyle name="Calculation 2 5 4 4 3 2 2 3" xfId="53681"/>
    <cellStyle name="Calculation 2 5 4 4 3 2 3" xfId="29717"/>
    <cellStyle name="Calculation 2 5 4 4 3 2 4" xfId="46950"/>
    <cellStyle name="Calculation 2 5 4 4 3 3" xfId="8769"/>
    <cellStyle name="Calculation 2 5 4 4 3 3 2" xfId="26434"/>
    <cellStyle name="Calculation 2 5 4 4 3 3 3" xfId="43693"/>
    <cellStyle name="Calculation 2 5 4 4 3 4" xfId="15767"/>
    <cellStyle name="Calculation 2 5 4 4 3 4 2" xfId="33431"/>
    <cellStyle name="Calculation 2 5 4 4 3 4 3" xfId="50640"/>
    <cellStyle name="Calculation 2 5 4 4 3 5" xfId="22798"/>
    <cellStyle name="Calculation 2 5 4 4 3 6" xfId="40082"/>
    <cellStyle name="Calculation 2 5 4 4 4" xfId="10739"/>
    <cellStyle name="Calculation 2 5 4 4 4 2" xfId="17628"/>
    <cellStyle name="Calculation 2 5 4 4 4 2 2" xfId="35292"/>
    <cellStyle name="Calculation 2 5 4 4 4 2 3" xfId="52487"/>
    <cellStyle name="Calculation 2 5 4 4 4 3" xfId="28403"/>
    <cellStyle name="Calculation 2 5 4 4 4 4" xfId="45648"/>
    <cellStyle name="Calculation 2 5 4 4 5" xfId="6989"/>
    <cellStyle name="Calculation 2 5 4 4 5 2" xfId="24654"/>
    <cellStyle name="Calculation 2 5 4 4 5 3" xfId="41925"/>
    <cellStyle name="Calculation 2 5 4 4 6" xfId="14020"/>
    <cellStyle name="Calculation 2 5 4 4 6 2" xfId="31684"/>
    <cellStyle name="Calculation 2 5 4 4 6 3" xfId="48905"/>
    <cellStyle name="Calculation 2 5 4 4 7" xfId="20936"/>
    <cellStyle name="Calculation 2 5 4 4 8" xfId="38239"/>
    <cellStyle name="Calculation 2 5 4 5" xfId="3445"/>
    <cellStyle name="Calculation 2 5 4 5 2" xfId="5361"/>
    <cellStyle name="Calculation 2 5 4 5 2 2" xfId="12281"/>
    <cellStyle name="Calculation 2 5 4 5 2 2 2" xfId="19008"/>
    <cellStyle name="Calculation 2 5 4 5 2 2 2 2" xfId="36672"/>
    <cellStyle name="Calculation 2 5 4 5 2 2 2 3" xfId="53855"/>
    <cellStyle name="Calculation 2 5 4 5 2 2 3" xfId="29945"/>
    <cellStyle name="Calculation 2 5 4 5 2 2 4" xfId="47178"/>
    <cellStyle name="Calculation 2 5 4 5 2 3" xfId="8997"/>
    <cellStyle name="Calculation 2 5 4 5 2 3 2" xfId="26662"/>
    <cellStyle name="Calculation 2 5 4 5 2 3 3" xfId="43921"/>
    <cellStyle name="Calculation 2 5 4 5 2 4" xfId="15941"/>
    <cellStyle name="Calculation 2 5 4 5 2 4 2" xfId="33605"/>
    <cellStyle name="Calculation 2 5 4 5 2 4 3" xfId="50814"/>
    <cellStyle name="Calculation 2 5 4 5 2 5" xfId="23026"/>
    <cellStyle name="Calculation 2 5 4 5 2 6" xfId="40310"/>
    <cellStyle name="Calculation 2 5 4 5 3" xfId="10905"/>
    <cellStyle name="Calculation 2 5 4 5 3 2" xfId="17740"/>
    <cellStyle name="Calculation 2 5 4 5 3 2 2" xfId="35404"/>
    <cellStyle name="Calculation 2 5 4 5 3 2 3" xfId="52599"/>
    <cellStyle name="Calculation 2 5 4 5 3 3" xfId="28569"/>
    <cellStyle name="Calculation 2 5 4 5 3 4" xfId="45814"/>
    <cellStyle name="Calculation 2 5 4 5 4" xfId="7142"/>
    <cellStyle name="Calculation 2 5 4 5 4 2" xfId="24807"/>
    <cellStyle name="Calculation 2 5 4 5 4 3" xfId="42078"/>
    <cellStyle name="Calculation 2 5 4 5 5" xfId="14194"/>
    <cellStyle name="Calculation 2 5 4 5 5 2" xfId="31858"/>
    <cellStyle name="Calculation 2 5 4 5 5 3" xfId="49079"/>
    <cellStyle name="Calculation 2 5 4 5 6" xfId="21164"/>
    <cellStyle name="Calculation 2 5 4 5 7" xfId="38467"/>
    <cellStyle name="Calculation 2 5 4 6" xfId="3818"/>
    <cellStyle name="Calculation 2 5 4 6 2" xfId="5734"/>
    <cellStyle name="Calculation 2 5 4 6 2 2" xfId="12654"/>
    <cellStyle name="Calculation 2 5 4 6 2 2 2" xfId="19381"/>
    <cellStyle name="Calculation 2 5 4 6 2 2 2 2" xfId="37045"/>
    <cellStyle name="Calculation 2 5 4 6 2 2 2 3" xfId="54222"/>
    <cellStyle name="Calculation 2 5 4 6 2 2 3" xfId="30318"/>
    <cellStyle name="Calculation 2 5 4 6 2 2 4" xfId="47545"/>
    <cellStyle name="Calculation 2 5 4 6 2 3" xfId="9370"/>
    <cellStyle name="Calculation 2 5 4 6 2 3 2" xfId="27035"/>
    <cellStyle name="Calculation 2 5 4 6 2 3 3" xfId="44288"/>
    <cellStyle name="Calculation 2 5 4 6 2 4" xfId="16314"/>
    <cellStyle name="Calculation 2 5 4 6 2 4 2" xfId="33978"/>
    <cellStyle name="Calculation 2 5 4 6 2 4 3" xfId="51181"/>
    <cellStyle name="Calculation 2 5 4 6 2 5" xfId="23399"/>
    <cellStyle name="Calculation 2 5 4 6 2 6" xfId="40677"/>
    <cellStyle name="Calculation 2 5 4 6 3" xfId="7515"/>
    <cellStyle name="Calculation 2 5 4 6 3 2" xfId="25180"/>
    <cellStyle name="Calculation 2 5 4 6 3 3" xfId="42445"/>
    <cellStyle name="Calculation 2 5 4 6 4" xfId="14567"/>
    <cellStyle name="Calculation 2 5 4 6 4 2" xfId="32231"/>
    <cellStyle name="Calculation 2 5 4 6 4 3" xfId="49446"/>
    <cellStyle name="Calculation 2 5 4 6 5" xfId="21537"/>
    <cellStyle name="Calculation 2 5 4 6 6" xfId="38834"/>
    <cellStyle name="Calculation 2 5 4 7" xfId="4698"/>
    <cellStyle name="Calculation 2 5 4 7 2" xfId="11618"/>
    <cellStyle name="Calculation 2 5 4 7 2 2" xfId="18399"/>
    <cellStyle name="Calculation 2 5 4 7 2 2 2" xfId="36063"/>
    <cellStyle name="Calculation 2 5 4 7 2 2 3" xfId="53252"/>
    <cellStyle name="Calculation 2 5 4 7 2 3" xfId="29282"/>
    <cellStyle name="Calculation 2 5 4 7 2 4" xfId="46521"/>
    <cellStyle name="Calculation 2 5 4 7 3" xfId="8334"/>
    <cellStyle name="Calculation 2 5 4 7 3 2" xfId="25999"/>
    <cellStyle name="Calculation 2 5 4 7 3 3" xfId="43264"/>
    <cellStyle name="Calculation 2 5 4 7 4" xfId="15332"/>
    <cellStyle name="Calculation 2 5 4 7 4 2" xfId="32996"/>
    <cellStyle name="Calculation 2 5 4 7 4 3" xfId="50211"/>
    <cellStyle name="Calculation 2 5 4 7 5" xfId="22363"/>
    <cellStyle name="Calculation 2 5 4 7 6" xfId="39653"/>
    <cellStyle name="Calculation 2 5 4 8" xfId="10304"/>
    <cellStyle name="Calculation 2 5 4 8 2" xfId="17193"/>
    <cellStyle name="Calculation 2 5 4 8 2 2" xfId="34857"/>
    <cellStyle name="Calculation 2 5 4 8 2 3" xfId="52058"/>
    <cellStyle name="Calculation 2 5 4 8 3" xfId="27968"/>
    <cellStyle name="Calculation 2 5 4 8 4" xfId="45219"/>
    <cellStyle name="Calculation 2 5 4 9" xfId="6554"/>
    <cellStyle name="Calculation 2 5 4 9 2" xfId="24219"/>
    <cellStyle name="Calculation 2 5 4 9 3" xfId="41496"/>
    <cellStyle name="Calculation 2 5 5" xfId="2792"/>
    <cellStyle name="Calculation 2 5 5 2" xfId="3455"/>
    <cellStyle name="Calculation 2 5 5 2 2" xfId="5371"/>
    <cellStyle name="Calculation 2 5 5 2 2 2" xfId="12291"/>
    <cellStyle name="Calculation 2 5 5 2 2 2 2" xfId="19018"/>
    <cellStyle name="Calculation 2 5 5 2 2 2 2 2" xfId="36682"/>
    <cellStyle name="Calculation 2 5 5 2 2 2 2 3" xfId="53862"/>
    <cellStyle name="Calculation 2 5 5 2 2 2 3" xfId="29955"/>
    <cellStyle name="Calculation 2 5 5 2 2 2 4" xfId="47185"/>
    <cellStyle name="Calculation 2 5 5 2 2 3" xfId="9007"/>
    <cellStyle name="Calculation 2 5 5 2 2 3 2" xfId="26672"/>
    <cellStyle name="Calculation 2 5 5 2 2 3 3" xfId="43928"/>
    <cellStyle name="Calculation 2 5 5 2 2 4" xfId="15951"/>
    <cellStyle name="Calculation 2 5 5 2 2 4 2" xfId="33615"/>
    <cellStyle name="Calculation 2 5 5 2 2 4 3" xfId="50821"/>
    <cellStyle name="Calculation 2 5 5 2 2 5" xfId="23036"/>
    <cellStyle name="Calculation 2 5 5 2 2 6" xfId="40317"/>
    <cellStyle name="Calculation 2 5 5 2 3" xfId="10915"/>
    <cellStyle name="Calculation 2 5 5 2 3 2" xfId="17750"/>
    <cellStyle name="Calculation 2 5 5 2 3 2 2" xfId="35414"/>
    <cellStyle name="Calculation 2 5 5 2 3 2 3" xfId="52606"/>
    <cellStyle name="Calculation 2 5 5 2 3 3" xfId="28579"/>
    <cellStyle name="Calculation 2 5 5 2 3 4" xfId="45821"/>
    <cellStyle name="Calculation 2 5 5 2 4" xfId="7152"/>
    <cellStyle name="Calculation 2 5 5 2 4 2" xfId="24817"/>
    <cellStyle name="Calculation 2 5 5 2 4 3" xfId="42085"/>
    <cellStyle name="Calculation 2 5 5 2 5" xfId="14204"/>
    <cellStyle name="Calculation 2 5 5 2 5 2" xfId="31868"/>
    <cellStyle name="Calculation 2 5 5 2 5 3" xfId="49086"/>
    <cellStyle name="Calculation 2 5 5 2 6" xfId="21174"/>
    <cellStyle name="Calculation 2 5 5 2 7" xfId="38474"/>
    <cellStyle name="Calculation 2 5 5 3" xfId="3825"/>
    <cellStyle name="Calculation 2 5 5 3 2" xfId="5741"/>
    <cellStyle name="Calculation 2 5 5 3 2 2" xfId="12661"/>
    <cellStyle name="Calculation 2 5 5 3 2 2 2" xfId="19388"/>
    <cellStyle name="Calculation 2 5 5 3 2 2 2 2" xfId="37052"/>
    <cellStyle name="Calculation 2 5 5 3 2 2 2 3" xfId="54229"/>
    <cellStyle name="Calculation 2 5 5 3 2 2 3" xfId="30325"/>
    <cellStyle name="Calculation 2 5 5 3 2 2 4" xfId="47552"/>
    <cellStyle name="Calculation 2 5 5 3 2 3" xfId="9377"/>
    <cellStyle name="Calculation 2 5 5 3 2 3 2" xfId="27042"/>
    <cellStyle name="Calculation 2 5 5 3 2 3 3" xfId="44295"/>
    <cellStyle name="Calculation 2 5 5 3 2 4" xfId="16321"/>
    <cellStyle name="Calculation 2 5 5 3 2 4 2" xfId="33985"/>
    <cellStyle name="Calculation 2 5 5 3 2 4 3" xfId="51188"/>
    <cellStyle name="Calculation 2 5 5 3 2 5" xfId="23406"/>
    <cellStyle name="Calculation 2 5 5 3 2 6" xfId="40684"/>
    <cellStyle name="Calculation 2 5 5 3 3" xfId="7522"/>
    <cellStyle name="Calculation 2 5 5 3 3 2" xfId="25187"/>
    <cellStyle name="Calculation 2 5 5 3 3 3" xfId="42452"/>
    <cellStyle name="Calculation 2 5 5 3 4" xfId="14574"/>
    <cellStyle name="Calculation 2 5 5 3 4 2" xfId="32238"/>
    <cellStyle name="Calculation 2 5 5 3 4 3" xfId="49453"/>
    <cellStyle name="Calculation 2 5 5 3 5" xfId="21544"/>
    <cellStyle name="Calculation 2 5 5 3 6" xfId="38841"/>
    <cellStyle name="Calculation 2 5 5 4" xfId="4708"/>
    <cellStyle name="Calculation 2 5 5 4 2" xfId="11628"/>
    <cellStyle name="Calculation 2 5 5 4 2 2" xfId="18409"/>
    <cellStyle name="Calculation 2 5 5 4 2 2 2" xfId="36073"/>
    <cellStyle name="Calculation 2 5 5 4 2 2 3" xfId="53259"/>
    <cellStyle name="Calculation 2 5 5 4 2 3" xfId="29292"/>
    <cellStyle name="Calculation 2 5 5 4 2 4" xfId="46528"/>
    <cellStyle name="Calculation 2 5 5 4 3" xfId="8344"/>
    <cellStyle name="Calculation 2 5 5 4 3 2" xfId="26009"/>
    <cellStyle name="Calculation 2 5 5 4 3 3" xfId="43271"/>
    <cellStyle name="Calculation 2 5 5 4 4" xfId="15342"/>
    <cellStyle name="Calculation 2 5 5 4 4 2" xfId="33006"/>
    <cellStyle name="Calculation 2 5 5 4 4 3" xfId="50218"/>
    <cellStyle name="Calculation 2 5 5 4 5" xfId="22373"/>
    <cellStyle name="Calculation 2 5 5 4 6" xfId="39660"/>
    <cellStyle name="Calculation 2 5 5 5" xfId="10314"/>
    <cellStyle name="Calculation 2 5 5 5 2" xfId="17203"/>
    <cellStyle name="Calculation 2 5 5 5 2 2" xfId="34867"/>
    <cellStyle name="Calculation 2 5 5 5 2 3" xfId="52065"/>
    <cellStyle name="Calculation 2 5 5 5 3" xfId="27978"/>
    <cellStyle name="Calculation 2 5 5 5 4" xfId="45226"/>
    <cellStyle name="Calculation 2 5 5 6" xfId="6564"/>
    <cellStyle name="Calculation 2 5 5 6 2" xfId="24229"/>
    <cellStyle name="Calculation 2 5 5 6 3" xfId="41503"/>
    <cellStyle name="Calculation 2 5 5 7" xfId="13595"/>
    <cellStyle name="Calculation 2 5 5 7 2" xfId="31259"/>
    <cellStyle name="Calculation 2 5 5 7 3" xfId="48483"/>
    <cellStyle name="Calculation 2 5 5 8" xfId="20511"/>
    <cellStyle name="Calculation 2 5 5 9" xfId="37817"/>
    <cellStyle name="Calculation 2 5 6" xfId="4386"/>
    <cellStyle name="Calculation 2 5 6 2" xfId="6250"/>
    <cellStyle name="Calculation 2 5 6 2 2" xfId="13169"/>
    <cellStyle name="Calculation 2 5 6 2 2 2" xfId="19842"/>
    <cellStyle name="Calculation 2 5 6 2 2 2 2" xfId="37506"/>
    <cellStyle name="Calculation 2 5 6 2 2 2 3" xfId="54683"/>
    <cellStyle name="Calculation 2 5 6 2 2 3" xfId="30833"/>
    <cellStyle name="Calculation 2 5 6 2 2 4" xfId="48060"/>
    <cellStyle name="Calculation 2 5 6 2 3" xfId="9885"/>
    <cellStyle name="Calculation 2 5 6 2 3 2" xfId="27550"/>
    <cellStyle name="Calculation 2 5 6 2 3 3" xfId="44803"/>
    <cellStyle name="Calculation 2 5 6 2 4" xfId="16775"/>
    <cellStyle name="Calculation 2 5 6 2 4 2" xfId="34439"/>
    <cellStyle name="Calculation 2 5 6 2 4 3" xfId="51642"/>
    <cellStyle name="Calculation 2 5 6 2 5" xfId="23915"/>
    <cellStyle name="Calculation 2 5 6 2 6" xfId="41192"/>
    <cellStyle name="Calculation 2 5 6 3" xfId="11314"/>
    <cellStyle name="Calculation 2 5 6 3 2" xfId="18095"/>
    <cellStyle name="Calculation 2 5 6 3 2 2" xfId="35759"/>
    <cellStyle name="Calculation 2 5 6 3 2 3" xfId="52948"/>
    <cellStyle name="Calculation 2 5 6 3 3" xfId="28978"/>
    <cellStyle name="Calculation 2 5 6 3 4" xfId="46217"/>
    <cellStyle name="Calculation 2 5 6 4" xfId="8030"/>
    <cellStyle name="Calculation 2 5 6 4 2" xfId="25695"/>
    <cellStyle name="Calculation 2 5 6 4 3" xfId="42960"/>
    <cellStyle name="Calculation 2 5 6 5" xfId="15028"/>
    <cellStyle name="Calculation 2 5 6 5 2" xfId="32692"/>
    <cellStyle name="Calculation 2 5 6 5 3" xfId="49907"/>
    <cellStyle name="Calculation 2 5 6 6" xfId="22059"/>
    <cellStyle name="Calculation 2 5 6 7" xfId="39349"/>
    <cellStyle name="Calculation 2 5 7" xfId="4394"/>
    <cellStyle name="Calculation 2 5 7 2" xfId="6258"/>
    <cellStyle name="Calculation 2 5 7 2 2" xfId="13177"/>
    <cellStyle name="Calculation 2 5 7 2 2 2" xfId="19850"/>
    <cellStyle name="Calculation 2 5 7 2 2 2 2" xfId="37514"/>
    <cellStyle name="Calculation 2 5 7 2 2 2 3" xfId="54691"/>
    <cellStyle name="Calculation 2 5 7 2 2 3" xfId="30841"/>
    <cellStyle name="Calculation 2 5 7 2 2 4" xfId="48068"/>
    <cellStyle name="Calculation 2 5 7 2 3" xfId="9893"/>
    <cellStyle name="Calculation 2 5 7 2 3 2" xfId="27558"/>
    <cellStyle name="Calculation 2 5 7 2 3 3" xfId="44811"/>
    <cellStyle name="Calculation 2 5 7 2 4" xfId="16783"/>
    <cellStyle name="Calculation 2 5 7 2 4 2" xfId="34447"/>
    <cellStyle name="Calculation 2 5 7 2 4 3" xfId="51650"/>
    <cellStyle name="Calculation 2 5 7 2 5" xfId="23923"/>
    <cellStyle name="Calculation 2 5 7 2 6" xfId="41200"/>
    <cellStyle name="Calculation 2 5 7 3" xfId="11322"/>
    <cellStyle name="Calculation 2 5 7 3 2" xfId="18103"/>
    <cellStyle name="Calculation 2 5 7 3 2 2" xfId="35767"/>
    <cellStyle name="Calculation 2 5 7 3 2 3" xfId="52956"/>
    <cellStyle name="Calculation 2 5 7 3 3" xfId="28986"/>
    <cellStyle name="Calculation 2 5 7 3 4" xfId="46225"/>
    <cellStyle name="Calculation 2 5 7 4" xfId="8038"/>
    <cellStyle name="Calculation 2 5 7 4 2" xfId="25703"/>
    <cellStyle name="Calculation 2 5 7 4 3" xfId="42968"/>
    <cellStyle name="Calculation 2 5 7 5" xfId="15036"/>
    <cellStyle name="Calculation 2 5 7 5 2" xfId="32700"/>
    <cellStyle name="Calculation 2 5 7 5 3" xfId="49915"/>
    <cellStyle name="Calculation 2 5 7 6" xfId="22067"/>
    <cellStyle name="Calculation 2 5 7 7" xfId="39357"/>
    <cellStyle name="Calculation 2 5 8" xfId="10087"/>
    <cellStyle name="Calculation 2 5 8 2" xfId="16976"/>
    <cellStyle name="Calculation 2 5 8 2 2" xfId="34640"/>
    <cellStyle name="Calculation 2 5 8 2 3" xfId="51841"/>
    <cellStyle name="Calculation 2 5 8 3" xfId="27751"/>
    <cellStyle name="Calculation 2 5 8 4" xfId="45002"/>
    <cellStyle name="Calculation 2 5 9" xfId="13368"/>
    <cellStyle name="Calculation 2 5 9 2" xfId="31032"/>
    <cellStyle name="Calculation 2 5 9 3" xfId="48259"/>
    <cellStyle name="Calculation 2 6" xfId="448"/>
    <cellStyle name="Calculation 2 6 2" xfId="2779"/>
    <cellStyle name="Calculation 2 6 2 10" xfId="13584"/>
    <cellStyle name="Calculation 2 6 2 10 2" xfId="31248"/>
    <cellStyle name="Calculation 2 6 2 10 3" xfId="48475"/>
    <cellStyle name="Calculation 2 6 2 11" xfId="20500"/>
    <cellStyle name="Calculation 2 6 2 12" xfId="37809"/>
    <cellStyle name="Calculation 2 6 2 2" xfId="3008"/>
    <cellStyle name="Calculation 2 6 2 2 2" xfId="3671"/>
    <cellStyle name="Calculation 2 6 2 2 2 2" xfId="5587"/>
    <cellStyle name="Calculation 2 6 2 2 2 2 2" xfId="12507"/>
    <cellStyle name="Calculation 2 6 2 2 2 2 2 2" xfId="19234"/>
    <cellStyle name="Calculation 2 6 2 2 2 2 2 2 2" xfId="36898"/>
    <cellStyle name="Calculation 2 6 2 2 2 2 2 2 3" xfId="54078"/>
    <cellStyle name="Calculation 2 6 2 2 2 2 2 3" xfId="30171"/>
    <cellStyle name="Calculation 2 6 2 2 2 2 2 4" xfId="47401"/>
    <cellStyle name="Calculation 2 6 2 2 2 2 3" xfId="9223"/>
    <cellStyle name="Calculation 2 6 2 2 2 2 3 2" xfId="26888"/>
    <cellStyle name="Calculation 2 6 2 2 2 2 3 3" xfId="44144"/>
    <cellStyle name="Calculation 2 6 2 2 2 2 4" xfId="16167"/>
    <cellStyle name="Calculation 2 6 2 2 2 2 4 2" xfId="33831"/>
    <cellStyle name="Calculation 2 6 2 2 2 2 4 3" xfId="51037"/>
    <cellStyle name="Calculation 2 6 2 2 2 2 5" xfId="23252"/>
    <cellStyle name="Calculation 2 6 2 2 2 2 6" xfId="40533"/>
    <cellStyle name="Calculation 2 6 2 2 2 3" xfId="11131"/>
    <cellStyle name="Calculation 2 6 2 2 2 3 2" xfId="17966"/>
    <cellStyle name="Calculation 2 6 2 2 2 3 2 2" xfId="35630"/>
    <cellStyle name="Calculation 2 6 2 2 2 3 2 3" xfId="52822"/>
    <cellStyle name="Calculation 2 6 2 2 2 3 3" xfId="28795"/>
    <cellStyle name="Calculation 2 6 2 2 2 3 4" xfId="46037"/>
    <cellStyle name="Calculation 2 6 2 2 2 4" xfId="7368"/>
    <cellStyle name="Calculation 2 6 2 2 2 4 2" xfId="25033"/>
    <cellStyle name="Calculation 2 6 2 2 2 4 3" xfId="42301"/>
    <cellStyle name="Calculation 2 6 2 2 2 5" xfId="14420"/>
    <cellStyle name="Calculation 2 6 2 2 2 5 2" xfId="32084"/>
    <cellStyle name="Calculation 2 6 2 2 2 5 3" xfId="49302"/>
    <cellStyle name="Calculation 2 6 2 2 2 6" xfId="21390"/>
    <cellStyle name="Calculation 2 6 2 2 2 7" xfId="38690"/>
    <cellStyle name="Calculation 2 6 2 2 3" xfId="4041"/>
    <cellStyle name="Calculation 2 6 2 2 3 2" xfId="5957"/>
    <cellStyle name="Calculation 2 6 2 2 3 2 2" xfId="12877"/>
    <cellStyle name="Calculation 2 6 2 2 3 2 2 2" xfId="19604"/>
    <cellStyle name="Calculation 2 6 2 2 3 2 2 2 2" xfId="37268"/>
    <cellStyle name="Calculation 2 6 2 2 3 2 2 2 3" xfId="54445"/>
    <cellStyle name="Calculation 2 6 2 2 3 2 2 3" xfId="30541"/>
    <cellStyle name="Calculation 2 6 2 2 3 2 2 4" xfId="47768"/>
    <cellStyle name="Calculation 2 6 2 2 3 2 3" xfId="9593"/>
    <cellStyle name="Calculation 2 6 2 2 3 2 3 2" xfId="27258"/>
    <cellStyle name="Calculation 2 6 2 2 3 2 3 3" xfId="44511"/>
    <cellStyle name="Calculation 2 6 2 2 3 2 4" xfId="16537"/>
    <cellStyle name="Calculation 2 6 2 2 3 2 4 2" xfId="34201"/>
    <cellStyle name="Calculation 2 6 2 2 3 2 4 3" xfId="51404"/>
    <cellStyle name="Calculation 2 6 2 2 3 2 5" xfId="23622"/>
    <cellStyle name="Calculation 2 6 2 2 3 2 6" xfId="40900"/>
    <cellStyle name="Calculation 2 6 2 2 3 3" xfId="7738"/>
    <cellStyle name="Calculation 2 6 2 2 3 3 2" xfId="25403"/>
    <cellStyle name="Calculation 2 6 2 2 3 3 3" xfId="42668"/>
    <cellStyle name="Calculation 2 6 2 2 3 4" xfId="14790"/>
    <cellStyle name="Calculation 2 6 2 2 3 4 2" xfId="32454"/>
    <cellStyle name="Calculation 2 6 2 2 3 4 3" xfId="49669"/>
    <cellStyle name="Calculation 2 6 2 2 3 5" xfId="21760"/>
    <cellStyle name="Calculation 2 6 2 2 3 6" xfId="39057"/>
    <cellStyle name="Calculation 2 6 2 2 4" xfId="4924"/>
    <cellStyle name="Calculation 2 6 2 2 4 2" xfId="11844"/>
    <cellStyle name="Calculation 2 6 2 2 4 2 2" xfId="18625"/>
    <cellStyle name="Calculation 2 6 2 2 4 2 2 2" xfId="36289"/>
    <cellStyle name="Calculation 2 6 2 2 4 2 2 3" xfId="53475"/>
    <cellStyle name="Calculation 2 6 2 2 4 2 3" xfId="29508"/>
    <cellStyle name="Calculation 2 6 2 2 4 2 4" xfId="46744"/>
    <cellStyle name="Calculation 2 6 2 2 4 3" xfId="8560"/>
    <cellStyle name="Calculation 2 6 2 2 4 3 2" xfId="26225"/>
    <cellStyle name="Calculation 2 6 2 2 4 3 3" xfId="43487"/>
    <cellStyle name="Calculation 2 6 2 2 4 4" xfId="15558"/>
    <cellStyle name="Calculation 2 6 2 2 4 4 2" xfId="33222"/>
    <cellStyle name="Calculation 2 6 2 2 4 4 3" xfId="50434"/>
    <cellStyle name="Calculation 2 6 2 2 4 5" xfId="22589"/>
    <cellStyle name="Calculation 2 6 2 2 4 6" xfId="39876"/>
    <cellStyle name="Calculation 2 6 2 2 5" xfId="10530"/>
    <cellStyle name="Calculation 2 6 2 2 5 2" xfId="17419"/>
    <cellStyle name="Calculation 2 6 2 2 5 2 2" xfId="35083"/>
    <cellStyle name="Calculation 2 6 2 2 5 2 3" xfId="52281"/>
    <cellStyle name="Calculation 2 6 2 2 5 3" xfId="28194"/>
    <cellStyle name="Calculation 2 6 2 2 5 4" xfId="45442"/>
    <cellStyle name="Calculation 2 6 2 2 6" xfId="6780"/>
    <cellStyle name="Calculation 2 6 2 2 6 2" xfId="24445"/>
    <cellStyle name="Calculation 2 6 2 2 6 3" xfId="41719"/>
    <cellStyle name="Calculation 2 6 2 2 7" xfId="13811"/>
    <cellStyle name="Calculation 2 6 2 2 7 2" xfId="31475"/>
    <cellStyle name="Calculation 2 6 2 2 7 3" xfId="48699"/>
    <cellStyle name="Calculation 2 6 2 2 8" xfId="20727"/>
    <cellStyle name="Calculation 2 6 2 2 9" xfId="38033"/>
    <cellStyle name="Calculation 2 6 2 3" xfId="3104"/>
    <cellStyle name="Calculation 2 6 2 3 2" xfId="3767"/>
    <cellStyle name="Calculation 2 6 2 3 2 2" xfId="5683"/>
    <cellStyle name="Calculation 2 6 2 3 2 2 2" xfId="12603"/>
    <cellStyle name="Calculation 2 6 2 3 2 2 2 2" xfId="19330"/>
    <cellStyle name="Calculation 2 6 2 3 2 2 2 2 2" xfId="36994"/>
    <cellStyle name="Calculation 2 6 2 3 2 2 2 2 3" xfId="54171"/>
    <cellStyle name="Calculation 2 6 2 3 2 2 2 3" xfId="30267"/>
    <cellStyle name="Calculation 2 6 2 3 2 2 2 4" xfId="47494"/>
    <cellStyle name="Calculation 2 6 2 3 2 2 3" xfId="9319"/>
    <cellStyle name="Calculation 2 6 2 3 2 2 3 2" xfId="26984"/>
    <cellStyle name="Calculation 2 6 2 3 2 2 3 3" xfId="44237"/>
    <cellStyle name="Calculation 2 6 2 3 2 2 4" xfId="16263"/>
    <cellStyle name="Calculation 2 6 2 3 2 2 4 2" xfId="33927"/>
    <cellStyle name="Calculation 2 6 2 3 2 2 4 3" xfId="51130"/>
    <cellStyle name="Calculation 2 6 2 3 2 2 5" xfId="23348"/>
    <cellStyle name="Calculation 2 6 2 3 2 2 6" xfId="40626"/>
    <cellStyle name="Calculation 2 6 2 3 2 3" xfId="11227"/>
    <cellStyle name="Calculation 2 6 2 3 2 3 2" xfId="18062"/>
    <cellStyle name="Calculation 2 6 2 3 2 3 2 2" xfId="35726"/>
    <cellStyle name="Calculation 2 6 2 3 2 3 2 3" xfId="52915"/>
    <cellStyle name="Calculation 2 6 2 3 2 3 3" xfId="28891"/>
    <cellStyle name="Calculation 2 6 2 3 2 3 4" xfId="46130"/>
    <cellStyle name="Calculation 2 6 2 3 2 4" xfId="7464"/>
    <cellStyle name="Calculation 2 6 2 3 2 4 2" xfId="25129"/>
    <cellStyle name="Calculation 2 6 2 3 2 4 3" xfId="42394"/>
    <cellStyle name="Calculation 2 6 2 3 2 5" xfId="14516"/>
    <cellStyle name="Calculation 2 6 2 3 2 5 2" xfId="32180"/>
    <cellStyle name="Calculation 2 6 2 3 2 5 3" xfId="49395"/>
    <cellStyle name="Calculation 2 6 2 3 2 6" xfId="21486"/>
    <cellStyle name="Calculation 2 6 2 3 2 7" xfId="38783"/>
    <cellStyle name="Calculation 2 6 2 3 3" xfId="4134"/>
    <cellStyle name="Calculation 2 6 2 3 3 2" xfId="6050"/>
    <cellStyle name="Calculation 2 6 2 3 3 2 2" xfId="12970"/>
    <cellStyle name="Calculation 2 6 2 3 3 2 2 2" xfId="19697"/>
    <cellStyle name="Calculation 2 6 2 3 3 2 2 2 2" xfId="37361"/>
    <cellStyle name="Calculation 2 6 2 3 3 2 2 2 3" xfId="54538"/>
    <cellStyle name="Calculation 2 6 2 3 3 2 2 3" xfId="30634"/>
    <cellStyle name="Calculation 2 6 2 3 3 2 2 4" xfId="47861"/>
    <cellStyle name="Calculation 2 6 2 3 3 2 3" xfId="9686"/>
    <cellStyle name="Calculation 2 6 2 3 3 2 3 2" xfId="27351"/>
    <cellStyle name="Calculation 2 6 2 3 3 2 3 3" xfId="44604"/>
    <cellStyle name="Calculation 2 6 2 3 3 2 4" xfId="16630"/>
    <cellStyle name="Calculation 2 6 2 3 3 2 4 2" xfId="34294"/>
    <cellStyle name="Calculation 2 6 2 3 3 2 4 3" xfId="51497"/>
    <cellStyle name="Calculation 2 6 2 3 3 2 5" xfId="23715"/>
    <cellStyle name="Calculation 2 6 2 3 3 2 6" xfId="40993"/>
    <cellStyle name="Calculation 2 6 2 3 3 3" xfId="7831"/>
    <cellStyle name="Calculation 2 6 2 3 3 3 2" xfId="25496"/>
    <cellStyle name="Calculation 2 6 2 3 3 3 3" xfId="42761"/>
    <cellStyle name="Calculation 2 6 2 3 3 4" xfId="14883"/>
    <cellStyle name="Calculation 2 6 2 3 3 4 2" xfId="32547"/>
    <cellStyle name="Calculation 2 6 2 3 3 4 3" xfId="49762"/>
    <cellStyle name="Calculation 2 6 2 3 3 5" xfId="21853"/>
    <cellStyle name="Calculation 2 6 2 3 3 6" xfId="39150"/>
    <cellStyle name="Calculation 2 6 2 3 4" xfId="5020"/>
    <cellStyle name="Calculation 2 6 2 3 4 2" xfId="11940"/>
    <cellStyle name="Calculation 2 6 2 3 4 2 2" xfId="18721"/>
    <cellStyle name="Calculation 2 6 2 3 4 2 2 2" xfId="36385"/>
    <cellStyle name="Calculation 2 6 2 3 4 2 2 3" xfId="53568"/>
    <cellStyle name="Calculation 2 6 2 3 4 2 3" xfId="29604"/>
    <cellStyle name="Calculation 2 6 2 3 4 2 4" xfId="46837"/>
    <cellStyle name="Calculation 2 6 2 3 4 3" xfId="8656"/>
    <cellStyle name="Calculation 2 6 2 3 4 3 2" xfId="26321"/>
    <cellStyle name="Calculation 2 6 2 3 4 3 3" xfId="43580"/>
    <cellStyle name="Calculation 2 6 2 3 4 4" xfId="15654"/>
    <cellStyle name="Calculation 2 6 2 3 4 4 2" xfId="33318"/>
    <cellStyle name="Calculation 2 6 2 3 4 4 3" xfId="50527"/>
    <cellStyle name="Calculation 2 6 2 3 4 5" xfId="22685"/>
    <cellStyle name="Calculation 2 6 2 3 4 6" xfId="39969"/>
    <cellStyle name="Calculation 2 6 2 3 5" xfId="10626"/>
    <cellStyle name="Calculation 2 6 2 3 5 2" xfId="17515"/>
    <cellStyle name="Calculation 2 6 2 3 5 2 2" xfId="35179"/>
    <cellStyle name="Calculation 2 6 2 3 5 2 3" xfId="52374"/>
    <cellStyle name="Calculation 2 6 2 3 5 3" xfId="28290"/>
    <cellStyle name="Calculation 2 6 2 3 5 4" xfId="45535"/>
    <cellStyle name="Calculation 2 6 2 3 6" xfId="6876"/>
    <cellStyle name="Calculation 2 6 2 3 6 2" xfId="24541"/>
    <cellStyle name="Calculation 2 6 2 3 6 3" xfId="41812"/>
    <cellStyle name="Calculation 2 6 2 3 7" xfId="13907"/>
    <cellStyle name="Calculation 2 6 2 3 7 2" xfId="31571"/>
    <cellStyle name="Calculation 2 6 2 3 7 3" xfId="48792"/>
    <cellStyle name="Calculation 2 6 2 3 8" xfId="20823"/>
    <cellStyle name="Calculation 2 6 2 3 9" xfId="38126"/>
    <cellStyle name="Calculation 2 6 2 4" xfId="3216"/>
    <cellStyle name="Calculation 2 6 2 4 2" xfId="4246"/>
    <cellStyle name="Calculation 2 6 2 4 2 2" xfId="6162"/>
    <cellStyle name="Calculation 2 6 2 4 2 2 2" xfId="13082"/>
    <cellStyle name="Calculation 2 6 2 4 2 2 2 2" xfId="19809"/>
    <cellStyle name="Calculation 2 6 2 4 2 2 2 2 2" xfId="37473"/>
    <cellStyle name="Calculation 2 6 2 4 2 2 2 2 3" xfId="54650"/>
    <cellStyle name="Calculation 2 6 2 4 2 2 2 3" xfId="30746"/>
    <cellStyle name="Calculation 2 6 2 4 2 2 2 4" xfId="47973"/>
    <cellStyle name="Calculation 2 6 2 4 2 2 3" xfId="9798"/>
    <cellStyle name="Calculation 2 6 2 4 2 2 3 2" xfId="27463"/>
    <cellStyle name="Calculation 2 6 2 4 2 2 3 3" xfId="44716"/>
    <cellStyle name="Calculation 2 6 2 4 2 2 4" xfId="16742"/>
    <cellStyle name="Calculation 2 6 2 4 2 2 4 2" xfId="34406"/>
    <cellStyle name="Calculation 2 6 2 4 2 2 4 3" xfId="51609"/>
    <cellStyle name="Calculation 2 6 2 4 2 2 5" xfId="23827"/>
    <cellStyle name="Calculation 2 6 2 4 2 2 6" xfId="41105"/>
    <cellStyle name="Calculation 2 6 2 4 2 3" xfId="7943"/>
    <cellStyle name="Calculation 2 6 2 4 2 3 2" xfId="25608"/>
    <cellStyle name="Calculation 2 6 2 4 2 3 3" xfId="42873"/>
    <cellStyle name="Calculation 2 6 2 4 2 4" xfId="14995"/>
    <cellStyle name="Calculation 2 6 2 4 2 4 2" xfId="32659"/>
    <cellStyle name="Calculation 2 6 2 4 2 4 3" xfId="49874"/>
    <cellStyle name="Calculation 2 6 2 4 2 5" xfId="21965"/>
    <cellStyle name="Calculation 2 6 2 4 2 6" xfId="39262"/>
    <cellStyle name="Calculation 2 6 2 4 3" xfId="5132"/>
    <cellStyle name="Calculation 2 6 2 4 3 2" xfId="12052"/>
    <cellStyle name="Calculation 2 6 2 4 3 2 2" xfId="18833"/>
    <cellStyle name="Calculation 2 6 2 4 3 2 2 2" xfId="36497"/>
    <cellStyle name="Calculation 2 6 2 4 3 2 2 3" xfId="53680"/>
    <cellStyle name="Calculation 2 6 2 4 3 2 3" xfId="29716"/>
    <cellStyle name="Calculation 2 6 2 4 3 2 4" xfId="46949"/>
    <cellStyle name="Calculation 2 6 2 4 3 3" xfId="8768"/>
    <cellStyle name="Calculation 2 6 2 4 3 3 2" xfId="26433"/>
    <cellStyle name="Calculation 2 6 2 4 3 3 3" xfId="43692"/>
    <cellStyle name="Calculation 2 6 2 4 3 4" xfId="15766"/>
    <cellStyle name="Calculation 2 6 2 4 3 4 2" xfId="33430"/>
    <cellStyle name="Calculation 2 6 2 4 3 4 3" xfId="50639"/>
    <cellStyle name="Calculation 2 6 2 4 3 5" xfId="22797"/>
    <cellStyle name="Calculation 2 6 2 4 3 6" xfId="40081"/>
    <cellStyle name="Calculation 2 6 2 4 4" xfId="10738"/>
    <cellStyle name="Calculation 2 6 2 4 4 2" xfId="17627"/>
    <cellStyle name="Calculation 2 6 2 4 4 2 2" xfId="35291"/>
    <cellStyle name="Calculation 2 6 2 4 4 2 3" xfId="52486"/>
    <cellStyle name="Calculation 2 6 2 4 4 3" xfId="28402"/>
    <cellStyle name="Calculation 2 6 2 4 4 4" xfId="45647"/>
    <cellStyle name="Calculation 2 6 2 4 5" xfId="6988"/>
    <cellStyle name="Calculation 2 6 2 4 5 2" xfId="24653"/>
    <cellStyle name="Calculation 2 6 2 4 5 3" xfId="41924"/>
    <cellStyle name="Calculation 2 6 2 4 6" xfId="14019"/>
    <cellStyle name="Calculation 2 6 2 4 6 2" xfId="31683"/>
    <cellStyle name="Calculation 2 6 2 4 6 3" xfId="48904"/>
    <cellStyle name="Calculation 2 6 2 4 7" xfId="20935"/>
    <cellStyle name="Calculation 2 6 2 4 8" xfId="38238"/>
    <cellStyle name="Calculation 2 6 2 5" xfId="3444"/>
    <cellStyle name="Calculation 2 6 2 5 2" xfId="5360"/>
    <cellStyle name="Calculation 2 6 2 5 2 2" xfId="12280"/>
    <cellStyle name="Calculation 2 6 2 5 2 2 2" xfId="19007"/>
    <cellStyle name="Calculation 2 6 2 5 2 2 2 2" xfId="36671"/>
    <cellStyle name="Calculation 2 6 2 5 2 2 2 3" xfId="53854"/>
    <cellStyle name="Calculation 2 6 2 5 2 2 3" xfId="29944"/>
    <cellStyle name="Calculation 2 6 2 5 2 2 4" xfId="47177"/>
    <cellStyle name="Calculation 2 6 2 5 2 3" xfId="8996"/>
    <cellStyle name="Calculation 2 6 2 5 2 3 2" xfId="26661"/>
    <cellStyle name="Calculation 2 6 2 5 2 3 3" xfId="43920"/>
    <cellStyle name="Calculation 2 6 2 5 2 4" xfId="15940"/>
    <cellStyle name="Calculation 2 6 2 5 2 4 2" xfId="33604"/>
    <cellStyle name="Calculation 2 6 2 5 2 4 3" xfId="50813"/>
    <cellStyle name="Calculation 2 6 2 5 2 5" xfId="23025"/>
    <cellStyle name="Calculation 2 6 2 5 2 6" xfId="40309"/>
    <cellStyle name="Calculation 2 6 2 5 3" xfId="10904"/>
    <cellStyle name="Calculation 2 6 2 5 3 2" xfId="17739"/>
    <cellStyle name="Calculation 2 6 2 5 3 2 2" xfId="35403"/>
    <cellStyle name="Calculation 2 6 2 5 3 2 3" xfId="52598"/>
    <cellStyle name="Calculation 2 6 2 5 3 3" xfId="28568"/>
    <cellStyle name="Calculation 2 6 2 5 3 4" xfId="45813"/>
    <cellStyle name="Calculation 2 6 2 5 4" xfId="7141"/>
    <cellStyle name="Calculation 2 6 2 5 4 2" xfId="24806"/>
    <cellStyle name="Calculation 2 6 2 5 4 3" xfId="42077"/>
    <cellStyle name="Calculation 2 6 2 5 5" xfId="14193"/>
    <cellStyle name="Calculation 2 6 2 5 5 2" xfId="31857"/>
    <cellStyle name="Calculation 2 6 2 5 5 3" xfId="49078"/>
    <cellStyle name="Calculation 2 6 2 5 6" xfId="21163"/>
    <cellStyle name="Calculation 2 6 2 5 7" xfId="38466"/>
    <cellStyle name="Calculation 2 6 2 6" xfId="3817"/>
    <cellStyle name="Calculation 2 6 2 6 2" xfId="5733"/>
    <cellStyle name="Calculation 2 6 2 6 2 2" xfId="12653"/>
    <cellStyle name="Calculation 2 6 2 6 2 2 2" xfId="19380"/>
    <cellStyle name="Calculation 2 6 2 6 2 2 2 2" xfId="37044"/>
    <cellStyle name="Calculation 2 6 2 6 2 2 2 3" xfId="54221"/>
    <cellStyle name="Calculation 2 6 2 6 2 2 3" xfId="30317"/>
    <cellStyle name="Calculation 2 6 2 6 2 2 4" xfId="47544"/>
    <cellStyle name="Calculation 2 6 2 6 2 3" xfId="9369"/>
    <cellStyle name="Calculation 2 6 2 6 2 3 2" xfId="27034"/>
    <cellStyle name="Calculation 2 6 2 6 2 3 3" xfId="44287"/>
    <cellStyle name="Calculation 2 6 2 6 2 4" xfId="16313"/>
    <cellStyle name="Calculation 2 6 2 6 2 4 2" xfId="33977"/>
    <cellStyle name="Calculation 2 6 2 6 2 4 3" xfId="51180"/>
    <cellStyle name="Calculation 2 6 2 6 2 5" xfId="23398"/>
    <cellStyle name="Calculation 2 6 2 6 2 6" xfId="40676"/>
    <cellStyle name="Calculation 2 6 2 6 3" xfId="7514"/>
    <cellStyle name="Calculation 2 6 2 6 3 2" xfId="25179"/>
    <cellStyle name="Calculation 2 6 2 6 3 3" xfId="42444"/>
    <cellStyle name="Calculation 2 6 2 6 4" xfId="14566"/>
    <cellStyle name="Calculation 2 6 2 6 4 2" xfId="32230"/>
    <cellStyle name="Calculation 2 6 2 6 4 3" xfId="49445"/>
    <cellStyle name="Calculation 2 6 2 6 5" xfId="21536"/>
    <cellStyle name="Calculation 2 6 2 6 6" xfId="38833"/>
    <cellStyle name="Calculation 2 6 2 7" xfId="4697"/>
    <cellStyle name="Calculation 2 6 2 7 2" xfId="11617"/>
    <cellStyle name="Calculation 2 6 2 7 2 2" xfId="18398"/>
    <cellStyle name="Calculation 2 6 2 7 2 2 2" xfId="36062"/>
    <cellStyle name="Calculation 2 6 2 7 2 2 3" xfId="53251"/>
    <cellStyle name="Calculation 2 6 2 7 2 3" xfId="29281"/>
    <cellStyle name="Calculation 2 6 2 7 2 4" xfId="46520"/>
    <cellStyle name="Calculation 2 6 2 7 3" xfId="8333"/>
    <cellStyle name="Calculation 2 6 2 7 3 2" xfId="25998"/>
    <cellStyle name="Calculation 2 6 2 7 3 3" xfId="43263"/>
    <cellStyle name="Calculation 2 6 2 7 4" xfId="15331"/>
    <cellStyle name="Calculation 2 6 2 7 4 2" xfId="32995"/>
    <cellStyle name="Calculation 2 6 2 7 4 3" xfId="50210"/>
    <cellStyle name="Calculation 2 6 2 7 5" xfId="22362"/>
    <cellStyle name="Calculation 2 6 2 7 6" xfId="39652"/>
    <cellStyle name="Calculation 2 6 2 8" xfId="10303"/>
    <cellStyle name="Calculation 2 6 2 8 2" xfId="17192"/>
    <cellStyle name="Calculation 2 6 2 8 2 2" xfId="34856"/>
    <cellStyle name="Calculation 2 6 2 8 2 3" xfId="52057"/>
    <cellStyle name="Calculation 2 6 2 8 3" xfId="27967"/>
    <cellStyle name="Calculation 2 6 2 8 4" xfId="45218"/>
    <cellStyle name="Calculation 2 6 2 9" xfId="6553"/>
    <cellStyle name="Calculation 2 6 2 9 2" xfId="24218"/>
    <cellStyle name="Calculation 2 6 2 9 3" xfId="41495"/>
    <cellStyle name="Calculation 2 6 3" xfId="2793"/>
    <cellStyle name="Calculation 2 6 3 2" xfId="3456"/>
    <cellStyle name="Calculation 2 6 3 2 2" xfId="5372"/>
    <cellStyle name="Calculation 2 6 3 2 2 2" xfId="12292"/>
    <cellStyle name="Calculation 2 6 3 2 2 2 2" xfId="19019"/>
    <cellStyle name="Calculation 2 6 3 2 2 2 2 2" xfId="36683"/>
    <cellStyle name="Calculation 2 6 3 2 2 2 2 3" xfId="53863"/>
    <cellStyle name="Calculation 2 6 3 2 2 2 3" xfId="29956"/>
    <cellStyle name="Calculation 2 6 3 2 2 2 4" xfId="47186"/>
    <cellStyle name="Calculation 2 6 3 2 2 3" xfId="9008"/>
    <cellStyle name="Calculation 2 6 3 2 2 3 2" xfId="26673"/>
    <cellStyle name="Calculation 2 6 3 2 2 3 3" xfId="43929"/>
    <cellStyle name="Calculation 2 6 3 2 2 4" xfId="15952"/>
    <cellStyle name="Calculation 2 6 3 2 2 4 2" xfId="33616"/>
    <cellStyle name="Calculation 2 6 3 2 2 4 3" xfId="50822"/>
    <cellStyle name="Calculation 2 6 3 2 2 5" xfId="23037"/>
    <cellStyle name="Calculation 2 6 3 2 2 6" xfId="40318"/>
    <cellStyle name="Calculation 2 6 3 2 3" xfId="10916"/>
    <cellStyle name="Calculation 2 6 3 2 3 2" xfId="17751"/>
    <cellStyle name="Calculation 2 6 3 2 3 2 2" xfId="35415"/>
    <cellStyle name="Calculation 2 6 3 2 3 2 3" xfId="52607"/>
    <cellStyle name="Calculation 2 6 3 2 3 3" xfId="28580"/>
    <cellStyle name="Calculation 2 6 3 2 3 4" xfId="45822"/>
    <cellStyle name="Calculation 2 6 3 2 4" xfId="7153"/>
    <cellStyle name="Calculation 2 6 3 2 4 2" xfId="24818"/>
    <cellStyle name="Calculation 2 6 3 2 4 3" xfId="42086"/>
    <cellStyle name="Calculation 2 6 3 2 5" xfId="14205"/>
    <cellStyle name="Calculation 2 6 3 2 5 2" xfId="31869"/>
    <cellStyle name="Calculation 2 6 3 2 5 3" xfId="49087"/>
    <cellStyle name="Calculation 2 6 3 2 6" xfId="21175"/>
    <cellStyle name="Calculation 2 6 3 2 7" xfId="38475"/>
    <cellStyle name="Calculation 2 6 3 3" xfId="3826"/>
    <cellStyle name="Calculation 2 6 3 3 2" xfId="5742"/>
    <cellStyle name="Calculation 2 6 3 3 2 2" xfId="12662"/>
    <cellStyle name="Calculation 2 6 3 3 2 2 2" xfId="19389"/>
    <cellStyle name="Calculation 2 6 3 3 2 2 2 2" xfId="37053"/>
    <cellStyle name="Calculation 2 6 3 3 2 2 2 3" xfId="54230"/>
    <cellStyle name="Calculation 2 6 3 3 2 2 3" xfId="30326"/>
    <cellStyle name="Calculation 2 6 3 3 2 2 4" xfId="47553"/>
    <cellStyle name="Calculation 2 6 3 3 2 3" xfId="9378"/>
    <cellStyle name="Calculation 2 6 3 3 2 3 2" xfId="27043"/>
    <cellStyle name="Calculation 2 6 3 3 2 3 3" xfId="44296"/>
    <cellStyle name="Calculation 2 6 3 3 2 4" xfId="16322"/>
    <cellStyle name="Calculation 2 6 3 3 2 4 2" xfId="33986"/>
    <cellStyle name="Calculation 2 6 3 3 2 4 3" xfId="51189"/>
    <cellStyle name="Calculation 2 6 3 3 2 5" xfId="23407"/>
    <cellStyle name="Calculation 2 6 3 3 2 6" xfId="40685"/>
    <cellStyle name="Calculation 2 6 3 3 3" xfId="7523"/>
    <cellStyle name="Calculation 2 6 3 3 3 2" xfId="25188"/>
    <cellStyle name="Calculation 2 6 3 3 3 3" xfId="42453"/>
    <cellStyle name="Calculation 2 6 3 3 4" xfId="14575"/>
    <cellStyle name="Calculation 2 6 3 3 4 2" xfId="32239"/>
    <cellStyle name="Calculation 2 6 3 3 4 3" xfId="49454"/>
    <cellStyle name="Calculation 2 6 3 3 5" xfId="21545"/>
    <cellStyle name="Calculation 2 6 3 3 6" xfId="38842"/>
    <cellStyle name="Calculation 2 6 3 4" xfId="4709"/>
    <cellStyle name="Calculation 2 6 3 4 2" xfId="11629"/>
    <cellStyle name="Calculation 2 6 3 4 2 2" xfId="18410"/>
    <cellStyle name="Calculation 2 6 3 4 2 2 2" xfId="36074"/>
    <cellStyle name="Calculation 2 6 3 4 2 2 3" xfId="53260"/>
    <cellStyle name="Calculation 2 6 3 4 2 3" xfId="29293"/>
    <cellStyle name="Calculation 2 6 3 4 2 4" xfId="46529"/>
    <cellStyle name="Calculation 2 6 3 4 3" xfId="8345"/>
    <cellStyle name="Calculation 2 6 3 4 3 2" xfId="26010"/>
    <cellStyle name="Calculation 2 6 3 4 3 3" xfId="43272"/>
    <cellStyle name="Calculation 2 6 3 4 4" xfId="15343"/>
    <cellStyle name="Calculation 2 6 3 4 4 2" xfId="33007"/>
    <cellStyle name="Calculation 2 6 3 4 4 3" xfId="50219"/>
    <cellStyle name="Calculation 2 6 3 4 5" xfId="22374"/>
    <cellStyle name="Calculation 2 6 3 4 6" xfId="39661"/>
    <cellStyle name="Calculation 2 6 3 5" xfId="10315"/>
    <cellStyle name="Calculation 2 6 3 5 2" xfId="17204"/>
    <cellStyle name="Calculation 2 6 3 5 2 2" xfId="34868"/>
    <cellStyle name="Calculation 2 6 3 5 2 3" xfId="52066"/>
    <cellStyle name="Calculation 2 6 3 5 3" xfId="27979"/>
    <cellStyle name="Calculation 2 6 3 5 4" xfId="45227"/>
    <cellStyle name="Calculation 2 6 3 6" xfId="6565"/>
    <cellStyle name="Calculation 2 6 3 6 2" xfId="24230"/>
    <cellStyle name="Calculation 2 6 3 6 3" xfId="41504"/>
    <cellStyle name="Calculation 2 6 3 7" xfId="13596"/>
    <cellStyle name="Calculation 2 6 3 7 2" xfId="31260"/>
    <cellStyle name="Calculation 2 6 3 7 3" xfId="48484"/>
    <cellStyle name="Calculation 2 6 3 8" xfId="20512"/>
    <cellStyle name="Calculation 2 6 3 9" xfId="37818"/>
    <cellStyle name="Calculation 2 6 4" xfId="4387"/>
    <cellStyle name="Calculation 2 6 4 2" xfId="6251"/>
    <cellStyle name="Calculation 2 6 4 2 2" xfId="13170"/>
    <cellStyle name="Calculation 2 6 4 2 2 2" xfId="19843"/>
    <cellStyle name="Calculation 2 6 4 2 2 2 2" xfId="37507"/>
    <cellStyle name="Calculation 2 6 4 2 2 2 3" xfId="54684"/>
    <cellStyle name="Calculation 2 6 4 2 2 3" xfId="30834"/>
    <cellStyle name="Calculation 2 6 4 2 2 4" xfId="48061"/>
    <cellStyle name="Calculation 2 6 4 2 3" xfId="9886"/>
    <cellStyle name="Calculation 2 6 4 2 3 2" xfId="27551"/>
    <cellStyle name="Calculation 2 6 4 2 3 3" xfId="44804"/>
    <cellStyle name="Calculation 2 6 4 2 4" xfId="16776"/>
    <cellStyle name="Calculation 2 6 4 2 4 2" xfId="34440"/>
    <cellStyle name="Calculation 2 6 4 2 4 3" xfId="51643"/>
    <cellStyle name="Calculation 2 6 4 2 5" xfId="23916"/>
    <cellStyle name="Calculation 2 6 4 2 6" xfId="41193"/>
    <cellStyle name="Calculation 2 6 4 3" xfId="11315"/>
    <cellStyle name="Calculation 2 6 4 3 2" xfId="18096"/>
    <cellStyle name="Calculation 2 6 4 3 2 2" xfId="35760"/>
    <cellStyle name="Calculation 2 6 4 3 2 3" xfId="52949"/>
    <cellStyle name="Calculation 2 6 4 3 3" xfId="28979"/>
    <cellStyle name="Calculation 2 6 4 3 4" xfId="46218"/>
    <cellStyle name="Calculation 2 6 4 4" xfId="8031"/>
    <cellStyle name="Calculation 2 6 4 4 2" xfId="25696"/>
    <cellStyle name="Calculation 2 6 4 4 3" xfId="42961"/>
    <cellStyle name="Calculation 2 6 4 5" xfId="15029"/>
    <cellStyle name="Calculation 2 6 4 5 2" xfId="32693"/>
    <cellStyle name="Calculation 2 6 4 5 3" xfId="49908"/>
    <cellStyle name="Calculation 2 6 4 6" xfId="22060"/>
    <cellStyle name="Calculation 2 6 4 7" xfId="39350"/>
    <cellStyle name="Calculation 2 6 5" xfId="4395"/>
    <cellStyle name="Calculation 2 6 5 2" xfId="6259"/>
    <cellStyle name="Calculation 2 6 5 2 2" xfId="13178"/>
    <cellStyle name="Calculation 2 6 5 2 2 2" xfId="19851"/>
    <cellStyle name="Calculation 2 6 5 2 2 2 2" xfId="37515"/>
    <cellStyle name="Calculation 2 6 5 2 2 2 3" xfId="54692"/>
    <cellStyle name="Calculation 2 6 5 2 2 3" xfId="30842"/>
    <cellStyle name="Calculation 2 6 5 2 2 4" xfId="48069"/>
    <cellStyle name="Calculation 2 6 5 2 3" xfId="9894"/>
    <cellStyle name="Calculation 2 6 5 2 3 2" xfId="27559"/>
    <cellStyle name="Calculation 2 6 5 2 3 3" xfId="44812"/>
    <cellStyle name="Calculation 2 6 5 2 4" xfId="16784"/>
    <cellStyle name="Calculation 2 6 5 2 4 2" xfId="34448"/>
    <cellStyle name="Calculation 2 6 5 2 4 3" xfId="51651"/>
    <cellStyle name="Calculation 2 6 5 2 5" xfId="23924"/>
    <cellStyle name="Calculation 2 6 5 2 6" xfId="41201"/>
    <cellStyle name="Calculation 2 6 5 3" xfId="11323"/>
    <cellStyle name="Calculation 2 6 5 3 2" xfId="18104"/>
    <cellStyle name="Calculation 2 6 5 3 2 2" xfId="35768"/>
    <cellStyle name="Calculation 2 6 5 3 2 3" xfId="52957"/>
    <cellStyle name="Calculation 2 6 5 3 3" xfId="28987"/>
    <cellStyle name="Calculation 2 6 5 3 4" xfId="46226"/>
    <cellStyle name="Calculation 2 6 5 4" xfId="8039"/>
    <cellStyle name="Calculation 2 6 5 4 2" xfId="25704"/>
    <cellStyle name="Calculation 2 6 5 4 3" xfId="42969"/>
    <cellStyle name="Calculation 2 6 5 5" xfId="15037"/>
    <cellStyle name="Calculation 2 6 5 5 2" xfId="32701"/>
    <cellStyle name="Calculation 2 6 5 5 3" xfId="49916"/>
    <cellStyle name="Calculation 2 6 5 6" xfId="22068"/>
    <cellStyle name="Calculation 2 6 5 7" xfId="39358"/>
    <cellStyle name="Calculation 2 6 6" xfId="10088"/>
    <cellStyle name="Calculation 2 6 6 2" xfId="16977"/>
    <cellStyle name="Calculation 2 6 6 2 2" xfId="34641"/>
    <cellStyle name="Calculation 2 6 6 2 3" xfId="51842"/>
    <cellStyle name="Calculation 2 6 6 3" xfId="27752"/>
    <cellStyle name="Calculation 2 6 6 4" xfId="45003"/>
    <cellStyle name="Calculation 2 6 7" xfId="13369"/>
    <cellStyle name="Calculation 2 6 7 2" xfId="31033"/>
    <cellStyle name="Calculation 2 6 7 3" xfId="48260"/>
    <cellStyle name="Calculation 2 6 8" xfId="20132"/>
    <cellStyle name="Calculation 2 6 9" xfId="22030"/>
    <cellStyle name="Calculation 2 7" xfId="449"/>
    <cellStyle name="Calculation 2 7 2" xfId="2778"/>
    <cellStyle name="Calculation 2 7 2 10" xfId="13583"/>
    <cellStyle name="Calculation 2 7 2 10 2" xfId="31247"/>
    <cellStyle name="Calculation 2 7 2 10 3" xfId="48474"/>
    <cellStyle name="Calculation 2 7 2 11" xfId="20499"/>
    <cellStyle name="Calculation 2 7 2 12" xfId="37808"/>
    <cellStyle name="Calculation 2 7 2 2" xfId="3007"/>
    <cellStyle name="Calculation 2 7 2 2 2" xfId="3670"/>
    <cellStyle name="Calculation 2 7 2 2 2 2" xfId="5586"/>
    <cellStyle name="Calculation 2 7 2 2 2 2 2" xfId="12506"/>
    <cellStyle name="Calculation 2 7 2 2 2 2 2 2" xfId="19233"/>
    <cellStyle name="Calculation 2 7 2 2 2 2 2 2 2" xfId="36897"/>
    <cellStyle name="Calculation 2 7 2 2 2 2 2 2 3" xfId="54077"/>
    <cellStyle name="Calculation 2 7 2 2 2 2 2 3" xfId="30170"/>
    <cellStyle name="Calculation 2 7 2 2 2 2 2 4" xfId="47400"/>
    <cellStyle name="Calculation 2 7 2 2 2 2 3" xfId="9222"/>
    <cellStyle name="Calculation 2 7 2 2 2 2 3 2" xfId="26887"/>
    <cellStyle name="Calculation 2 7 2 2 2 2 3 3" xfId="44143"/>
    <cellStyle name="Calculation 2 7 2 2 2 2 4" xfId="16166"/>
    <cellStyle name="Calculation 2 7 2 2 2 2 4 2" xfId="33830"/>
    <cellStyle name="Calculation 2 7 2 2 2 2 4 3" xfId="51036"/>
    <cellStyle name="Calculation 2 7 2 2 2 2 5" xfId="23251"/>
    <cellStyle name="Calculation 2 7 2 2 2 2 6" xfId="40532"/>
    <cellStyle name="Calculation 2 7 2 2 2 3" xfId="11130"/>
    <cellStyle name="Calculation 2 7 2 2 2 3 2" xfId="17965"/>
    <cellStyle name="Calculation 2 7 2 2 2 3 2 2" xfId="35629"/>
    <cellStyle name="Calculation 2 7 2 2 2 3 2 3" xfId="52821"/>
    <cellStyle name="Calculation 2 7 2 2 2 3 3" xfId="28794"/>
    <cellStyle name="Calculation 2 7 2 2 2 3 4" xfId="46036"/>
    <cellStyle name="Calculation 2 7 2 2 2 4" xfId="7367"/>
    <cellStyle name="Calculation 2 7 2 2 2 4 2" xfId="25032"/>
    <cellStyle name="Calculation 2 7 2 2 2 4 3" xfId="42300"/>
    <cellStyle name="Calculation 2 7 2 2 2 5" xfId="14419"/>
    <cellStyle name="Calculation 2 7 2 2 2 5 2" xfId="32083"/>
    <cellStyle name="Calculation 2 7 2 2 2 5 3" xfId="49301"/>
    <cellStyle name="Calculation 2 7 2 2 2 6" xfId="21389"/>
    <cellStyle name="Calculation 2 7 2 2 2 7" xfId="38689"/>
    <cellStyle name="Calculation 2 7 2 2 3" xfId="4040"/>
    <cellStyle name="Calculation 2 7 2 2 3 2" xfId="5956"/>
    <cellStyle name="Calculation 2 7 2 2 3 2 2" xfId="12876"/>
    <cellStyle name="Calculation 2 7 2 2 3 2 2 2" xfId="19603"/>
    <cellStyle name="Calculation 2 7 2 2 3 2 2 2 2" xfId="37267"/>
    <cellStyle name="Calculation 2 7 2 2 3 2 2 2 3" xfId="54444"/>
    <cellStyle name="Calculation 2 7 2 2 3 2 2 3" xfId="30540"/>
    <cellStyle name="Calculation 2 7 2 2 3 2 2 4" xfId="47767"/>
    <cellStyle name="Calculation 2 7 2 2 3 2 3" xfId="9592"/>
    <cellStyle name="Calculation 2 7 2 2 3 2 3 2" xfId="27257"/>
    <cellStyle name="Calculation 2 7 2 2 3 2 3 3" xfId="44510"/>
    <cellStyle name="Calculation 2 7 2 2 3 2 4" xfId="16536"/>
    <cellStyle name="Calculation 2 7 2 2 3 2 4 2" xfId="34200"/>
    <cellStyle name="Calculation 2 7 2 2 3 2 4 3" xfId="51403"/>
    <cellStyle name="Calculation 2 7 2 2 3 2 5" xfId="23621"/>
    <cellStyle name="Calculation 2 7 2 2 3 2 6" xfId="40899"/>
    <cellStyle name="Calculation 2 7 2 2 3 3" xfId="7737"/>
    <cellStyle name="Calculation 2 7 2 2 3 3 2" xfId="25402"/>
    <cellStyle name="Calculation 2 7 2 2 3 3 3" xfId="42667"/>
    <cellStyle name="Calculation 2 7 2 2 3 4" xfId="14789"/>
    <cellStyle name="Calculation 2 7 2 2 3 4 2" xfId="32453"/>
    <cellStyle name="Calculation 2 7 2 2 3 4 3" xfId="49668"/>
    <cellStyle name="Calculation 2 7 2 2 3 5" xfId="21759"/>
    <cellStyle name="Calculation 2 7 2 2 3 6" xfId="39056"/>
    <cellStyle name="Calculation 2 7 2 2 4" xfId="4923"/>
    <cellStyle name="Calculation 2 7 2 2 4 2" xfId="11843"/>
    <cellStyle name="Calculation 2 7 2 2 4 2 2" xfId="18624"/>
    <cellStyle name="Calculation 2 7 2 2 4 2 2 2" xfId="36288"/>
    <cellStyle name="Calculation 2 7 2 2 4 2 2 3" xfId="53474"/>
    <cellStyle name="Calculation 2 7 2 2 4 2 3" xfId="29507"/>
    <cellStyle name="Calculation 2 7 2 2 4 2 4" xfId="46743"/>
    <cellStyle name="Calculation 2 7 2 2 4 3" xfId="8559"/>
    <cellStyle name="Calculation 2 7 2 2 4 3 2" xfId="26224"/>
    <cellStyle name="Calculation 2 7 2 2 4 3 3" xfId="43486"/>
    <cellStyle name="Calculation 2 7 2 2 4 4" xfId="15557"/>
    <cellStyle name="Calculation 2 7 2 2 4 4 2" xfId="33221"/>
    <cellStyle name="Calculation 2 7 2 2 4 4 3" xfId="50433"/>
    <cellStyle name="Calculation 2 7 2 2 4 5" xfId="22588"/>
    <cellStyle name="Calculation 2 7 2 2 4 6" xfId="39875"/>
    <cellStyle name="Calculation 2 7 2 2 5" xfId="10529"/>
    <cellStyle name="Calculation 2 7 2 2 5 2" xfId="17418"/>
    <cellStyle name="Calculation 2 7 2 2 5 2 2" xfId="35082"/>
    <cellStyle name="Calculation 2 7 2 2 5 2 3" xfId="52280"/>
    <cellStyle name="Calculation 2 7 2 2 5 3" xfId="28193"/>
    <cellStyle name="Calculation 2 7 2 2 5 4" xfId="45441"/>
    <cellStyle name="Calculation 2 7 2 2 6" xfId="6779"/>
    <cellStyle name="Calculation 2 7 2 2 6 2" xfId="24444"/>
    <cellStyle name="Calculation 2 7 2 2 6 3" xfId="41718"/>
    <cellStyle name="Calculation 2 7 2 2 7" xfId="13810"/>
    <cellStyle name="Calculation 2 7 2 2 7 2" xfId="31474"/>
    <cellStyle name="Calculation 2 7 2 2 7 3" xfId="48698"/>
    <cellStyle name="Calculation 2 7 2 2 8" xfId="20726"/>
    <cellStyle name="Calculation 2 7 2 2 9" xfId="38032"/>
    <cellStyle name="Calculation 2 7 2 3" xfId="3103"/>
    <cellStyle name="Calculation 2 7 2 3 2" xfId="3766"/>
    <cellStyle name="Calculation 2 7 2 3 2 2" xfId="5682"/>
    <cellStyle name="Calculation 2 7 2 3 2 2 2" xfId="12602"/>
    <cellStyle name="Calculation 2 7 2 3 2 2 2 2" xfId="19329"/>
    <cellStyle name="Calculation 2 7 2 3 2 2 2 2 2" xfId="36993"/>
    <cellStyle name="Calculation 2 7 2 3 2 2 2 2 3" xfId="54170"/>
    <cellStyle name="Calculation 2 7 2 3 2 2 2 3" xfId="30266"/>
    <cellStyle name="Calculation 2 7 2 3 2 2 2 4" xfId="47493"/>
    <cellStyle name="Calculation 2 7 2 3 2 2 3" xfId="9318"/>
    <cellStyle name="Calculation 2 7 2 3 2 2 3 2" xfId="26983"/>
    <cellStyle name="Calculation 2 7 2 3 2 2 3 3" xfId="44236"/>
    <cellStyle name="Calculation 2 7 2 3 2 2 4" xfId="16262"/>
    <cellStyle name="Calculation 2 7 2 3 2 2 4 2" xfId="33926"/>
    <cellStyle name="Calculation 2 7 2 3 2 2 4 3" xfId="51129"/>
    <cellStyle name="Calculation 2 7 2 3 2 2 5" xfId="23347"/>
    <cellStyle name="Calculation 2 7 2 3 2 2 6" xfId="40625"/>
    <cellStyle name="Calculation 2 7 2 3 2 3" xfId="11226"/>
    <cellStyle name="Calculation 2 7 2 3 2 3 2" xfId="18061"/>
    <cellStyle name="Calculation 2 7 2 3 2 3 2 2" xfId="35725"/>
    <cellStyle name="Calculation 2 7 2 3 2 3 2 3" xfId="52914"/>
    <cellStyle name="Calculation 2 7 2 3 2 3 3" xfId="28890"/>
    <cellStyle name="Calculation 2 7 2 3 2 3 4" xfId="46129"/>
    <cellStyle name="Calculation 2 7 2 3 2 4" xfId="7463"/>
    <cellStyle name="Calculation 2 7 2 3 2 4 2" xfId="25128"/>
    <cellStyle name="Calculation 2 7 2 3 2 4 3" xfId="42393"/>
    <cellStyle name="Calculation 2 7 2 3 2 5" xfId="14515"/>
    <cellStyle name="Calculation 2 7 2 3 2 5 2" xfId="32179"/>
    <cellStyle name="Calculation 2 7 2 3 2 5 3" xfId="49394"/>
    <cellStyle name="Calculation 2 7 2 3 2 6" xfId="21485"/>
    <cellStyle name="Calculation 2 7 2 3 2 7" xfId="38782"/>
    <cellStyle name="Calculation 2 7 2 3 3" xfId="4133"/>
    <cellStyle name="Calculation 2 7 2 3 3 2" xfId="6049"/>
    <cellStyle name="Calculation 2 7 2 3 3 2 2" xfId="12969"/>
    <cellStyle name="Calculation 2 7 2 3 3 2 2 2" xfId="19696"/>
    <cellStyle name="Calculation 2 7 2 3 3 2 2 2 2" xfId="37360"/>
    <cellStyle name="Calculation 2 7 2 3 3 2 2 2 3" xfId="54537"/>
    <cellStyle name="Calculation 2 7 2 3 3 2 2 3" xfId="30633"/>
    <cellStyle name="Calculation 2 7 2 3 3 2 2 4" xfId="47860"/>
    <cellStyle name="Calculation 2 7 2 3 3 2 3" xfId="9685"/>
    <cellStyle name="Calculation 2 7 2 3 3 2 3 2" xfId="27350"/>
    <cellStyle name="Calculation 2 7 2 3 3 2 3 3" xfId="44603"/>
    <cellStyle name="Calculation 2 7 2 3 3 2 4" xfId="16629"/>
    <cellStyle name="Calculation 2 7 2 3 3 2 4 2" xfId="34293"/>
    <cellStyle name="Calculation 2 7 2 3 3 2 4 3" xfId="51496"/>
    <cellStyle name="Calculation 2 7 2 3 3 2 5" xfId="23714"/>
    <cellStyle name="Calculation 2 7 2 3 3 2 6" xfId="40992"/>
    <cellStyle name="Calculation 2 7 2 3 3 3" xfId="7830"/>
    <cellStyle name="Calculation 2 7 2 3 3 3 2" xfId="25495"/>
    <cellStyle name="Calculation 2 7 2 3 3 3 3" xfId="42760"/>
    <cellStyle name="Calculation 2 7 2 3 3 4" xfId="14882"/>
    <cellStyle name="Calculation 2 7 2 3 3 4 2" xfId="32546"/>
    <cellStyle name="Calculation 2 7 2 3 3 4 3" xfId="49761"/>
    <cellStyle name="Calculation 2 7 2 3 3 5" xfId="21852"/>
    <cellStyle name="Calculation 2 7 2 3 3 6" xfId="39149"/>
    <cellStyle name="Calculation 2 7 2 3 4" xfId="5019"/>
    <cellStyle name="Calculation 2 7 2 3 4 2" xfId="11939"/>
    <cellStyle name="Calculation 2 7 2 3 4 2 2" xfId="18720"/>
    <cellStyle name="Calculation 2 7 2 3 4 2 2 2" xfId="36384"/>
    <cellStyle name="Calculation 2 7 2 3 4 2 2 3" xfId="53567"/>
    <cellStyle name="Calculation 2 7 2 3 4 2 3" xfId="29603"/>
    <cellStyle name="Calculation 2 7 2 3 4 2 4" xfId="46836"/>
    <cellStyle name="Calculation 2 7 2 3 4 3" xfId="8655"/>
    <cellStyle name="Calculation 2 7 2 3 4 3 2" xfId="26320"/>
    <cellStyle name="Calculation 2 7 2 3 4 3 3" xfId="43579"/>
    <cellStyle name="Calculation 2 7 2 3 4 4" xfId="15653"/>
    <cellStyle name="Calculation 2 7 2 3 4 4 2" xfId="33317"/>
    <cellStyle name="Calculation 2 7 2 3 4 4 3" xfId="50526"/>
    <cellStyle name="Calculation 2 7 2 3 4 5" xfId="22684"/>
    <cellStyle name="Calculation 2 7 2 3 4 6" xfId="39968"/>
    <cellStyle name="Calculation 2 7 2 3 5" xfId="10625"/>
    <cellStyle name="Calculation 2 7 2 3 5 2" xfId="17514"/>
    <cellStyle name="Calculation 2 7 2 3 5 2 2" xfId="35178"/>
    <cellStyle name="Calculation 2 7 2 3 5 2 3" xfId="52373"/>
    <cellStyle name="Calculation 2 7 2 3 5 3" xfId="28289"/>
    <cellStyle name="Calculation 2 7 2 3 5 4" xfId="45534"/>
    <cellStyle name="Calculation 2 7 2 3 6" xfId="6875"/>
    <cellStyle name="Calculation 2 7 2 3 6 2" xfId="24540"/>
    <cellStyle name="Calculation 2 7 2 3 6 3" xfId="41811"/>
    <cellStyle name="Calculation 2 7 2 3 7" xfId="13906"/>
    <cellStyle name="Calculation 2 7 2 3 7 2" xfId="31570"/>
    <cellStyle name="Calculation 2 7 2 3 7 3" xfId="48791"/>
    <cellStyle name="Calculation 2 7 2 3 8" xfId="20822"/>
    <cellStyle name="Calculation 2 7 2 3 9" xfId="38125"/>
    <cellStyle name="Calculation 2 7 2 4" xfId="3215"/>
    <cellStyle name="Calculation 2 7 2 4 2" xfId="4245"/>
    <cellStyle name="Calculation 2 7 2 4 2 2" xfId="6161"/>
    <cellStyle name="Calculation 2 7 2 4 2 2 2" xfId="13081"/>
    <cellStyle name="Calculation 2 7 2 4 2 2 2 2" xfId="19808"/>
    <cellStyle name="Calculation 2 7 2 4 2 2 2 2 2" xfId="37472"/>
    <cellStyle name="Calculation 2 7 2 4 2 2 2 2 3" xfId="54649"/>
    <cellStyle name="Calculation 2 7 2 4 2 2 2 3" xfId="30745"/>
    <cellStyle name="Calculation 2 7 2 4 2 2 2 4" xfId="47972"/>
    <cellStyle name="Calculation 2 7 2 4 2 2 3" xfId="9797"/>
    <cellStyle name="Calculation 2 7 2 4 2 2 3 2" xfId="27462"/>
    <cellStyle name="Calculation 2 7 2 4 2 2 3 3" xfId="44715"/>
    <cellStyle name="Calculation 2 7 2 4 2 2 4" xfId="16741"/>
    <cellStyle name="Calculation 2 7 2 4 2 2 4 2" xfId="34405"/>
    <cellStyle name="Calculation 2 7 2 4 2 2 4 3" xfId="51608"/>
    <cellStyle name="Calculation 2 7 2 4 2 2 5" xfId="23826"/>
    <cellStyle name="Calculation 2 7 2 4 2 2 6" xfId="41104"/>
    <cellStyle name="Calculation 2 7 2 4 2 3" xfId="7942"/>
    <cellStyle name="Calculation 2 7 2 4 2 3 2" xfId="25607"/>
    <cellStyle name="Calculation 2 7 2 4 2 3 3" xfId="42872"/>
    <cellStyle name="Calculation 2 7 2 4 2 4" xfId="14994"/>
    <cellStyle name="Calculation 2 7 2 4 2 4 2" xfId="32658"/>
    <cellStyle name="Calculation 2 7 2 4 2 4 3" xfId="49873"/>
    <cellStyle name="Calculation 2 7 2 4 2 5" xfId="21964"/>
    <cellStyle name="Calculation 2 7 2 4 2 6" xfId="39261"/>
    <cellStyle name="Calculation 2 7 2 4 3" xfId="5131"/>
    <cellStyle name="Calculation 2 7 2 4 3 2" xfId="12051"/>
    <cellStyle name="Calculation 2 7 2 4 3 2 2" xfId="18832"/>
    <cellStyle name="Calculation 2 7 2 4 3 2 2 2" xfId="36496"/>
    <cellStyle name="Calculation 2 7 2 4 3 2 2 3" xfId="53679"/>
    <cellStyle name="Calculation 2 7 2 4 3 2 3" xfId="29715"/>
    <cellStyle name="Calculation 2 7 2 4 3 2 4" xfId="46948"/>
    <cellStyle name="Calculation 2 7 2 4 3 3" xfId="8767"/>
    <cellStyle name="Calculation 2 7 2 4 3 3 2" xfId="26432"/>
    <cellStyle name="Calculation 2 7 2 4 3 3 3" xfId="43691"/>
    <cellStyle name="Calculation 2 7 2 4 3 4" xfId="15765"/>
    <cellStyle name="Calculation 2 7 2 4 3 4 2" xfId="33429"/>
    <cellStyle name="Calculation 2 7 2 4 3 4 3" xfId="50638"/>
    <cellStyle name="Calculation 2 7 2 4 3 5" xfId="22796"/>
    <cellStyle name="Calculation 2 7 2 4 3 6" xfId="40080"/>
    <cellStyle name="Calculation 2 7 2 4 4" xfId="10737"/>
    <cellStyle name="Calculation 2 7 2 4 4 2" xfId="17626"/>
    <cellStyle name="Calculation 2 7 2 4 4 2 2" xfId="35290"/>
    <cellStyle name="Calculation 2 7 2 4 4 2 3" xfId="52485"/>
    <cellStyle name="Calculation 2 7 2 4 4 3" xfId="28401"/>
    <cellStyle name="Calculation 2 7 2 4 4 4" xfId="45646"/>
    <cellStyle name="Calculation 2 7 2 4 5" xfId="6987"/>
    <cellStyle name="Calculation 2 7 2 4 5 2" xfId="24652"/>
    <cellStyle name="Calculation 2 7 2 4 5 3" xfId="41923"/>
    <cellStyle name="Calculation 2 7 2 4 6" xfId="14018"/>
    <cellStyle name="Calculation 2 7 2 4 6 2" xfId="31682"/>
    <cellStyle name="Calculation 2 7 2 4 6 3" xfId="48903"/>
    <cellStyle name="Calculation 2 7 2 4 7" xfId="20934"/>
    <cellStyle name="Calculation 2 7 2 4 8" xfId="38237"/>
    <cellStyle name="Calculation 2 7 2 5" xfId="3443"/>
    <cellStyle name="Calculation 2 7 2 5 2" xfId="5359"/>
    <cellStyle name="Calculation 2 7 2 5 2 2" xfId="12279"/>
    <cellStyle name="Calculation 2 7 2 5 2 2 2" xfId="19006"/>
    <cellStyle name="Calculation 2 7 2 5 2 2 2 2" xfId="36670"/>
    <cellStyle name="Calculation 2 7 2 5 2 2 2 3" xfId="53853"/>
    <cellStyle name="Calculation 2 7 2 5 2 2 3" xfId="29943"/>
    <cellStyle name="Calculation 2 7 2 5 2 2 4" xfId="47176"/>
    <cellStyle name="Calculation 2 7 2 5 2 3" xfId="8995"/>
    <cellStyle name="Calculation 2 7 2 5 2 3 2" xfId="26660"/>
    <cellStyle name="Calculation 2 7 2 5 2 3 3" xfId="43919"/>
    <cellStyle name="Calculation 2 7 2 5 2 4" xfId="15939"/>
    <cellStyle name="Calculation 2 7 2 5 2 4 2" xfId="33603"/>
    <cellStyle name="Calculation 2 7 2 5 2 4 3" xfId="50812"/>
    <cellStyle name="Calculation 2 7 2 5 2 5" xfId="23024"/>
    <cellStyle name="Calculation 2 7 2 5 2 6" xfId="40308"/>
    <cellStyle name="Calculation 2 7 2 5 3" xfId="10903"/>
    <cellStyle name="Calculation 2 7 2 5 3 2" xfId="17738"/>
    <cellStyle name="Calculation 2 7 2 5 3 2 2" xfId="35402"/>
    <cellStyle name="Calculation 2 7 2 5 3 2 3" xfId="52597"/>
    <cellStyle name="Calculation 2 7 2 5 3 3" xfId="28567"/>
    <cellStyle name="Calculation 2 7 2 5 3 4" xfId="45812"/>
    <cellStyle name="Calculation 2 7 2 5 4" xfId="7140"/>
    <cellStyle name="Calculation 2 7 2 5 4 2" xfId="24805"/>
    <cellStyle name="Calculation 2 7 2 5 4 3" xfId="42076"/>
    <cellStyle name="Calculation 2 7 2 5 5" xfId="14192"/>
    <cellStyle name="Calculation 2 7 2 5 5 2" xfId="31856"/>
    <cellStyle name="Calculation 2 7 2 5 5 3" xfId="49077"/>
    <cellStyle name="Calculation 2 7 2 5 6" xfId="21162"/>
    <cellStyle name="Calculation 2 7 2 5 7" xfId="38465"/>
    <cellStyle name="Calculation 2 7 2 6" xfId="3816"/>
    <cellStyle name="Calculation 2 7 2 6 2" xfId="5732"/>
    <cellStyle name="Calculation 2 7 2 6 2 2" xfId="12652"/>
    <cellStyle name="Calculation 2 7 2 6 2 2 2" xfId="19379"/>
    <cellStyle name="Calculation 2 7 2 6 2 2 2 2" xfId="37043"/>
    <cellStyle name="Calculation 2 7 2 6 2 2 2 3" xfId="54220"/>
    <cellStyle name="Calculation 2 7 2 6 2 2 3" xfId="30316"/>
    <cellStyle name="Calculation 2 7 2 6 2 2 4" xfId="47543"/>
    <cellStyle name="Calculation 2 7 2 6 2 3" xfId="9368"/>
    <cellStyle name="Calculation 2 7 2 6 2 3 2" xfId="27033"/>
    <cellStyle name="Calculation 2 7 2 6 2 3 3" xfId="44286"/>
    <cellStyle name="Calculation 2 7 2 6 2 4" xfId="16312"/>
    <cellStyle name="Calculation 2 7 2 6 2 4 2" xfId="33976"/>
    <cellStyle name="Calculation 2 7 2 6 2 4 3" xfId="51179"/>
    <cellStyle name="Calculation 2 7 2 6 2 5" xfId="23397"/>
    <cellStyle name="Calculation 2 7 2 6 2 6" xfId="40675"/>
    <cellStyle name="Calculation 2 7 2 6 3" xfId="7513"/>
    <cellStyle name="Calculation 2 7 2 6 3 2" xfId="25178"/>
    <cellStyle name="Calculation 2 7 2 6 3 3" xfId="42443"/>
    <cellStyle name="Calculation 2 7 2 6 4" xfId="14565"/>
    <cellStyle name="Calculation 2 7 2 6 4 2" xfId="32229"/>
    <cellStyle name="Calculation 2 7 2 6 4 3" xfId="49444"/>
    <cellStyle name="Calculation 2 7 2 6 5" xfId="21535"/>
    <cellStyle name="Calculation 2 7 2 6 6" xfId="38832"/>
    <cellStyle name="Calculation 2 7 2 7" xfId="4696"/>
    <cellStyle name="Calculation 2 7 2 7 2" xfId="11616"/>
    <cellStyle name="Calculation 2 7 2 7 2 2" xfId="18397"/>
    <cellStyle name="Calculation 2 7 2 7 2 2 2" xfId="36061"/>
    <cellStyle name="Calculation 2 7 2 7 2 2 3" xfId="53250"/>
    <cellStyle name="Calculation 2 7 2 7 2 3" xfId="29280"/>
    <cellStyle name="Calculation 2 7 2 7 2 4" xfId="46519"/>
    <cellStyle name="Calculation 2 7 2 7 3" xfId="8332"/>
    <cellStyle name="Calculation 2 7 2 7 3 2" xfId="25997"/>
    <cellStyle name="Calculation 2 7 2 7 3 3" xfId="43262"/>
    <cellStyle name="Calculation 2 7 2 7 4" xfId="15330"/>
    <cellStyle name="Calculation 2 7 2 7 4 2" xfId="32994"/>
    <cellStyle name="Calculation 2 7 2 7 4 3" xfId="50209"/>
    <cellStyle name="Calculation 2 7 2 7 5" xfId="22361"/>
    <cellStyle name="Calculation 2 7 2 7 6" xfId="39651"/>
    <cellStyle name="Calculation 2 7 2 8" xfId="10302"/>
    <cellStyle name="Calculation 2 7 2 8 2" xfId="17191"/>
    <cellStyle name="Calculation 2 7 2 8 2 2" xfId="34855"/>
    <cellStyle name="Calculation 2 7 2 8 2 3" xfId="52056"/>
    <cellStyle name="Calculation 2 7 2 8 3" xfId="27966"/>
    <cellStyle name="Calculation 2 7 2 8 4" xfId="45217"/>
    <cellStyle name="Calculation 2 7 2 9" xfId="6552"/>
    <cellStyle name="Calculation 2 7 2 9 2" xfId="24217"/>
    <cellStyle name="Calculation 2 7 2 9 3" xfId="41494"/>
    <cellStyle name="Calculation 2 7 3" xfId="2794"/>
    <cellStyle name="Calculation 2 7 3 2" xfId="3457"/>
    <cellStyle name="Calculation 2 7 3 2 2" xfId="5373"/>
    <cellStyle name="Calculation 2 7 3 2 2 2" xfId="12293"/>
    <cellStyle name="Calculation 2 7 3 2 2 2 2" xfId="19020"/>
    <cellStyle name="Calculation 2 7 3 2 2 2 2 2" xfId="36684"/>
    <cellStyle name="Calculation 2 7 3 2 2 2 2 3" xfId="53864"/>
    <cellStyle name="Calculation 2 7 3 2 2 2 3" xfId="29957"/>
    <cellStyle name="Calculation 2 7 3 2 2 2 4" xfId="47187"/>
    <cellStyle name="Calculation 2 7 3 2 2 3" xfId="9009"/>
    <cellStyle name="Calculation 2 7 3 2 2 3 2" xfId="26674"/>
    <cellStyle name="Calculation 2 7 3 2 2 3 3" xfId="43930"/>
    <cellStyle name="Calculation 2 7 3 2 2 4" xfId="15953"/>
    <cellStyle name="Calculation 2 7 3 2 2 4 2" xfId="33617"/>
    <cellStyle name="Calculation 2 7 3 2 2 4 3" xfId="50823"/>
    <cellStyle name="Calculation 2 7 3 2 2 5" xfId="23038"/>
    <cellStyle name="Calculation 2 7 3 2 2 6" xfId="40319"/>
    <cellStyle name="Calculation 2 7 3 2 3" xfId="10917"/>
    <cellStyle name="Calculation 2 7 3 2 3 2" xfId="17752"/>
    <cellStyle name="Calculation 2 7 3 2 3 2 2" xfId="35416"/>
    <cellStyle name="Calculation 2 7 3 2 3 2 3" xfId="52608"/>
    <cellStyle name="Calculation 2 7 3 2 3 3" xfId="28581"/>
    <cellStyle name="Calculation 2 7 3 2 3 4" xfId="45823"/>
    <cellStyle name="Calculation 2 7 3 2 4" xfId="7154"/>
    <cellStyle name="Calculation 2 7 3 2 4 2" xfId="24819"/>
    <cellStyle name="Calculation 2 7 3 2 4 3" xfId="42087"/>
    <cellStyle name="Calculation 2 7 3 2 5" xfId="14206"/>
    <cellStyle name="Calculation 2 7 3 2 5 2" xfId="31870"/>
    <cellStyle name="Calculation 2 7 3 2 5 3" xfId="49088"/>
    <cellStyle name="Calculation 2 7 3 2 6" xfId="21176"/>
    <cellStyle name="Calculation 2 7 3 2 7" xfId="38476"/>
    <cellStyle name="Calculation 2 7 3 3" xfId="3827"/>
    <cellStyle name="Calculation 2 7 3 3 2" xfId="5743"/>
    <cellStyle name="Calculation 2 7 3 3 2 2" xfId="12663"/>
    <cellStyle name="Calculation 2 7 3 3 2 2 2" xfId="19390"/>
    <cellStyle name="Calculation 2 7 3 3 2 2 2 2" xfId="37054"/>
    <cellStyle name="Calculation 2 7 3 3 2 2 2 3" xfId="54231"/>
    <cellStyle name="Calculation 2 7 3 3 2 2 3" xfId="30327"/>
    <cellStyle name="Calculation 2 7 3 3 2 2 4" xfId="47554"/>
    <cellStyle name="Calculation 2 7 3 3 2 3" xfId="9379"/>
    <cellStyle name="Calculation 2 7 3 3 2 3 2" xfId="27044"/>
    <cellStyle name="Calculation 2 7 3 3 2 3 3" xfId="44297"/>
    <cellStyle name="Calculation 2 7 3 3 2 4" xfId="16323"/>
    <cellStyle name="Calculation 2 7 3 3 2 4 2" xfId="33987"/>
    <cellStyle name="Calculation 2 7 3 3 2 4 3" xfId="51190"/>
    <cellStyle name="Calculation 2 7 3 3 2 5" xfId="23408"/>
    <cellStyle name="Calculation 2 7 3 3 2 6" xfId="40686"/>
    <cellStyle name="Calculation 2 7 3 3 3" xfId="7524"/>
    <cellStyle name="Calculation 2 7 3 3 3 2" xfId="25189"/>
    <cellStyle name="Calculation 2 7 3 3 3 3" xfId="42454"/>
    <cellStyle name="Calculation 2 7 3 3 4" xfId="14576"/>
    <cellStyle name="Calculation 2 7 3 3 4 2" xfId="32240"/>
    <cellStyle name="Calculation 2 7 3 3 4 3" xfId="49455"/>
    <cellStyle name="Calculation 2 7 3 3 5" xfId="21546"/>
    <cellStyle name="Calculation 2 7 3 3 6" xfId="38843"/>
    <cellStyle name="Calculation 2 7 3 4" xfId="4710"/>
    <cellStyle name="Calculation 2 7 3 4 2" xfId="11630"/>
    <cellStyle name="Calculation 2 7 3 4 2 2" xfId="18411"/>
    <cellStyle name="Calculation 2 7 3 4 2 2 2" xfId="36075"/>
    <cellStyle name="Calculation 2 7 3 4 2 2 3" xfId="53261"/>
    <cellStyle name="Calculation 2 7 3 4 2 3" xfId="29294"/>
    <cellStyle name="Calculation 2 7 3 4 2 4" xfId="46530"/>
    <cellStyle name="Calculation 2 7 3 4 3" xfId="8346"/>
    <cellStyle name="Calculation 2 7 3 4 3 2" xfId="26011"/>
    <cellStyle name="Calculation 2 7 3 4 3 3" xfId="43273"/>
    <cellStyle name="Calculation 2 7 3 4 4" xfId="15344"/>
    <cellStyle name="Calculation 2 7 3 4 4 2" xfId="33008"/>
    <cellStyle name="Calculation 2 7 3 4 4 3" xfId="50220"/>
    <cellStyle name="Calculation 2 7 3 4 5" xfId="22375"/>
    <cellStyle name="Calculation 2 7 3 4 6" xfId="39662"/>
    <cellStyle name="Calculation 2 7 3 5" xfId="10316"/>
    <cellStyle name="Calculation 2 7 3 5 2" xfId="17205"/>
    <cellStyle name="Calculation 2 7 3 5 2 2" xfId="34869"/>
    <cellStyle name="Calculation 2 7 3 5 2 3" xfId="52067"/>
    <cellStyle name="Calculation 2 7 3 5 3" xfId="27980"/>
    <cellStyle name="Calculation 2 7 3 5 4" xfId="45228"/>
    <cellStyle name="Calculation 2 7 3 6" xfId="6566"/>
    <cellStyle name="Calculation 2 7 3 6 2" xfId="24231"/>
    <cellStyle name="Calculation 2 7 3 6 3" xfId="41505"/>
    <cellStyle name="Calculation 2 7 3 7" xfId="13597"/>
    <cellStyle name="Calculation 2 7 3 7 2" xfId="31261"/>
    <cellStyle name="Calculation 2 7 3 7 3" xfId="48485"/>
    <cellStyle name="Calculation 2 7 3 8" xfId="20513"/>
    <cellStyle name="Calculation 2 7 3 9" xfId="37819"/>
    <cellStyle name="Calculation 2 7 4" xfId="4388"/>
    <cellStyle name="Calculation 2 7 4 2" xfId="6252"/>
    <cellStyle name="Calculation 2 7 4 2 2" xfId="13171"/>
    <cellStyle name="Calculation 2 7 4 2 2 2" xfId="19844"/>
    <cellStyle name="Calculation 2 7 4 2 2 2 2" xfId="37508"/>
    <cellStyle name="Calculation 2 7 4 2 2 2 3" xfId="54685"/>
    <cellStyle name="Calculation 2 7 4 2 2 3" xfId="30835"/>
    <cellStyle name="Calculation 2 7 4 2 2 4" xfId="48062"/>
    <cellStyle name="Calculation 2 7 4 2 3" xfId="9887"/>
    <cellStyle name="Calculation 2 7 4 2 3 2" xfId="27552"/>
    <cellStyle name="Calculation 2 7 4 2 3 3" xfId="44805"/>
    <cellStyle name="Calculation 2 7 4 2 4" xfId="16777"/>
    <cellStyle name="Calculation 2 7 4 2 4 2" xfId="34441"/>
    <cellStyle name="Calculation 2 7 4 2 4 3" xfId="51644"/>
    <cellStyle name="Calculation 2 7 4 2 5" xfId="23917"/>
    <cellStyle name="Calculation 2 7 4 2 6" xfId="41194"/>
    <cellStyle name="Calculation 2 7 4 3" xfId="11316"/>
    <cellStyle name="Calculation 2 7 4 3 2" xfId="18097"/>
    <cellStyle name="Calculation 2 7 4 3 2 2" xfId="35761"/>
    <cellStyle name="Calculation 2 7 4 3 2 3" xfId="52950"/>
    <cellStyle name="Calculation 2 7 4 3 3" xfId="28980"/>
    <cellStyle name="Calculation 2 7 4 3 4" xfId="46219"/>
    <cellStyle name="Calculation 2 7 4 4" xfId="8032"/>
    <cellStyle name="Calculation 2 7 4 4 2" xfId="25697"/>
    <cellStyle name="Calculation 2 7 4 4 3" xfId="42962"/>
    <cellStyle name="Calculation 2 7 4 5" xfId="15030"/>
    <cellStyle name="Calculation 2 7 4 5 2" xfId="32694"/>
    <cellStyle name="Calculation 2 7 4 5 3" xfId="49909"/>
    <cellStyle name="Calculation 2 7 4 6" xfId="22061"/>
    <cellStyle name="Calculation 2 7 4 7" xfId="39351"/>
    <cellStyle name="Calculation 2 7 5" xfId="4396"/>
    <cellStyle name="Calculation 2 7 5 2" xfId="6260"/>
    <cellStyle name="Calculation 2 7 5 2 2" xfId="13179"/>
    <cellStyle name="Calculation 2 7 5 2 2 2" xfId="19852"/>
    <cellStyle name="Calculation 2 7 5 2 2 2 2" xfId="37516"/>
    <cellStyle name="Calculation 2 7 5 2 2 2 3" xfId="54693"/>
    <cellStyle name="Calculation 2 7 5 2 2 3" xfId="30843"/>
    <cellStyle name="Calculation 2 7 5 2 2 4" xfId="48070"/>
    <cellStyle name="Calculation 2 7 5 2 3" xfId="9895"/>
    <cellStyle name="Calculation 2 7 5 2 3 2" xfId="27560"/>
    <cellStyle name="Calculation 2 7 5 2 3 3" xfId="44813"/>
    <cellStyle name="Calculation 2 7 5 2 4" xfId="16785"/>
    <cellStyle name="Calculation 2 7 5 2 4 2" xfId="34449"/>
    <cellStyle name="Calculation 2 7 5 2 4 3" xfId="51652"/>
    <cellStyle name="Calculation 2 7 5 2 5" xfId="23925"/>
    <cellStyle name="Calculation 2 7 5 2 6" xfId="41202"/>
    <cellStyle name="Calculation 2 7 5 3" xfId="11324"/>
    <cellStyle name="Calculation 2 7 5 3 2" xfId="18105"/>
    <cellStyle name="Calculation 2 7 5 3 2 2" xfId="35769"/>
    <cellStyle name="Calculation 2 7 5 3 2 3" xfId="52958"/>
    <cellStyle name="Calculation 2 7 5 3 3" xfId="28988"/>
    <cellStyle name="Calculation 2 7 5 3 4" xfId="46227"/>
    <cellStyle name="Calculation 2 7 5 4" xfId="8040"/>
    <cellStyle name="Calculation 2 7 5 4 2" xfId="25705"/>
    <cellStyle name="Calculation 2 7 5 4 3" xfId="42970"/>
    <cellStyle name="Calculation 2 7 5 5" xfId="15038"/>
    <cellStyle name="Calculation 2 7 5 5 2" xfId="32702"/>
    <cellStyle name="Calculation 2 7 5 5 3" xfId="49917"/>
    <cellStyle name="Calculation 2 7 5 6" xfId="22069"/>
    <cellStyle name="Calculation 2 7 5 7" xfId="39359"/>
    <cellStyle name="Calculation 2 7 6" xfId="10089"/>
    <cellStyle name="Calculation 2 7 6 2" xfId="16978"/>
    <cellStyle name="Calculation 2 7 6 2 2" xfId="34642"/>
    <cellStyle name="Calculation 2 7 6 2 3" xfId="51843"/>
    <cellStyle name="Calculation 2 7 6 3" xfId="27753"/>
    <cellStyle name="Calculation 2 7 6 4" xfId="45004"/>
    <cellStyle name="Calculation 2 7 7" xfId="13370"/>
    <cellStyle name="Calculation 2 7 7 2" xfId="31034"/>
    <cellStyle name="Calculation 2 7 7 3" xfId="48261"/>
    <cellStyle name="Calculation 2 7 8" xfId="20133"/>
    <cellStyle name="Calculation 2 7 9" xfId="20376"/>
    <cellStyle name="Calculation 2 8" xfId="450"/>
    <cellStyle name="Calculation 2 8 2" xfId="2777"/>
    <cellStyle name="Calculation 2 8 2 10" xfId="13582"/>
    <cellStyle name="Calculation 2 8 2 10 2" xfId="31246"/>
    <cellStyle name="Calculation 2 8 2 10 3" xfId="48473"/>
    <cellStyle name="Calculation 2 8 2 11" xfId="20498"/>
    <cellStyle name="Calculation 2 8 2 12" xfId="37807"/>
    <cellStyle name="Calculation 2 8 2 2" xfId="3006"/>
    <cellStyle name="Calculation 2 8 2 2 2" xfId="3669"/>
    <cellStyle name="Calculation 2 8 2 2 2 2" xfId="5585"/>
    <cellStyle name="Calculation 2 8 2 2 2 2 2" xfId="12505"/>
    <cellStyle name="Calculation 2 8 2 2 2 2 2 2" xfId="19232"/>
    <cellStyle name="Calculation 2 8 2 2 2 2 2 2 2" xfId="36896"/>
    <cellStyle name="Calculation 2 8 2 2 2 2 2 2 3" xfId="54076"/>
    <cellStyle name="Calculation 2 8 2 2 2 2 2 3" xfId="30169"/>
    <cellStyle name="Calculation 2 8 2 2 2 2 2 4" xfId="47399"/>
    <cellStyle name="Calculation 2 8 2 2 2 2 3" xfId="9221"/>
    <cellStyle name="Calculation 2 8 2 2 2 2 3 2" xfId="26886"/>
    <cellStyle name="Calculation 2 8 2 2 2 2 3 3" xfId="44142"/>
    <cellStyle name="Calculation 2 8 2 2 2 2 4" xfId="16165"/>
    <cellStyle name="Calculation 2 8 2 2 2 2 4 2" xfId="33829"/>
    <cellStyle name="Calculation 2 8 2 2 2 2 4 3" xfId="51035"/>
    <cellStyle name="Calculation 2 8 2 2 2 2 5" xfId="23250"/>
    <cellStyle name="Calculation 2 8 2 2 2 2 6" xfId="40531"/>
    <cellStyle name="Calculation 2 8 2 2 2 3" xfId="11129"/>
    <cellStyle name="Calculation 2 8 2 2 2 3 2" xfId="17964"/>
    <cellStyle name="Calculation 2 8 2 2 2 3 2 2" xfId="35628"/>
    <cellStyle name="Calculation 2 8 2 2 2 3 2 3" xfId="52820"/>
    <cellStyle name="Calculation 2 8 2 2 2 3 3" xfId="28793"/>
    <cellStyle name="Calculation 2 8 2 2 2 3 4" xfId="46035"/>
    <cellStyle name="Calculation 2 8 2 2 2 4" xfId="7366"/>
    <cellStyle name="Calculation 2 8 2 2 2 4 2" xfId="25031"/>
    <cellStyle name="Calculation 2 8 2 2 2 4 3" xfId="42299"/>
    <cellStyle name="Calculation 2 8 2 2 2 5" xfId="14418"/>
    <cellStyle name="Calculation 2 8 2 2 2 5 2" xfId="32082"/>
    <cellStyle name="Calculation 2 8 2 2 2 5 3" xfId="49300"/>
    <cellStyle name="Calculation 2 8 2 2 2 6" xfId="21388"/>
    <cellStyle name="Calculation 2 8 2 2 2 7" xfId="38688"/>
    <cellStyle name="Calculation 2 8 2 2 3" xfId="4039"/>
    <cellStyle name="Calculation 2 8 2 2 3 2" xfId="5955"/>
    <cellStyle name="Calculation 2 8 2 2 3 2 2" xfId="12875"/>
    <cellStyle name="Calculation 2 8 2 2 3 2 2 2" xfId="19602"/>
    <cellStyle name="Calculation 2 8 2 2 3 2 2 2 2" xfId="37266"/>
    <cellStyle name="Calculation 2 8 2 2 3 2 2 2 3" xfId="54443"/>
    <cellStyle name="Calculation 2 8 2 2 3 2 2 3" xfId="30539"/>
    <cellStyle name="Calculation 2 8 2 2 3 2 2 4" xfId="47766"/>
    <cellStyle name="Calculation 2 8 2 2 3 2 3" xfId="9591"/>
    <cellStyle name="Calculation 2 8 2 2 3 2 3 2" xfId="27256"/>
    <cellStyle name="Calculation 2 8 2 2 3 2 3 3" xfId="44509"/>
    <cellStyle name="Calculation 2 8 2 2 3 2 4" xfId="16535"/>
    <cellStyle name="Calculation 2 8 2 2 3 2 4 2" xfId="34199"/>
    <cellStyle name="Calculation 2 8 2 2 3 2 4 3" xfId="51402"/>
    <cellStyle name="Calculation 2 8 2 2 3 2 5" xfId="23620"/>
    <cellStyle name="Calculation 2 8 2 2 3 2 6" xfId="40898"/>
    <cellStyle name="Calculation 2 8 2 2 3 3" xfId="7736"/>
    <cellStyle name="Calculation 2 8 2 2 3 3 2" xfId="25401"/>
    <cellStyle name="Calculation 2 8 2 2 3 3 3" xfId="42666"/>
    <cellStyle name="Calculation 2 8 2 2 3 4" xfId="14788"/>
    <cellStyle name="Calculation 2 8 2 2 3 4 2" xfId="32452"/>
    <cellStyle name="Calculation 2 8 2 2 3 4 3" xfId="49667"/>
    <cellStyle name="Calculation 2 8 2 2 3 5" xfId="21758"/>
    <cellStyle name="Calculation 2 8 2 2 3 6" xfId="39055"/>
    <cellStyle name="Calculation 2 8 2 2 4" xfId="4922"/>
    <cellStyle name="Calculation 2 8 2 2 4 2" xfId="11842"/>
    <cellStyle name="Calculation 2 8 2 2 4 2 2" xfId="18623"/>
    <cellStyle name="Calculation 2 8 2 2 4 2 2 2" xfId="36287"/>
    <cellStyle name="Calculation 2 8 2 2 4 2 2 3" xfId="53473"/>
    <cellStyle name="Calculation 2 8 2 2 4 2 3" xfId="29506"/>
    <cellStyle name="Calculation 2 8 2 2 4 2 4" xfId="46742"/>
    <cellStyle name="Calculation 2 8 2 2 4 3" xfId="8558"/>
    <cellStyle name="Calculation 2 8 2 2 4 3 2" xfId="26223"/>
    <cellStyle name="Calculation 2 8 2 2 4 3 3" xfId="43485"/>
    <cellStyle name="Calculation 2 8 2 2 4 4" xfId="15556"/>
    <cellStyle name="Calculation 2 8 2 2 4 4 2" xfId="33220"/>
    <cellStyle name="Calculation 2 8 2 2 4 4 3" xfId="50432"/>
    <cellStyle name="Calculation 2 8 2 2 4 5" xfId="22587"/>
    <cellStyle name="Calculation 2 8 2 2 4 6" xfId="39874"/>
    <cellStyle name="Calculation 2 8 2 2 5" xfId="10528"/>
    <cellStyle name="Calculation 2 8 2 2 5 2" xfId="17417"/>
    <cellStyle name="Calculation 2 8 2 2 5 2 2" xfId="35081"/>
    <cellStyle name="Calculation 2 8 2 2 5 2 3" xfId="52279"/>
    <cellStyle name="Calculation 2 8 2 2 5 3" xfId="28192"/>
    <cellStyle name="Calculation 2 8 2 2 5 4" xfId="45440"/>
    <cellStyle name="Calculation 2 8 2 2 6" xfId="6778"/>
    <cellStyle name="Calculation 2 8 2 2 6 2" xfId="24443"/>
    <cellStyle name="Calculation 2 8 2 2 6 3" xfId="41717"/>
    <cellStyle name="Calculation 2 8 2 2 7" xfId="13809"/>
    <cellStyle name="Calculation 2 8 2 2 7 2" xfId="31473"/>
    <cellStyle name="Calculation 2 8 2 2 7 3" xfId="48697"/>
    <cellStyle name="Calculation 2 8 2 2 8" xfId="20725"/>
    <cellStyle name="Calculation 2 8 2 2 9" xfId="38031"/>
    <cellStyle name="Calculation 2 8 2 3" xfId="3102"/>
    <cellStyle name="Calculation 2 8 2 3 2" xfId="3765"/>
    <cellStyle name="Calculation 2 8 2 3 2 2" xfId="5681"/>
    <cellStyle name="Calculation 2 8 2 3 2 2 2" xfId="12601"/>
    <cellStyle name="Calculation 2 8 2 3 2 2 2 2" xfId="19328"/>
    <cellStyle name="Calculation 2 8 2 3 2 2 2 2 2" xfId="36992"/>
    <cellStyle name="Calculation 2 8 2 3 2 2 2 2 3" xfId="54169"/>
    <cellStyle name="Calculation 2 8 2 3 2 2 2 3" xfId="30265"/>
    <cellStyle name="Calculation 2 8 2 3 2 2 2 4" xfId="47492"/>
    <cellStyle name="Calculation 2 8 2 3 2 2 3" xfId="9317"/>
    <cellStyle name="Calculation 2 8 2 3 2 2 3 2" xfId="26982"/>
    <cellStyle name="Calculation 2 8 2 3 2 2 3 3" xfId="44235"/>
    <cellStyle name="Calculation 2 8 2 3 2 2 4" xfId="16261"/>
    <cellStyle name="Calculation 2 8 2 3 2 2 4 2" xfId="33925"/>
    <cellStyle name="Calculation 2 8 2 3 2 2 4 3" xfId="51128"/>
    <cellStyle name="Calculation 2 8 2 3 2 2 5" xfId="23346"/>
    <cellStyle name="Calculation 2 8 2 3 2 2 6" xfId="40624"/>
    <cellStyle name="Calculation 2 8 2 3 2 3" xfId="11225"/>
    <cellStyle name="Calculation 2 8 2 3 2 3 2" xfId="18060"/>
    <cellStyle name="Calculation 2 8 2 3 2 3 2 2" xfId="35724"/>
    <cellStyle name="Calculation 2 8 2 3 2 3 2 3" xfId="52913"/>
    <cellStyle name="Calculation 2 8 2 3 2 3 3" xfId="28889"/>
    <cellStyle name="Calculation 2 8 2 3 2 3 4" xfId="46128"/>
    <cellStyle name="Calculation 2 8 2 3 2 4" xfId="7462"/>
    <cellStyle name="Calculation 2 8 2 3 2 4 2" xfId="25127"/>
    <cellStyle name="Calculation 2 8 2 3 2 4 3" xfId="42392"/>
    <cellStyle name="Calculation 2 8 2 3 2 5" xfId="14514"/>
    <cellStyle name="Calculation 2 8 2 3 2 5 2" xfId="32178"/>
    <cellStyle name="Calculation 2 8 2 3 2 5 3" xfId="49393"/>
    <cellStyle name="Calculation 2 8 2 3 2 6" xfId="21484"/>
    <cellStyle name="Calculation 2 8 2 3 2 7" xfId="38781"/>
    <cellStyle name="Calculation 2 8 2 3 3" xfId="4132"/>
    <cellStyle name="Calculation 2 8 2 3 3 2" xfId="6048"/>
    <cellStyle name="Calculation 2 8 2 3 3 2 2" xfId="12968"/>
    <cellStyle name="Calculation 2 8 2 3 3 2 2 2" xfId="19695"/>
    <cellStyle name="Calculation 2 8 2 3 3 2 2 2 2" xfId="37359"/>
    <cellStyle name="Calculation 2 8 2 3 3 2 2 2 3" xfId="54536"/>
    <cellStyle name="Calculation 2 8 2 3 3 2 2 3" xfId="30632"/>
    <cellStyle name="Calculation 2 8 2 3 3 2 2 4" xfId="47859"/>
    <cellStyle name="Calculation 2 8 2 3 3 2 3" xfId="9684"/>
    <cellStyle name="Calculation 2 8 2 3 3 2 3 2" xfId="27349"/>
    <cellStyle name="Calculation 2 8 2 3 3 2 3 3" xfId="44602"/>
    <cellStyle name="Calculation 2 8 2 3 3 2 4" xfId="16628"/>
    <cellStyle name="Calculation 2 8 2 3 3 2 4 2" xfId="34292"/>
    <cellStyle name="Calculation 2 8 2 3 3 2 4 3" xfId="51495"/>
    <cellStyle name="Calculation 2 8 2 3 3 2 5" xfId="23713"/>
    <cellStyle name="Calculation 2 8 2 3 3 2 6" xfId="40991"/>
    <cellStyle name="Calculation 2 8 2 3 3 3" xfId="7829"/>
    <cellStyle name="Calculation 2 8 2 3 3 3 2" xfId="25494"/>
    <cellStyle name="Calculation 2 8 2 3 3 3 3" xfId="42759"/>
    <cellStyle name="Calculation 2 8 2 3 3 4" xfId="14881"/>
    <cellStyle name="Calculation 2 8 2 3 3 4 2" xfId="32545"/>
    <cellStyle name="Calculation 2 8 2 3 3 4 3" xfId="49760"/>
    <cellStyle name="Calculation 2 8 2 3 3 5" xfId="21851"/>
    <cellStyle name="Calculation 2 8 2 3 3 6" xfId="39148"/>
    <cellStyle name="Calculation 2 8 2 3 4" xfId="5018"/>
    <cellStyle name="Calculation 2 8 2 3 4 2" xfId="11938"/>
    <cellStyle name="Calculation 2 8 2 3 4 2 2" xfId="18719"/>
    <cellStyle name="Calculation 2 8 2 3 4 2 2 2" xfId="36383"/>
    <cellStyle name="Calculation 2 8 2 3 4 2 2 3" xfId="53566"/>
    <cellStyle name="Calculation 2 8 2 3 4 2 3" xfId="29602"/>
    <cellStyle name="Calculation 2 8 2 3 4 2 4" xfId="46835"/>
    <cellStyle name="Calculation 2 8 2 3 4 3" xfId="8654"/>
    <cellStyle name="Calculation 2 8 2 3 4 3 2" xfId="26319"/>
    <cellStyle name="Calculation 2 8 2 3 4 3 3" xfId="43578"/>
    <cellStyle name="Calculation 2 8 2 3 4 4" xfId="15652"/>
    <cellStyle name="Calculation 2 8 2 3 4 4 2" xfId="33316"/>
    <cellStyle name="Calculation 2 8 2 3 4 4 3" xfId="50525"/>
    <cellStyle name="Calculation 2 8 2 3 4 5" xfId="22683"/>
    <cellStyle name="Calculation 2 8 2 3 4 6" xfId="39967"/>
    <cellStyle name="Calculation 2 8 2 3 5" xfId="10624"/>
    <cellStyle name="Calculation 2 8 2 3 5 2" xfId="17513"/>
    <cellStyle name="Calculation 2 8 2 3 5 2 2" xfId="35177"/>
    <cellStyle name="Calculation 2 8 2 3 5 2 3" xfId="52372"/>
    <cellStyle name="Calculation 2 8 2 3 5 3" xfId="28288"/>
    <cellStyle name="Calculation 2 8 2 3 5 4" xfId="45533"/>
    <cellStyle name="Calculation 2 8 2 3 6" xfId="6874"/>
    <cellStyle name="Calculation 2 8 2 3 6 2" xfId="24539"/>
    <cellStyle name="Calculation 2 8 2 3 6 3" xfId="41810"/>
    <cellStyle name="Calculation 2 8 2 3 7" xfId="13905"/>
    <cellStyle name="Calculation 2 8 2 3 7 2" xfId="31569"/>
    <cellStyle name="Calculation 2 8 2 3 7 3" xfId="48790"/>
    <cellStyle name="Calculation 2 8 2 3 8" xfId="20821"/>
    <cellStyle name="Calculation 2 8 2 3 9" xfId="38124"/>
    <cellStyle name="Calculation 2 8 2 4" xfId="3214"/>
    <cellStyle name="Calculation 2 8 2 4 2" xfId="4244"/>
    <cellStyle name="Calculation 2 8 2 4 2 2" xfId="6160"/>
    <cellStyle name="Calculation 2 8 2 4 2 2 2" xfId="13080"/>
    <cellStyle name="Calculation 2 8 2 4 2 2 2 2" xfId="19807"/>
    <cellStyle name="Calculation 2 8 2 4 2 2 2 2 2" xfId="37471"/>
    <cellStyle name="Calculation 2 8 2 4 2 2 2 2 3" xfId="54648"/>
    <cellStyle name="Calculation 2 8 2 4 2 2 2 3" xfId="30744"/>
    <cellStyle name="Calculation 2 8 2 4 2 2 2 4" xfId="47971"/>
    <cellStyle name="Calculation 2 8 2 4 2 2 3" xfId="9796"/>
    <cellStyle name="Calculation 2 8 2 4 2 2 3 2" xfId="27461"/>
    <cellStyle name="Calculation 2 8 2 4 2 2 3 3" xfId="44714"/>
    <cellStyle name="Calculation 2 8 2 4 2 2 4" xfId="16740"/>
    <cellStyle name="Calculation 2 8 2 4 2 2 4 2" xfId="34404"/>
    <cellStyle name="Calculation 2 8 2 4 2 2 4 3" xfId="51607"/>
    <cellStyle name="Calculation 2 8 2 4 2 2 5" xfId="23825"/>
    <cellStyle name="Calculation 2 8 2 4 2 2 6" xfId="41103"/>
    <cellStyle name="Calculation 2 8 2 4 2 3" xfId="7941"/>
    <cellStyle name="Calculation 2 8 2 4 2 3 2" xfId="25606"/>
    <cellStyle name="Calculation 2 8 2 4 2 3 3" xfId="42871"/>
    <cellStyle name="Calculation 2 8 2 4 2 4" xfId="14993"/>
    <cellStyle name="Calculation 2 8 2 4 2 4 2" xfId="32657"/>
    <cellStyle name="Calculation 2 8 2 4 2 4 3" xfId="49872"/>
    <cellStyle name="Calculation 2 8 2 4 2 5" xfId="21963"/>
    <cellStyle name="Calculation 2 8 2 4 2 6" xfId="39260"/>
    <cellStyle name="Calculation 2 8 2 4 3" xfId="5130"/>
    <cellStyle name="Calculation 2 8 2 4 3 2" xfId="12050"/>
    <cellStyle name="Calculation 2 8 2 4 3 2 2" xfId="18831"/>
    <cellStyle name="Calculation 2 8 2 4 3 2 2 2" xfId="36495"/>
    <cellStyle name="Calculation 2 8 2 4 3 2 2 3" xfId="53678"/>
    <cellStyle name="Calculation 2 8 2 4 3 2 3" xfId="29714"/>
    <cellStyle name="Calculation 2 8 2 4 3 2 4" xfId="46947"/>
    <cellStyle name="Calculation 2 8 2 4 3 3" xfId="8766"/>
    <cellStyle name="Calculation 2 8 2 4 3 3 2" xfId="26431"/>
    <cellStyle name="Calculation 2 8 2 4 3 3 3" xfId="43690"/>
    <cellStyle name="Calculation 2 8 2 4 3 4" xfId="15764"/>
    <cellStyle name="Calculation 2 8 2 4 3 4 2" xfId="33428"/>
    <cellStyle name="Calculation 2 8 2 4 3 4 3" xfId="50637"/>
    <cellStyle name="Calculation 2 8 2 4 3 5" xfId="22795"/>
    <cellStyle name="Calculation 2 8 2 4 3 6" xfId="40079"/>
    <cellStyle name="Calculation 2 8 2 4 4" xfId="10736"/>
    <cellStyle name="Calculation 2 8 2 4 4 2" xfId="17625"/>
    <cellStyle name="Calculation 2 8 2 4 4 2 2" xfId="35289"/>
    <cellStyle name="Calculation 2 8 2 4 4 2 3" xfId="52484"/>
    <cellStyle name="Calculation 2 8 2 4 4 3" xfId="28400"/>
    <cellStyle name="Calculation 2 8 2 4 4 4" xfId="45645"/>
    <cellStyle name="Calculation 2 8 2 4 5" xfId="6986"/>
    <cellStyle name="Calculation 2 8 2 4 5 2" xfId="24651"/>
    <cellStyle name="Calculation 2 8 2 4 5 3" xfId="41922"/>
    <cellStyle name="Calculation 2 8 2 4 6" xfId="14017"/>
    <cellStyle name="Calculation 2 8 2 4 6 2" xfId="31681"/>
    <cellStyle name="Calculation 2 8 2 4 6 3" xfId="48902"/>
    <cellStyle name="Calculation 2 8 2 4 7" xfId="20933"/>
    <cellStyle name="Calculation 2 8 2 4 8" xfId="38236"/>
    <cellStyle name="Calculation 2 8 2 5" xfId="3442"/>
    <cellStyle name="Calculation 2 8 2 5 2" xfId="5358"/>
    <cellStyle name="Calculation 2 8 2 5 2 2" xfId="12278"/>
    <cellStyle name="Calculation 2 8 2 5 2 2 2" xfId="19005"/>
    <cellStyle name="Calculation 2 8 2 5 2 2 2 2" xfId="36669"/>
    <cellStyle name="Calculation 2 8 2 5 2 2 2 3" xfId="53852"/>
    <cellStyle name="Calculation 2 8 2 5 2 2 3" xfId="29942"/>
    <cellStyle name="Calculation 2 8 2 5 2 2 4" xfId="47175"/>
    <cellStyle name="Calculation 2 8 2 5 2 3" xfId="8994"/>
    <cellStyle name="Calculation 2 8 2 5 2 3 2" xfId="26659"/>
    <cellStyle name="Calculation 2 8 2 5 2 3 3" xfId="43918"/>
    <cellStyle name="Calculation 2 8 2 5 2 4" xfId="15938"/>
    <cellStyle name="Calculation 2 8 2 5 2 4 2" xfId="33602"/>
    <cellStyle name="Calculation 2 8 2 5 2 4 3" xfId="50811"/>
    <cellStyle name="Calculation 2 8 2 5 2 5" xfId="23023"/>
    <cellStyle name="Calculation 2 8 2 5 2 6" xfId="40307"/>
    <cellStyle name="Calculation 2 8 2 5 3" xfId="10902"/>
    <cellStyle name="Calculation 2 8 2 5 3 2" xfId="17737"/>
    <cellStyle name="Calculation 2 8 2 5 3 2 2" xfId="35401"/>
    <cellStyle name="Calculation 2 8 2 5 3 2 3" xfId="52596"/>
    <cellStyle name="Calculation 2 8 2 5 3 3" xfId="28566"/>
    <cellStyle name="Calculation 2 8 2 5 3 4" xfId="45811"/>
    <cellStyle name="Calculation 2 8 2 5 4" xfId="7139"/>
    <cellStyle name="Calculation 2 8 2 5 4 2" xfId="24804"/>
    <cellStyle name="Calculation 2 8 2 5 4 3" xfId="42075"/>
    <cellStyle name="Calculation 2 8 2 5 5" xfId="14191"/>
    <cellStyle name="Calculation 2 8 2 5 5 2" xfId="31855"/>
    <cellStyle name="Calculation 2 8 2 5 5 3" xfId="49076"/>
    <cellStyle name="Calculation 2 8 2 5 6" xfId="21161"/>
    <cellStyle name="Calculation 2 8 2 5 7" xfId="38464"/>
    <cellStyle name="Calculation 2 8 2 6" xfId="3815"/>
    <cellStyle name="Calculation 2 8 2 6 2" xfId="5731"/>
    <cellStyle name="Calculation 2 8 2 6 2 2" xfId="12651"/>
    <cellStyle name="Calculation 2 8 2 6 2 2 2" xfId="19378"/>
    <cellStyle name="Calculation 2 8 2 6 2 2 2 2" xfId="37042"/>
    <cellStyle name="Calculation 2 8 2 6 2 2 2 3" xfId="54219"/>
    <cellStyle name="Calculation 2 8 2 6 2 2 3" xfId="30315"/>
    <cellStyle name="Calculation 2 8 2 6 2 2 4" xfId="47542"/>
    <cellStyle name="Calculation 2 8 2 6 2 3" xfId="9367"/>
    <cellStyle name="Calculation 2 8 2 6 2 3 2" xfId="27032"/>
    <cellStyle name="Calculation 2 8 2 6 2 3 3" xfId="44285"/>
    <cellStyle name="Calculation 2 8 2 6 2 4" xfId="16311"/>
    <cellStyle name="Calculation 2 8 2 6 2 4 2" xfId="33975"/>
    <cellStyle name="Calculation 2 8 2 6 2 4 3" xfId="51178"/>
    <cellStyle name="Calculation 2 8 2 6 2 5" xfId="23396"/>
    <cellStyle name="Calculation 2 8 2 6 2 6" xfId="40674"/>
    <cellStyle name="Calculation 2 8 2 6 3" xfId="7512"/>
    <cellStyle name="Calculation 2 8 2 6 3 2" xfId="25177"/>
    <cellStyle name="Calculation 2 8 2 6 3 3" xfId="42442"/>
    <cellStyle name="Calculation 2 8 2 6 4" xfId="14564"/>
    <cellStyle name="Calculation 2 8 2 6 4 2" xfId="32228"/>
    <cellStyle name="Calculation 2 8 2 6 4 3" xfId="49443"/>
    <cellStyle name="Calculation 2 8 2 6 5" xfId="21534"/>
    <cellStyle name="Calculation 2 8 2 6 6" xfId="38831"/>
    <cellStyle name="Calculation 2 8 2 7" xfId="4695"/>
    <cellStyle name="Calculation 2 8 2 7 2" xfId="11615"/>
    <cellStyle name="Calculation 2 8 2 7 2 2" xfId="18396"/>
    <cellStyle name="Calculation 2 8 2 7 2 2 2" xfId="36060"/>
    <cellStyle name="Calculation 2 8 2 7 2 2 3" xfId="53249"/>
    <cellStyle name="Calculation 2 8 2 7 2 3" xfId="29279"/>
    <cellStyle name="Calculation 2 8 2 7 2 4" xfId="46518"/>
    <cellStyle name="Calculation 2 8 2 7 3" xfId="8331"/>
    <cellStyle name="Calculation 2 8 2 7 3 2" xfId="25996"/>
    <cellStyle name="Calculation 2 8 2 7 3 3" xfId="43261"/>
    <cellStyle name="Calculation 2 8 2 7 4" xfId="15329"/>
    <cellStyle name="Calculation 2 8 2 7 4 2" xfId="32993"/>
    <cellStyle name="Calculation 2 8 2 7 4 3" xfId="50208"/>
    <cellStyle name="Calculation 2 8 2 7 5" xfId="22360"/>
    <cellStyle name="Calculation 2 8 2 7 6" xfId="39650"/>
    <cellStyle name="Calculation 2 8 2 8" xfId="10301"/>
    <cellStyle name="Calculation 2 8 2 8 2" xfId="17190"/>
    <cellStyle name="Calculation 2 8 2 8 2 2" xfId="34854"/>
    <cellStyle name="Calculation 2 8 2 8 2 3" xfId="52055"/>
    <cellStyle name="Calculation 2 8 2 8 3" xfId="27965"/>
    <cellStyle name="Calculation 2 8 2 8 4" xfId="45216"/>
    <cellStyle name="Calculation 2 8 2 9" xfId="6551"/>
    <cellStyle name="Calculation 2 8 2 9 2" xfId="24216"/>
    <cellStyle name="Calculation 2 8 2 9 3" xfId="41493"/>
    <cellStyle name="Calculation 2 8 3" xfId="2795"/>
    <cellStyle name="Calculation 2 8 3 2" xfId="3458"/>
    <cellStyle name="Calculation 2 8 3 2 2" xfId="5374"/>
    <cellStyle name="Calculation 2 8 3 2 2 2" xfId="12294"/>
    <cellStyle name="Calculation 2 8 3 2 2 2 2" xfId="19021"/>
    <cellStyle name="Calculation 2 8 3 2 2 2 2 2" xfId="36685"/>
    <cellStyle name="Calculation 2 8 3 2 2 2 2 3" xfId="53865"/>
    <cellStyle name="Calculation 2 8 3 2 2 2 3" xfId="29958"/>
    <cellStyle name="Calculation 2 8 3 2 2 2 4" xfId="47188"/>
    <cellStyle name="Calculation 2 8 3 2 2 3" xfId="9010"/>
    <cellStyle name="Calculation 2 8 3 2 2 3 2" xfId="26675"/>
    <cellStyle name="Calculation 2 8 3 2 2 3 3" xfId="43931"/>
    <cellStyle name="Calculation 2 8 3 2 2 4" xfId="15954"/>
    <cellStyle name="Calculation 2 8 3 2 2 4 2" xfId="33618"/>
    <cellStyle name="Calculation 2 8 3 2 2 4 3" xfId="50824"/>
    <cellStyle name="Calculation 2 8 3 2 2 5" xfId="23039"/>
    <cellStyle name="Calculation 2 8 3 2 2 6" xfId="40320"/>
    <cellStyle name="Calculation 2 8 3 2 3" xfId="10918"/>
    <cellStyle name="Calculation 2 8 3 2 3 2" xfId="17753"/>
    <cellStyle name="Calculation 2 8 3 2 3 2 2" xfId="35417"/>
    <cellStyle name="Calculation 2 8 3 2 3 2 3" xfId="52609"/>
    <cellStyle name="Calculation 2 8 3 2 3 3" xfId="28582"/>
    <cellStyle name="Calculation 2 8 3 2 3 4" xfId="45824"/>
    <cellStyle name="Calculation 2 8 3 2 4" xfId="7155"/>
    <cellStyle name="Calculation 2 8 3 2 4 2" xfId="24820"/>
    <cellStyle name="Calculation 2 8 3 2 4 3" xfId="42088"/>
    <cellStyle name="Calculation 2 8 3 2 5" xfId="14207"/>
    <cellStyle name="Calculation 2 8 3 2 5 2" xfId="31871"/>
    <cellStyle name="Calculation 2 8 3 2 5 3" xfId="49089"/>
    <cellStyle name="Calculation 2 8 3 2 6" xfId="21177"/>
    <cellStyle name="Calculation 2 8 3 2 7" xfId="38477"/>
    <cellStyle name="Calculation 2 8 3 3" xfId="3828"/>
    <cellStyle name="Calculation 2 8 3 3 2" xfId="5744"/>
    <cellStyle name="Calculation 2 8 3 3 2 2" xfId="12664"/>
    <cellStyle name="Calculation 2 8 3 3 2 2 2" xfId="19391"/>
    <cellStyle name="Calculation 2 8 3 3 2 2 2 2" xfId="37055"/>
    <cellStyle name="Calculation 2 8 3 3 2 2 2 3" xfId="54232"/>
    <cellStyle name="Calculation 2 8 3 3 2 2 3" xfId="30328"/>
    <cellStyle name="Calculation 2 8 3 3 2 2 4" xfId="47555"/>
    <cellStyle name="Calculation 2 8 3 3 2 3" xfId="9380"/>
    <cellStyle name="Calculation 2 8 3 3 2 3 2" xfId="27045"/>
    <cellStyle name="Calculation 2 8 3 3 2 3 3" xfId="44298"/>
    <cellStyle name="Calculation 2 8 3 3 2 4" xfId="16324"/>
    <cellStyle name="Calculation 2 8 3 3 2 4 2" xfId="33988"/>
    <cellStyle name="Calculation 2 8 3 3 2 4 3" xfId="51191"/>
    <cellStyle name="Calculation 2 8 3 3 2 5" xfId="23409"/>
    <cellStyle name="Calculation 2 8 3 3 2 6" xfId="40687"/>
    <cellStyle name="Calculation 2 8 3 3 3" xfId="7525"/>
    <cellStyle name="Calculation 2 8 3 3 3 2" xfId="25190"/>
    <cellStyle name="Calculation 2 8 3 3 3 3" xfId="42455"/>
    <cellStyle name="Calculation 2 8 3 3 4" xfId="14577"/>
    <cellStyle name="Calculation 2 8 3 3 4 2" xfId="32241"/>
    <cellStyle name="Calculation 2 8 3 3 4 3" xfId="49456"/>
    <cellStyle name="Calculation 2 8 3 3 5" xfId="21547"/>
    <cellStyle name="Calculation 2 8 3 3 6" xfId="38844"/>
    <cellStyle name="Calculation 2 8 3 4" xfId="4711"/>
    <cellStyle name="Calculation 2 8 3 4 2" xfId="11631"/>
    <cellStyle name="Calculation 2 8 3 4 2 2" xfId="18412"/>
    <cellStyle name="Calculation 2 8 3 4 2 2 2" xfId="36076"/>
    <cellStyle name="Calculation 2 8 3 4 2 2 3" xfId="53262"/>
    <cellStyle name="Calculation 2 8 3 4 2 3" xfId="29295"/>
    <cellStyle name="Calculation 2 8 3 4 2 4" xfId="46531"/>
    <cellStyle name="Calculation 2 8 3 4 3" xfId="8347"/>
    <cellStyle name="Calculation 2 8 3 4 3 2" xfId="26012"/>
    <cellStyle name="Calculation 2 8 3 4 3 3" xfId="43274"/>
    <cellStyle name="Calculation 2 8 3 4 4" xfId="15345"/>
    <cellStyle name="Calculation 2 8 3 4 4 2" xfId="33009"/>
    <cellStyle name="Calculation 2 8 3 4 4 3" xfId="50221"/>
    <cellStyle name="Calculation 2 8 3 4 5" xfId="22376"/>
    <cellStyle name="Calculation 2 8 3 4 6" xfId="39663"/>
    <cellStyle name="Calculation 2 8 3 5" xfId="10317"/>
    <cellStyle name="Calculation 2 8 3 5 2" xfId="17206"/>
    <cellStyle name="Calculation 2 8 3 5 2 2" xfId="34870"/>
    <cellStyle name="Calculation 2 8 3 5 2 3" xfId="52068"/>
    <cellStyle name="Calculation 2 8 3 5 3" xfId="27981"/>
    <cellStyle name="Calculation 2 8 3 5 4" xfId="45229"/>
    <cellStyle name="Calculation 2 8 3 6" xfId="6567"/>
    <cellStyle name="Calculation 2 8 3 6 2" xfId="24232"/>
    <cellStyle name="Calculation 2 8 3 6 3" xfId="41506"/>
    <cellStyle name="Calculation 2 8 3 7" xfId="13598"/>
    <cellStyle name="Calculation 2 8 3 7 2" xfId="31262"/>
    <cellStyle name="Calculation 2 8 3 7 3" xfId="48486"/>
    <cellStyle name="Calculation 2 8 3 8" xfId="20514"/>
    <cellStyle name="Calculation 2 8 3 9" xfId="37820"/>
    <cellStyle name="Calculation 2 8 4" xfId="4389"/>
    <cellStyle name="Calculation 2 8 4 2" xfId="6253"/>
    <cellStyle name="Calculation 2 8 4 2 2" xfId="13172"/>
    <cellStyle name="Calculation 2 8 4 2 2 2" xfId="19845"/>
    <cellStyle name="Calculation 2 8 4 2 2 2 2" xfId="37509"/>
    <cellStyle name="Calculation 2 8 4 2 2 2 3" xfId="54686"/>
    <cellStyle name="Calculation 2 8 4 2 2 3" xfId="30836"/>
    <cellStyle name="Calculation 2 8 4 2 2 4" xfId="48063"/>
    <cellStyle name="Calculation 2 8 4 2 3" xfId="9888"/>
    <cellStyle name="Calculation 2 8 4 2 3 2" xfId="27553"/>
    <cellStyle name="Calculation 2 8 4 2 3 3" xfId="44806"/>
    <cellStyle name="Calculation 2 8 4 2 4" xfId="16778"/>
    <cellStyle name="Calculation 2 8 4 2 4 2" xfId="34442"/>
    <cellStyle name="Calculation 2 8 4 2 4 3" xfId="51645"/>
    <cellStyle name="Calculation 2 8 4 2 5" xfId="23918"/>
    <cellStyle name="Calculation 2 8 4 2 6" xfId="41195"/>
    <cellStyle name="Calculation 2 8 4 3" xfId="11317"/>
    <cellStyle name="Calculation 2 8 4 3 2" xfId="18098"/>
    <cellStyle name="Calculation 2 8 4 3 2 2" xfId="35762"/>
    <cellStyle name="Calculation 2 8 4 3 2 3" xfId="52951"/>
    <cellStyle name="Calculation 2 8 4 3 3" xfId="28981"/>
    <cellStyle name="Calculation 2 8 4 3 4" xfId="46220"/>
    <cellStyle name="Calculation 2 8 4 4" xfId="8033"/>
    <cellStyle name="Calculation 2 8 4 4 2" xfId="25698"/>
    <cellStyle name="Calculation 2 8 4 4 3" xfId="42963"/>
    <cellStyle name="Calculation 2 8 4 5" xfId="15031"/>
    <cellStyle name="Calculation 2 8 4 5 2" xfId="32695"/>
    <cellStyle name="Calculation 2 8 4 5 3" xfId="49910"/>
    <cellStyle name="Calculation 2 8 4 6" xfId="22062"/>
    <cellStyle name="Calculation 2 8 4 7" xfId="39352"/>
    <cellStyle name="Calculation 2 8 5" xfId="4397"/>
    <cellStyle name="Calculation 2 8 5 2" xfId="6261"/>
    <cellStyle name="Calculation 2 8 5 2 2" xfId="13180"/>
    <cellStyle name="Calculation 2 8 5 2 2 2" xfId="19853"/>
    <cellStyle name="Calculation 2 8 5 2 2 2 2" xfId="37517"/>
    <cellStyle name="Calculation 2 8 5 2 2 2 3" xfId="54694"/>
    <cellStyle name="Calculation 2 8 5 2 2 3" xfId="30844"/>
    <cellStyle name="Calculation 2 8 5 2 2 4" xfId="48071"/>
    <cellStyle name="Calculation 2 8 5 2 3" xfId="9896"/>
    <cellStyle name="Calculation 2 8 5 2 3 2" xfId="27561"/>
    <cellStyle name="Calculation 2 8 5 2 3 3" xfId="44814"/>
    <cellStyle name="Calculation 2 8 5 2 4" xfId="16786"/>
    <cellStyle name="Calculation 2 8 5 2 4 2" xfId="34450"/>
    <cellStyle name="Calculation 2 8 5 2 4 3" xfId="51653"/>
    <cellStyle name="Calculation 2 8 5 2 5" xfId="23926"/>
    <cellStyle name="Calculation 2 8 5 2 6" xfId="41203"/>
    <cellStyle name="Calculation 2 8 5 3" xfId="11325"/>
    <cellStyle name="Calculation 2 8 5 3 2" xfId="18106"/>
    <cellStyle name="Calculation 2 8 5 3 2 2" xfId="35770"/>
    <cellStyle name="Calculation 2 8 5 3 2 3" xfId="52959"/>
    <cellStyle name="Calculation 2 8 5 3 3" xfId="28989"/>
    <cellStyle name="Calculation 2 8 5 3 4" xfId="46228"/>
    <cellStyle name="Calculation 2 8 5 4" xfId="8041"/>
    <cellStyle name="Calculation 2 8 5 4 2" xfId="25706"/>
    <cellStyle name="Calculation 2 8 5 4 3" xfId="42971"/>
    <cellStyle name="Calculation 2 8 5 5" xfId="15039"/>
    <cellStyle name="Calculation 2 8 5 5 2" xfId="32703"/>
    <cellStyle name="Calculation 2 8 5 5 3" xfId="49918"/>
    <cellStyle name="Calculation 2 8 5 6" xfId="22070"/>
    <cellStyle name="Calculation 2 8 5 7" xfId="39360"/>
    <cellStyle name="Calculation 2 8 6" xfId="10090"/>
    <cellStyle name="Calculation 2 8 6 2" xfId="16979"/>
    <cellStyle name="Calculation 2 8 6 2 2" xfId="34643"/>
    <cellStyle name="Calculation 2 8 6 2 3" xfId="51844"/>
    <cellStyle name="Calculation 2 8 6 3" xfId="27754"/>
    <cellStyle name="Calculation 2 8 6 4" xfId="45005"/>
    <cellStyle name="Calculation 2 8 7" xfId="13371"/>
    <cellStyle name="Calculation 2 8 7 2" xfId="31035"/>
    <cellStyle name="Calculation 2 8 7 3" xfId="48262"/>
    <cellStyle name="Calculation 2 8 8" xfId="20134"/>
    <cellStyle name="Calculation 2 8 9" xfId="21970"/>
    <cellStyle name="Calculation 3" xfId="451"/>
    <cellStyle name="Calculation 3 10" xfId="23832"/>
    <cellStyle name="Calculation 3 2" xfId="452"/>
    <cellStyle name="Calculation 3 2 2" xfId="2775"/>
    <cellStyle name="Calculation 3 2 2 10" xfId="13580"/>
    <cellStyle name="Calculation 3 2 2 10 2" xfId="31244"/>
    <cellStyle name="Calculation 3 2 2 10 3" xfId="48471"/>
    <cellStyle name="Calculation 3 2 2 11" xfId="20496"/>
    <cellStyle name="Calculation 3 2 2 12" xfId="37805"/>
    <cellStyle name="Calculation 3 2 2 2" xfId="3004"/>
    <cellStyle name="Calculation 3 2 2 2 2" xfId="3667"/>
    <cellStyle name="Calculation 3 2 2 2 2 2" xfId="5583"/>
    <cellStyle name="Calculation 3 2 2 2 2 2 2" xfId="12503"/>
    <cellStyle name="Calculation 3 2 2 2 2 2 2 2" xfId="19230"/>
    <cellStyle name="Calculation 3 2 2 2 2 2 2 2 2" xfId="36894"/>
    <cellStyle name="Calculation 3 2 2 2 2 2 2 2 3" xfId="54074"/>
    <cellStyle name="Calculation 3 2 2 2 2 2 2 3" xfId="30167"/>
    <cellStyle name="Calculation 3 2 2 2 2 2 2 4" xfId="47397"/>
    <cellStyle name="Calculation 3 2 2 2 2 2 3" xfId="9219"/>
    <cellStyle name="Calculation 3 2 2 2 2 2 3 2" xfId="26884"/>
    <cellStyle name="Calculation 3 2 2 2 2 2 3 3" xfId="44140"/>
    <cellStyle name="Calculation 3 2 2 2 2 2 4" xfId="16163"/>
    <cellStyle name="Calculation 3 2 2 2 2 2 4 2" xfId="33827"/>
    <cellStyle name="Calculation 3 2 2 2 2 2 4 3" xfId="51033"/>
    <cellStyle name="Calculation 3 2 2 2 2 2 5" xfId="23248"/>
    <cellStyle name="Calculation 3 2 2 2 2 2 6" xfId="40529"/>
    <cellStyle name="Calculation 3 2 2 2 2 3" xfId="11127"/>
    <cellStyle name="Calculation 3 2 2 2 2 3 2" xfId="17962"/>
    <cellStyle name="Calculation 3 2 2 2 2 3 2 2" xfId="35626"/>
    <cellStyle name="Calculation 3 2 2 2 2 3 2 3" xfId="52818"/>
    <cellStyle name="Calculation 3 2 2 2 2 3 3" xfId="28791"/>
    <cellStyle name="Calculation 3 2 2 2 2 3 4" xfId="46033"/>
    <cellStyle name="Calculation 3 2 2 2 2 4" xfId="7364"/>
    <cellStyle name="Calculation 3 2 2 2 2 4 2" xfId="25029"/>
    <cellStyle name="Calculation 3 2 2 2 2 4 3" xfId="42297"/>
    <cellStyle name="Calculation 3 2 2 2 2 5" xfId="14416"/>
    <cellStyle name="Calculation 3 2 2 2 2 5 2" xfId="32080"/>
    <cellStyle name="Calculation 3 2 2 2 2 5 3" xfId="49298"/>
    <cellStyle name="Calculation 3 2 2 2 2 6" xfId="21386"/>
    <cellStyle name="Calculation 3 2 2 2 2 7" xfId="38686"/>
    <cellStyle name="Calculation 3 2 2 2 3" xfId="4037"/>
    <cellStyle name="Calculation 3 2 2 2 3 2" xfId="5953"/>
    <cellStyle name="Calculation 3 2 2 2 3 2 2" xfId="12873"/>
    <cellStyle name="Calculation 3 2 2 2 3 2 2 2" xfId="19600"/>
    <cellStyle name="Calculation 3 2 2 2 3 2 2 2 2" xfId="37264"/>
    <cellStyle name="Calculation 3 2 2 2 3 2 2 2 3" xfId="54441"/>
    <cellStyle name="Calculation 3 2 2 2 3 2 2 3" xfId="30537"/>
    <cellStyle name="Calculation 3 2 2 2 3 2 2 4" xfId="47764"/>
    <cellStyle name="Calculation 3 2 2 2 3 2 3" xfId="9589"/>
    <cellStyle name="Calculation 3 2 2 2 3 2 3 2" xfId="27254"/>
    <cellStyle name="Calculation 3 2 2 2 3 2 3 3" xfId="44507"/>
    <cellStyle name="Calculation 3 2 2 2 3 2 4" xfId="16533"/>
    <cellStyle name="Calculation 3 2 2 2 3 2 4 2" xfId="34197"/>
    <cellStyle name="Calculation 3 2 2 2 3 2 4 3" xfId="51400"/>
    <cellStyle name="Calculation 3 2 2 2 3 2 5" xfId="23618"/>
    <cellStyle name="Calculation 3 2 2 2 3 2 6" xfId="40896"/>
    <cellStyle name="Calculation 3 2 2 2 3 3" xfId="7734"/>
    <cellStyle name="Calculation 3 2 2 2 3 3 2" xfId="25399"/>
    <cellStyle name="Calculation 3 2 2 2 3 3 3" xfId="42664"/>
    <cellStyle name="Calculation 3 2 2 2 3 4" xfId="14786"/>
    <cellStyle name="Calculation 3 2 2 2 3 4 2" xfId="32450"/>
    <cellStyle name="Calculation 3 2 2 2 3 4 3" xfId="49665"/>
    <cellStyle name="Calculation 3 2 2 2 3 5" xfId="21756"/>
    <cellStyle name="Calculation 3 2 2 2 3 6" xfId="39053"/>
    <cellStyle name="Calculation 3 2 2 2 4" xfId="4920"/>
    <cellStyle name="Calculation 3 2 2 2 4 2" xfId="11840"/>
    <cellStyle name="Calculation 3 2 2 2 4 2 2" xfId="18621"/>
    <cellStyle name="Calculation 3 2 2 2 4 2 2 2" xfId="36285"/>
    <cellStyle name="Calculation 3 2 2 2 4 2 2 3" xfId="53471"/>
    <cellStyle name="Calculation 3 2 2 2 4 2 3" xfId="29504"/>
    <cellStyle name="Calculation 3 2 2 2 4 2 4" xfId="46740"/>
    <cellStyle name="Calculation 3 2 2 2 4 3" xfId="8556"/>
    <cellStyle name="Calculation 3 2 2 2 4 3 2" xfId="26221"/>
    <cellStyle name="Calculation 3 2 2 2 4 3 3" xfId="43483"/>
    <cellStyle name="Calculation 3 2 2 2 4 4" xfId="15554"/>
    <cellStyle name="Calculation 3 2 2 2 4 4 2" xfId="33218"/>
    <cellStyle name="Calculation 3 2 2 2 4 4 3" xfId="50430"/>
    <cellStyle name="Calculation 3 2 2 2 4 5" xfId="22585"/>
    <cellStyle name="Calculation 3 2 2 2 4 6" xfId="39872"/>
    <cellStyle name="Calculation 3 2 2 2 5" xfId="10526"/>
    <cellStyle name="Calculation 3 2 2 2 5 2" xfId="17415"/>
    <cellStyle name="Calculation 3 2 2 2 5 2 2" xfId="35079"/>
    <cellStyle name="Calculation 3 2 2 2 5 2 3" xfId="52277"/>
    <cellStyle name="Calculation 3 2 2 2 5 3" xfId="28190"/>
    <cellStyle name="Calculation 3 2 2 2 5 4" xfId="45438"/>
    <cellStyle name="Calculation 3 2 2 2 6" xfId="6776"/>
    <cellStyle name="Calculation 3 2 2 2 6 2" xfId="24441"/>
    <cellStyle name="Calculation 3 2 2 2 6 3" xfId="41715"/>
    <cellStyle name="Calculation 3 2 2 2 7" xfId="13807"/>
    <cellStyle name="Calculation 3 2 2 2 7 2" xfId="31471"/>
    <cellStyle name="Calculation 3 2 2 2 7 3" xfId="48695"/>
    <cellStyle name="Calculation 3 2 2 2 8" xfId="20723"/>
    <cellStyle name="Calculation 3 2 2 2 9" xfId="38029"/>
    <cellStyle name="Calculation 3 2 2 3" xfId="3100"/>
    <cellStyle name="Calculation 3 2 2 3 2" xfId="3763"/>
    <cellStyle name="Calculation 3 2 2 3 2 2" xfId="5679"/>
    <cellStyle name="Calculation 3 2 2 3 2 2 2" xfId="12599"/>
    <cellStyle name="Calculation 3 2 2 3 2 2 2 2" xfId="19326"/>
    <cellStyle name="Calculation 3 2 2 3 2 2 2 2 2" xfId="36990"/>
    <cellStyle name="Calculation 3 2 2 3 2 2 2 2 3" xfId="54167"/>
    <cellStyle name="Calculation 3 2 2 3 2 2 2 3" xfId="30263"/>
    <cellStyle name="Calculation 3 2 2 3 2 2 2 4" xfId="47490"/>
    <cellStyle name="Calculation 3 2 2 3 2 2 3" xfId="9315"/>
    <cellStyle name="Calculation 3 2 2 3 2 2 3 2" xfId="26980"/>
    <cellStyle name="Calculation 3 2 2 3 2 2 3 3" xfId="44233"/>
    <cellStyle name="Calculation 3 2 2 3 2 2 4" xfId="16259"/>
    <cellStyle name="Calculation 3 2 2 3 2 2 4 2" xfId="33923"/>
    <cellStyle name="Calculation 3 2 2 3 2 2 4 3" xfId="51126"/>
    <cellStyle name="Calculation 3 2 2 3 2 2 5" xfId="23344"/>
    <cellStyle name="Calculation 3 2 2 3 2 2 6" xfId="40622"/>
    <cellStyle name="Calculation 3 2 2 3 2 3" xfId="11223"/>
    <cellStyle name="Calculation 3 2 2 3 2 3 2" xfId="18058"/>
    <cellStyle name="Calculation 3 2 2 3 2 3 2 2" xfId="35722"/>
    <cellStyle name="Calculation 3 2 2 3 2 3 2 3" xfId="52911"/>
    <cellStyle name="Calculation 3 2 2 3 2 3 3" xfId="28887"/>
    <cellStyle name="Calculation 3 2 2 3 2 3 4" xfId="46126"/>
    <cellStyle name="Calculation 3 2 2 3 2 4" xfId="7460"/>
    <cellStyle name="Calculation 3 2 2 3 2 4 2" xfId="25125"/>
    <cellStyle name="Calculation 3 2 2 3 2 4 3" xfId="42390"/>
    <cellStyle name="Calculation 3 2 2 3 2 5" xfId="14512"/>
    <cellStyle name="Calculation 3 2 2 3 2 5 2" xfId="32176"/>
    <cellStyle name="Calculation 3 2 2 3 2 5 3" xfId="49391"/>
    <cellStyle name="Calculation 3 2 2 3 2 6" xfId="21482"/>
    <cellStyle name="Calculation 3 2 2 3 2 7" xfId="38779"/>
    <cellStyle name="Calculation 3 2 2 3 3" xfId="4130"/>
    <cellStyle name="Calculation 3 2 2 3 3 2" xfId="6046"/>
    <cellStyle name="Calculation 3 2 2 3 3 2 2" xfId="12966"/>
    <cellStyle name="Calculation 3 2 2 3 3 2 2 2" xfId="19693"/>
    <cellStyle name="Calculation 3 2 2 3 3 2 2 2 2" xfId="37357"/>
    <cellStyle name="Calculation 3 2 2 3 3 2 2 2 3" xfId="54534"/>
    <cellStyle name="Calculation 3 2 2 3 3 2 2 3" xfId="30630"/>
    <cellStyle name="Calculation 3 2 2 3 3 2 2 4" xfId="47857"/>
    <cellStyle name="Calculation 3 2 2 3 3 2 3" xfId="9682"/>
    <cellStyle name="Calculation 3 2 2 3 3 2 3 2" xfId="27347"/>
    <cellStyle name="Calculation 3 2 2 3 3 2 3 3" xfId="44600"/>
    <cellStyle name="Calculation 3 2 2 3 3 2 4" xfId="16626"/>
    <cellStyle name="Calculation 3 2 2 3 3 2 4 2" xfId="34290"/>
    <cellStyle name="Calculation 3 2 2 3 3 2 4 3" xfId="51493"/>
    <cellStyle name="Calculation 3 2 2 3 3 2 5" xfId="23711"/>
    <cellStyle name="Calculation 3 2 2 3 3 2 6" xfId="40989"/>
    <cellStyle name="Calculation 3 2 2 3 3 3" xfId="7827"/>
    <cellStyle name="Calculation 3 2 2 3 3 3 2" xfId="25492"/>
    <cellStyle name="Calculation 3 2 2 3 3 3 3" xfId="42757"/>
    <cellStyle name="Calculation 3 2 2 3 3 4" xfId="14879"/>
    <cellStyle name="Calculation 3 2 2 3 3 4 2" xfId="32543"/>
    <cellStyle name="Calculation 3 2 2 3 3 4 3" xfId="49758"/>
    <cellStyle name="Calculation 3 2 2 3 3 5" xfId="21849"/>
    <cellStyle name="Calculation 3 2 2 3 3 6" xfId="39146"/>
    <cellStyle name="Calculation 3 2 2 3 4" xfId="5016"/>
    <cellStyle name="Calculation 3 2 2 3 4 2" xfId="11936"/>
    <cellStyle name="Calculation 3 2 2 3 4 2 2" xfId="18717"/>
    <cellStyle name="Calculation 3 2 2 3 4 2 2 2" xfId="36381"/>
    <cellStyle name="Calculation 3 2 2 3 4 2 2 3" xfId="53564"/>
    <cellStyle name="Calculation 3 2 2 3 4 2 3" xfId="29600"/>
    <cellStyle name="Calculation 3 2 2 3 4 2 4" xfId="46833"/>
    <cellStyle name="Calculation 3 2 2 3 4 3" xfId="8652"/>
    <cellStyle name="Calculation 3 2 2 3 4 3 2" xfId="26317"/>
    <cellStyle name="Calculation 3 2 2 3 4 3 3" xfId="43576"/>
    <cellStyle name="Calculation 3 2 2 3 4 4" xfId="15650"/>
    <cellStyle name="Calculation 3 2 2 3 4 4 2" xfId="33314"/>
    <cellStyle name="Calculation 3 2 2 3 4 4 3" xfId="50523"/>
    <cellStyle name="Calculation 3 2 2 3 4 5" xfId="22681"/>
    <cellStyle name="Calculation 3 2 2 3 4 6" xfId="39965"/>
    <cellStyle name="Calculation 3 2 2 3 5" xfId="10622"/>
    <cellStyle name="Calculation 3 2 2 3 5 2" xfId="17511"/>
    <cellStyle name="Calculation 3 2 2 3 5 2 2" xfId="35175"/>
    <cellStyle name="Calculation 3 2 2 3 5 2 3" xfId="52370"/>
    <cellStyle name="Calculation 3 2 2 3 5 3" xfId="28286"/>
    <cellStyle name="Calculation 3 2 2 3 5 4" xfId="45531"/>
    <cellStyle name="Calculation 3 2 2 3 6" xfId="6872"/>
    <cellStyle name="Calculation 3 2 2 3 6 2" xfId="24537"/>
    <cellStyle name="Calculation 3 2 2 3 6 3" xfId="41808"/>
    <cellStyle name="Calculation 3 2 2 3 7" xfId="13903"/>
    <cellStyle name="Calculation 3 2 2 3 7 2" xfId="31567"/>
    <cellStyle name="Calculation 3 2 2 3 7 3" xfId="48788"/>
    <cellStyle name="Calculation 3 2 2 3 8" xfId="20819"/>
    <cellStyle name="Calculation 3 2 2 3 9" xfId="38122"/>
    <cellStyle name="Calculation 3 2 2 4" xfId="3212"/>
    <cellStyle name="Calculation 3 2 2 4 2" xfId="4242"/>
    <cellStyle name="Calculation 3 2 2 4 2 2" xfId="6158"/>
    <cellStyle name="Calculation 3 2 2 4 2 2 2" xfId="13078"/>
    <cellStyle name="Calculation 3 2 2 4 2 2 2 2" xfId="19805"/>
    <cellStyle name="Calculation 3 2 2 4 2 2 2 2 2" xfId="37469"/>
    <cellStyle name="Calculation 3 2 2 4 2 2 2 2 3" xfId="54646"/>
    <cellStyle name="Calculation 3 2 2 4 2 2 2 3" xfId="30742"/>
    <cellStyle name="Calculation 3 2 2 4 2 2 2 4" xfId="47969"/>
    <cellStyle name="Calculation 3 2 2 4 2 2 3" xfId="9794"/>
    <cellStyle name="Calculation 3 2 2 4 2 2 3 2" xfId="27459"/>
    <cellStyle name="Calculation 3 2 2 4 2 2 3 3" xfId="44712"/>
    <cellStyle name="Calculation 3 2 2 4 2 2 4" xfId="16738"/>
    <cellStyle name="Calculation 3 2 2 4 2 2 4 2" xfId="34402"/>
    <cellStyle name="Calculation 3 2 2 4 2 2 4 3" xfId="51605"/>
    <cellStyle name="Calculation 3 2 2 4 2 2 5" xfId="23823"/>
    <cellStyle name="Calculation 3 2 2 4 2 2 6" xfId="41101"/>
    <cellStyle name="Calculation 3 2 2 4 2 3" xfId="7939"/>
    <cellStyle name="Calculation 3 2 2 4 2 3 2" xfId="25604"/>
    <cellStyle name="Calculation 3 2 2 4 2 3 3" xfId="42869"/>
    <cellStyle name="Calculation 3 2 2 4 2 4" xfId="14991"/>
    <cellStyle name="Calculation 3 2 2 4 2 4 2" xfId="32655"/>
    <cellStyle name="Calculation 3 2 2 4 2 4 3" xfId="49870"/>
    <cellStyle name="Calculation 3 2 2 4 2 5" xfId="21961"/>
    <cellStyle name="Calculation 3 2 2 4 2 6" xfId="39258"/>
    <cellStyle name="Calculation 3 2 2 4 3" xfId="5128"/>
    <cellStyle name="Calculation 3 2 2 4 3 2" xfId="12048"/>
    <cellStyle name="Calculation 3 2 2 4 3 2 2" xfId="18829"/>
    <cellStyle name="Calculation 3 2 2 4 3 2 2 2" xfId="36493"/>
    <cellStyle name="Calculation 3 2 2 4 3 2 2 3" xfId="53676"/>
    <cellStyle name="Calculation 3 2 2 4 3 2 3" xfId="29712"/>
    <cellStyle name="Calculation 3 2 2 4 3 2 4" xfId="46945"/>
    <cellStyle name="Calculation 3 2 2 4 3 3" xfId="8764"/>
    <cellStyle name="Calculation 3 2 2 4 3 3 2" xfId="26429"/>
    <cellStyle name="Calculation 3 2 2 4 3 3 3" xfId="43688"/>
    <cellStyle name="Calculation 3 2 2 4 3 4" xfId="15762"/>
    <cellStyle name="Calculation 3 2 2 4 3 4 2" xfId="33426"/>
    <cellStyle name="Calculation 3 2 2 4 3 4 3" xfId="50635"/>
    <cellStyle name="Calculation 3 2 2 4 3 5" xfId="22793"/>
    <cellStyle name="Calculation 3 2 2 4 3 6" xfId="40077"/>
    <cellStyle name="Calculation 3 2 2 4 4" xfId="10734"/>
    <cellStyle name="Calculation 3 2 2 4 4 2" xfId="17623"/>
    <cellStyle name="Calculation 3 2 2 4 4 2 2" xfId="35287"/>
    <cellStyle name="Calculation 3 2 2 4 4 2 3" xfId="52482"/>
    <cellStyle name="Calculation 3 2 2 4 4 3" xfId="28398"/>
    <cellStyle name="Calculation 3 2 2 4 4 4" xfId="45643"/>
    <cellStyle name="Calculation 3 2 2 4 5" xfId="6984"/>
    <cellStyle name="Calculation 3 2 2 4 5 2" xfId="24649"/>
    <cellStyle name="Calculation 3 2 2 4 5 3" xfId="41920"/>
    <cellStyle name="Calculation 3 2 2 4 6" xfId="14015"/>
    <cellStyle name="Calculation 3 2 2 4 6 2" xfId="31679"/>
    <cellStyle name="Calculation 3 2 2 4 6 3" xfId="48900"/>
    <cellStyle name="Calculation 3 2 2 4 7" xfId="20931"/>
    <cellStyle name="Calculation 3 2 2 4 8" xfId="38234"/>
    <cellStyle name="Calculation 3 2 2 5" xfId="3440"/>
    <cellStyle name="Calculation 3 2 2 5 2" xfId="5356"/>
    <cellStyle name="Calculation 3 2 2 5 2 2" xfId="12276"/>
    <cellStyle name="Calculation 3 2 2 5 2 2 2" xfId="19003"/>
    <cellStyle name="Calculation 3 2 2 5 2 2 2 2" xfId="36667"/>
    <cellStyle name="Calculation 3 2 2 5 2 2 2 3" xfId="53850"/>
    <cellStyle name="Calculation 3 2 2 5 2 2 3" xfId="29940"/>
    <cellStyle name="Calculation 3 2 2 5 2 2 4" xfId="47173"/>
    <cellStyle name="Calculation 3 2 2 5 2 3" xfId="8992"/>
    <cellStyle name="Calculation 3 2 2 5 2 3 2" xfId="26657"/>
    <cellStyle name="Calculation 3 2 2 5 2 3 3" xfId="43916"/>
    <cellStyle name="Calculation 3 2 2 5 2 4" xfId="15936"/>
    <cellStyle name="Calculation 3 2 2 5 2 4 2" xfId="33600"/>
    <cellStyle name="Calculation 3 2 2 5 2 4 3" xfId="50809"/>
    <cellStyle name="Calculation 3 2 2 5 2 5" xfId="23021"/>
    <cellStyle name="Calculation 3 2 2 5 2 6" xfId="40305"/>
    <cellStyle name="Calculation 3 2 2 5 3" xfId="10900"/>
    <cellStyle name="Calculation 3 2 2 5 3 2" xfId="17735"/>
    <cellStyle name="Calculation 3 2 2 5 3 2 2" xfId="35399"/>
    <cellStyle name="Calculation 3 2 2 5 3 2 3" xfId="52594"/>
    <cellStyle name="Calculation 3 2 2 5 3 3" xfId="28564"/>
    <cellStyle name="Calculation 3 2 2 5 3 4" xfId="45809"/>
    <cellStyle name="Calculation 3 2 2 5 4" xfId="7137"/>
    <cellStyle name="Calculation 3 2 2 5 4 2" xfId="24802"/>
    <cellStyle name="Calculation 3 2 2 5 4 3" xfId="42073"/>
    <cellStyle name="Calculation 3 2 2 5 5" xfId="14189"/>
    <cellStyle name="Calculation 3 2 2 5 5 2" xfId="31853"/>
    <cellStyle name="Calculation 3 2 2 5 5 3" xfId="49074"/>
    <cellStyle name="Calculation 3 2 2 5 6" xfId="21159"/>
    <cellStyle name="Calculation 3 2 2 5 7" xfId="38462"/>
    <cellStyle name="Calculation 3 2 2 6" xfId="3813"/>
    <cellStyle name="Calculation 3 2 2 6 2" xfId="5729"/>
    <cellStyle name="Calculation 3 2 2 6 2 2" xfId="12649"/>
    <cellStyle name="Calculation 3 2 2 6 2 2 2" xfId="19376"/>
    <cellStyle name="Calculation 3 2 2 6 2 2 2 2" xfId="37040"/>
    <cellStyle name="Calculation 3 2 2 6 2 2 2 3" xfId="54217"/>
    <cellStyle name="Calculation 3 2 2 6 2 2 3" xfId="30313"/>
    <cellStyle name="Calculation 3 2 2 6 2 2 4" xfId="47540"/>
    <cellStyle name="Calculation 3 2 2 6 2 3" xfId="9365"/>
    <cellStyle name="Calculation 3 2 2 6 2 3 2" xfId="27030"/>
    <cellStyle name="Calculation 3 2 2 6 2 3 3" xfId="44283"/>
    <cellStyle name="Calculation 3 2 2 6 2 4" xfId="16309"/>
    <cellStyle name="Calculation 3 2 2 6 2 4 2" xfId="33973"/>
    <cellStyle name="Calculation 3 2 2 6 2 4 3" xfId="51176"/>
    <cellStyle name="Calculation 3 2 2 6 2 5" xfId="23394"/>
    <cellStyle name="Calculation 3 2 2 6 2 6" xfId="40672"/>
    <cellStyle name="Calculation 3 2 2 6 3" xfId="7510"/>
    <cellStyle name="Calculation 3 2 2 6 3 2" xfId="25175"/>
    <cellStyle name="Calculation 3 2 2 6 3 3" xfId="42440"/>
    <cellStyle name="Calculation 3 2 2 6 4" xfId="14562"/>
    <cellStyle name="Calculation 3 2 2 6 4 2" xfId="32226"/>
    <cellStyle name="Calculation 3 2 2 6 4 3" xfId="49441"/>
    <cellStyle name="Calculation 3 2 2 6 5" xfId="21532"/>
    <cellStyle name="Calculation 3 2 2 6 6" xfId="38829"/>
    <cellStyle name="Calculation 3 2 2 7" xfId="4693"/>
    <cellStyle name="Calculation 3 2 2 7 2" xfId="11613"/>
    <cellStyle name="Calculation 3 2 2 7 2 2" xfId="18394"/>
    <cellStyle name="Calculation 3 2 2 7 2 2 2" xfId="36058"/>
    <cellStyle name="Calculation 3 2 2 7 2 2 3" xfId="53247"/>
    <cellStyle name="Calculation 3 2 2 7 2 3" xfId="29277"/>
    <cellStyle name="Calculation 3 2 2 7 2 4" xfId="46516"/>
    <cellStyle name="Calculation 3 2 2 7 3" xfId="8329"/>
    <cellStyle name="Calculation 3 2 2 7 3 2" xfId="25994"/>
    <cellStyle name="Calculation 3 2 2 7 3 3" xfId="43259"/>
    <cellStyle name="Calculation 3 2 2 7 4" xfId="15327"/>
    <cellStyle name="Calculation 3 2 2 7 4 2" xfId="32991"/>
    <cellStyle name="Calculation 3 2 2 7 4 3" xfId="50206"/>
    <cellStyle name="Calculation 3 2 2 7 5" xfId="22358"/>
    <cellStyle name="Calculation 3 2 2 7 6" xfId="39648"/>
    <cellStyle name="Calculation 3 2 2 8" xfId="10299"/>
    <cellStyle name="Calculation 3 2 2 8 2" xfId="17188"/>
    <cellStyle name="Calculation 3 2 2 8 2 2" xfId="34852"/>
    <cellStyle name="Calculation 3 2 2 8 2 3" xfId="52053"/>
    <cellStyle name="Calculation 3 2 2 8 3" xfId="27963"/>
    <cellStyle name="Calculation 3 2 2 8 4" xfId="45214"/>
    <cellStyle name="Calculation 3 2 2 9" xfId="6549"/>
    <cellStyle name="Calculation 3 2 2 9 2" xfId="24214"/>
    <cellStyle name="Calculation 3 2 2 9 3" xfId="41491"/>
    <cellStyle name="Calculation 3 2 3" xfId="2797"/>
    <cellStyle name="Calculation 3 2 3 2" xfId="3460"/>
    <cellStyle name="Calculation 3 2 3 2 2" xfId="5376"/>
    <cellStyle name="Calculation 3 2 3 2 2 2" xfId="12296"/>
    <cellStyle name="Calculation 3 2 3 2 2 2 2" xfId="19023"/>
    <cellStyle name="Calculation 3 2 3 2 2 2 2 2" xfId="36687"/>
    <cellStyle name="Calculation 3 2 3 2 2 2 2 3" xfId="53867"/>
    <cellStyle name="Calculation 3 2 3 2 2 2 3" xfId="29960"/>
    <cellStyle name="Calculation 3 2 3 2 2 2 4" xfId="47190"/>
    <cellStyle name="Calculation 3 2 3 2 2 3" xfId="9012"/>
    <cellStyle name="Calculation 3 2 3 2 2 3 2" xfId="26677"/>
    <cellStyle name="Calculation 3 2 3 2 2 3 3" xfId="43933"/>
    <cellStyle name="Calculation 3 2 3 2 2 4" xfId="15956"/>
    <cellStyle name="Calculation 3 2 3 2 2 4 2" xfId="33620"/>
    <cellStyle name="Calculation 3 2 3 2 2 4 3" xfId="50826"/>
    <cellStyle name="Calculation 3 2 3 2 2 5" xfId="23041"/>
    <cellStyle name="Calculation 3 2 3 2 2 6" xfId="40322"/>
    <cellStyle name="Calculation 3 2 3 2 3" xfId="10920"/>
    <cellStyle name="Calculation 3 2 3 2 3 2" xfId="17755"/>
    <cellStyle name="Calculation 3 2 3 2 3 2 2" xfId="35419"/>
    <cellStyle name="Calculation 3 2 3 2 3 2 3" xfId="52611"/>
    <cellStyle name="Calculation 3 2 3 2 3 3" xfId="28584"/>
    <cellStyle name="Calculation 3 2 3 2 3 4" xfId="45826"/>
    <cellStyle name="Calculation 3 2 3 2 4" xfId="7157"/>
    <cellStyle name="Calculation 3 2 3 2 4 2" xfId="24822"/>
    <cellStyle name="Calculation 3 2 3 2 4 3" xfId="42090"/>
    <cellStyle name="Calculation 3 2 3 2 5" xfId="14209"/>
    <cellStyle name="Calculation 3 2 3 2 5 2" xfId="31873"/>
    <cellStyle name="Calculation 3 2 3 2 5 3" xfId="49091"/>
    <cellStyle name="Calculation 3 2 3 2 6" xfId="21179"/>
    <cellStyle name="Calculation 3 2 3 2 7" xfId="38479"/>
    <cellStyle name="Calculation 3 2 3 3" xfId="3830"/>
    <cellStyle name="Calculation 3 2 3 3 2" xfId="5746"/>
    <cellStyle name="Calculation 3 2 3 3 2 2" xfId="12666"/>
    <cellStyle name="Calculation 3 2 3 3 2 2 2" xfId="19393"/>
    <cellStyle name="Calculation 3 2 3 3 2 2 2 2" xfId="37057"/>
    <cellStyle name="Calculation 3 2 3 3 2 2 2 3" xfId="54234"/>
    <cellStyle name="Calculation 3 2 3 3 2 2 3" xfId="30330"/>
    <cellStyle name="Calculation 3 2 3 3 2 2 4" xfId="47557"/>
    <cellStyle name="Calculation 3 2 3 3 2 3" xfId="9382"/>
    <cellStyle name="Calculation 3 2 3 3 2 3 2" xfId="27047"/>
    <cellStyle name="Calculation 3 2 3 3 2 3 3" xfId="44300"/>
    <cellStyle name="Calculation 3 2 3 3 2 4" xfId="16326"/>
    <cellStyle name="Calculation 3 2 3 3 2 4 2" xfId="33990"/>
    <cellStyle name="Calculation 3 2 3 3 2 4 3" xfId="51193"/>
    <cellStyle name="Calculation 3 2 3 3 2 5" xfId="23411"/>
    <cellStyle name="Calculation 3 2 3 3 2 6" xfId="40689"/>
    <cellStyle name="Calculation 3 2 3 3 3" xfId="7527"/>
    <cellStyle name="Calculation 3 2 3 3 3 2" xfId="25192"/>
    <cellStyle name="Calculation 3 2 3 3 3 3" xfId="42457"/>
    <cellStyle name="Calculation 3 2 3 3 4" xfId="14579"/>
    <cellStyle name="Calculation 3 2 3 3 4 2" xfId="32243"/>
    <cellStyle name="Calculation 3 2 3 3 4 3" xfId="49458"/>
    <cellStyle name="Calculation 3 2 3 3 5" xfId="21549"/>
    <cellStyle name="Calculation 3 2 3 3 6" xfId="38846"/>
    <cellStyle name="Calculation 3 2 3 4" xfId="4713"/>
    <cellStyle name="Calculation 3 2 3 4 2" xfId="11633"/>
    <cellStyle name="Calculation 3 2 3 4 2 2" xfId="18414"/>
    <cellStyle name="Calculation 3 2 3 4 2 2 2" xfId="36078"/>
    <cellStyle name="Calculation 3 2 3 4 2 2 3" xfId="53264"/>
    <cellStyle name="Calculation 3 2 3 4 2 3" xfId="29297"/>
    <cellStyle name="Calculation 3 2 3 4 2 4" xfId="46533"/>
    <cellStyle name="Calculation 3 2 3 4 3" xfId="8349"/>
    <cellStyle name="Calculation 3 2 3 4 3 2" xfId="26014"/>
    <cellStyle name="Calculation 3 2 3 4 3 3" xfId="43276"/>
    <cellStyle name="Calculation 3 2 3 4 4" xfId="15347"/>
    <cellStyle name="Calculation 3 2 3 4 4 2" xfId="33011"/>
    <cellStyle name="Calculation 3 2 3 4 4 3" xfId="50223"/>
    <cellStyle name="Calculation 3 2 3 4 5" xfId="22378"/>
    <cellStyle name="Calculation 3 2 3 4 6" xfId="39665"/>
    <cellStyle name="Calculation 3 2 3 5" xfId="10319"/>
    <cellStyle name="Calculation 3 2 3 5 2" xfId="17208"/>
    <cellStyle name="Calculation 3 2 3 5 2 2" xfId="34872"/>
    <cellStyle name="Calculation 3 2 3 5 2 3" xfId="52070"/>
    <cellStyle name="Calculation 3 2 3 5 3" xfId="27983"/>
    <cellStyle name="Calculation 3 2 3 5 4" xfId="45231"/>
    <cellStyle name="Calculation 3 2 3 6" xfId="6569"/>
    <cellStyle name="Calculation 3 2 3 6 2" xfId="24234"/>
    <cellStyle name="Calculation 3 2 3 6 3" xfId="41508"/>
    <cellStyle name="Calculation 3 2 3 7" xfId="13600"/>
    <cellStyle name="Calculation 3 2 3 7 2" xfId="31264"/>
    <cellStyle name="Calculation 3 2 3 7 3" xfId="48488"/>
    <cellStyle name="Calculation 3 2 3 8" xfId="20516"/>
    <cellStyle name="Calculation 3 2 3 9" xfId="37822"/>
    <cellStyle name="Calculation 3 2 4" xfId="4391"/>
    <cellStyle name="Calculation 3 2 4 2" xfId="6255"/>
    <cellStyle name="Calculation 3 2 4 2 2" xfId="13174"/>
    <cellStyle name="Calculation 3 2 4 2 2 2" xfId="19847"/>
    <cellStyle name="Calculation 3 2 4 2 2 2 2" xfId="37511"/>
    <cellStyle name="Calculation 3 2 4 2 2 2 3" xfId="54688"/>
    <cellStyle name="Calculation 3 2 4 2 2 3" xfId="30838"/>
    <cellStyle name="Calculation 3 2 4 2 2 4" xfId="48065"/>
    <cellStyle name="Calculation 3 2 4 2 3" xfId="9890"/>
    <cellStyle name="Calculation 3 2 4 2 3 2" xfId="27555"/>
    <cellStyle name="Calculation 3 2 4 2 3 3" xfId="44808"/>
    <cellStyle name="Calculation 3 2 4 2 4" xfId="16780"/>
    <cellStyle name="Calculation 3 2 4 2 4 2" xfId="34444"/>
    <cellStyle name="Calculation 3 2 4 2 4 3" xfId="51647"/>
    <cellStyle name="Calculation 3 2 4 2 5" xfId="23920"/>
    <cellStyle name="Calculation 3 2 4 2 6" xfId="41197"/>
    <cellStyle name="Calculation 3 2 4 3" xfId="11319"/>
    <cellStyle name="Calculation 3 2 4 3 2" xfId="18100"/>
    <cellStyle name="Calculation 3 2 4 3 2 2" xfId="35764"/>
    <cellStyle name="Calculation 3 2 4 3 2 3" xfId="52953"/>
    <cellStyle name="Calculation 3 2 4 3 3" xfId="28983"/>
    <cellStyle name="Calculation 3 2 4 3 4" xfId="46222"/>
    <cellStyle name="Calculation 3 2 4 4" xfId="8035"/>
    <cellStyle name="Calculation 3 2 4 4 2" xfId="25700"/>
    <cellStyle name="Calculation 3 2 4 4 3" xfId="42965"/>
    <cellStyle name="Calculation 3 2 4 5" xfId="15033"/>
    <cellStyle name="Calculation 3 2 4 5 2" xfId="32697"/>
    <cellStyle name="Calculation 3 2 4 5 3" xfId="49912"/>
    <cellStyle name="Calculation 3 2 4 6" xfId="22064"/>
    <cellStyle name="Calculation 3 2 4 7" xfId="39354"/>
    <cellStyle name="Calculation 3 2 5" xfId="4399"/>
    <cellStyle name="Calculation 3 2 5 2" xfId="6263"/>
    <cellStyle name="Calculation 3 2 5 2 2" xfId="13182"/>
    <cellStyle name="Calculation 3 2 5 2 2 2" xfId="19855"/>
    <cellStyle name="Calculation 3 2 5 2 2 2 2" xfId="37519"/>
    <cellStyle name="Calculation 3 2 5 2 2 2 3" xfId="54696"/>
    <cellStyle name="Calculation 3 2 5 2 2 3" xfId="30846"/>
    <cellStyle name="Calculation 3 2 5 2 2 4" xfId="48073"/>
    <cellStyle name="Calculation 3 2 5 2 3" xfId="9898"/>
    <cellStyle name="Calculation 3 2 5 2 3 2" xfId="27563"/>
    <cellStyle name="Calculation 3 2 5 2 3 3" xfId="44816"/>
    <cellStyle name="Calculation 3 2 5 2 4" xfId="16788"/>
    <cellStyle name="Calculation 3 2 5 2 4 2" xfId="34452"/>
    <cellStyle name="Calculation 3 2 5 2 4 3" xfId="51655"/>
    <cellStyle name="Calculation 3 2 5 2 5" xfId="23928"/>
    <cellStyle name="Calculation 3 2 5 2 6" xfId="41205"/>
    <cellStyle name="Calculation 3 2 5 3" xfId="11327"/>
    <cellStyle name="Calculation 3 2 5 3 2" xfId="18108"/>
    <cellStyle name="Calculation 3 2 5 3 2 2" xfId="35772"/>
    <cellStyle name="Calculation 3 2 5 3 2 3" xfId="52961"/>
    <cellStyle name="Calculation 3 2 5 3 3" xfId="28991"/>
    <cellStyle name="Calculation 3 2 5 3 4" xfId="46230"/>
    <cellStyle name="Calculation 3 2 5 4" xfId="8043"/>
    <cellStyle name="Calculation 3 2 5 4 2" xfId="25708"/>
    <cellStyle name="Calculation 3 2 5 4 3" xfId="42973"/>
    <cellStyle name="Calculation 3 2 5 5" xfId="15041"/>
    <cellStyle name="Calculation 3 2 5 5 2" xfId="32705"/>
    <cellStyle name="Calculation 3 2 5 5 3" xfId="49920"/>
    <cellStyle name="Calculation 3 2 5 6" xfId="22072"/>
    <cellStyle name="Calculation 3 2 5 7" xfId="39362"/>
    <cellStyle name="Calculation 3 2 6" xfId="10092"/>
    <cellStyle name="Calculation 3 2 6 2" xfId="16981"/>
    <cellStyle name="Calculation 3 2 6 2 2" xfId="34645"/>
    <cellStyle name="Calculation 3 2 6 2 3" xfId="51846"/>
    <cellStyle name="Calculation 3 2 6 3" xfId="27756"/>
    <cellStyle name="Calculation 3 2 6 4" xfId="45007"/>
    <cellStyle name="Calculation 3 2 7" xfId="13373"/>
    <cellStyle name="Calculation 3 2 7 2" xfId="31037"/>
    <cellStyle name="Calculation 3 2 7 3" xfId="48264"/>
    <cellStyle name="Calculation 3 2 8" xfId="20136"/>
    <cellStyle name="Calculation 3 2 9" xfId="22029"/>
    <cellStyle name="Calculation 3 3" xfId="2776"/>
    <cellStyle name="Calculation 3 3 10" xfId="13581"/>
    <cellStyle name="Calculation 3 3 10 2" xfId="31245"/>
    <cellStyle name="Calculation 3 3 10 3" xfId="48472"/>
    <cellStyle name="Calculation 3 3 11" xfId="20497"/>
    <cellStyle name="Calculation 3 3 12" xfId="37806"/>
    <cellStyle name="Calculation 3 3 2" xfId="3005"/>
    <cellStyle name="Calculation 3 3 2 2" xfId="3668"/>
    <cellStyle name="Calculation 3 3 2 2 2" xfId="5584"/>
    <cellStyle name="Calculation 3 3 2 2 2 2" xfId="12504"/>
    <cellStyle name="Calculation 3 3 2 2 2 2 2" xfId="19231"/>
    <cellStyle name="Calculation 3 3 2 2 2 2 2 2" xfId="36895"/>
    <cellStyle name="Calculation 3 3 2 2 2 2 2 3" xfId="54075"/>
    <cellStyle name="Calculation 3 3 2 2 2 2 3" xfId="30168"/>
    <cellStyle name="Calculation 3 3 2 2 2 2 4" xfId="47398"/>
    <cellStyle name="Calculation 3 3 2 2 2 3" xfId="9220"/>
    <cellStyle name="Calculation 3 3 2 2 2 3 2" xfId="26885"/>
    <cellStyle name="Calculation 3 3 2 2 2 3 3" xfId="44141"/>
    <cellStyle name="Calculation 3 3 2 2 2 4" xfId="16164"/>
    <cellStyle name="Calculation 3 3 2 2 2 4 2" xfId="33828"/>
    <cellStyle name="Calculation 3 3 2 2 2 4 3" xfId="51034"/>
    <cellStyle name="Calculation 3 3 2 2 2 5" xfId="23249"/>
    <cellStyle name="Calculation 3 3 2 2 2 6" xfId="40530"/>
    <cellStyle name="Calculation 3 3 2 2 3" xfId="11128"/>
    <cellStyle name="Calculation 3 3 2 2 3 2" xfId="17963"/>
    <cellStyle name="Calculation 3 3 2 2 3 2 2" xfId="35627"/>
    <cellStyle name="Calculation 3 3 2 2 3 2 3" xfId="52819"/>
    <cellStyle name="Calculation 3 3 2 2 3 3" xfId="28792"/>
    <cellStyle name="Calculation 3 3 2 2 3 4" xfId="46034"/>
    <cellStyle name="Calculation 3 3 2 2 4" xfId="7365"/>
    <cellStyle name="Calculation 3 3 2 2 4 2" xfId="25030"/>
    <cellStyle name="Calculation 3 3 2 2 4 3" xfId="42298"/>
    <cellStyle name="Calculation 3 3 2 2 5" xfId="14417"/>
    <cellStyle name="Calculation 3 3 2 2 5 2" xfId="32081"/>
    <cellStyle name="Calculation 3 3 2 2 5 3" xfId="49299"/>
    <cellStyle name="Calculation 3 3 2 2 6" xfId="21387"/>
    <cellStyle name="Calculation 3 3 2 2 7" xfId="38687"/>
    <cellStyle name="Calculation 3 3 2 3" xfId="4038"/>
    <cellStyle name="Calculation 3 3 2 3 2" xfId="5954"/>
    <cellStyle name="Calculation 3 3 2 3 2 2" xfId="12874"/>
    <cellStyle name="Calculation 3 3 2 3 2 2 2" xfId="19601"/>
    <cellStyle name="Calculation 3 3 2 3 2 2 2 2" xfId="37265"/>
    <cellStyle name="Calculation 3 3 2 3 2 2 2 3" xfId="54442"/>
    <cellStyle name="Calculation 3 3 2 3 2 2 3" xfId="30538"/>
    <cellStyle name="Calculation 3 3 2 3 2 2 4" xfId="47765"/>
    <cellStyle name="Calculation 3 3 2 3 2 3" xfId="9590"/>
    <cellStyle name="Calculation 3 3 2 3 2 3 2" xfId="27255"/>
    <cellStyle name="Calculation 3 3 2 3 2 3 3" xfId="44508"/>
    <cellStyle name="Calculation 3 3 2 3 2 4" xfId="16534"/>
    <cellStyle name="Calculation 3 3 2 3 2 4 2" xfId="34198"/>
    <cellStyle name="Calculation 3 3 2 3 2 4 3" xfId="51401"/>
    <cellStyle name="Calculation 3 3 2 3 2 5" xfId="23619"/>
    <cellStyle name="Calculation 3 3 2 3 2 6" xfId="40897"/>
    <cellStyle name="Calculation 3 3 2 3 3" xfId="7735"/>
    <cellStyle name="Calculation 3 3 2 3 3 2" xfId="25400"/>
    <cellStyle name="Calculation 3 3 2 3 3 3" xfId="42665"/>
    <cellStyle name="Calculation 3 3 2 3 4" xfId="14787"/>
    <cellStyle name="Calculation 3 3 2 3 4 2" xfId="32451"/>
    <cellStyle name="Calculation 3 3 2 3 4 3" xfId="49666"/>
    <cellStyle name="Calculation 3 3 2 3 5" xfId="21757"/>
    <cellStyle name="Calculation 3 3 2 3 6" xfId="39054"/>
    <cellStyle name="Calculation 3 3 2 4" xfId="4921"/>
    <cellStyle name="Calculation 3 3 2 4 2" xfId="11841"/>
    <cellStyle name="Calculation 3 3 2 4 2 2" xfId="18622"/>
    <cellStyle name="Calculation 3 3 2 4 2 2 2" xfId="36286"/>
    <cellStyle name="Calculation 3 3 2 4 2 2 3" xfId="53472"/>
    <cellStyle name="Calculation 3 3 2 4 2 3" xfId="29505"/>
    <cellStyle name="Calculation 3 3 2 4 2 4" xfId="46741"/>
    <cellStyle name="Calculation 3 3 2 4 3" xfId="8557"/>
    <cellStyle name="Calculation 3 3 2 4 3 2" xfId="26222"/>
    <cellStyle name="Calculation 3 3 2 4 3 3" xfId="43484"/>
    <cellStyle name="Calculation 3 3 2 4 4" xfId="15555"/>
    <cellStyle name="Calculation 3 3 2 4 4 2" xfId="33219"/>
    <cellStyle name="Calculation 3 3 2 4 4 3" xfId="50431"/>
    <cellStyle name="Calculation 3 3 2 4 5" xfId="22586"/>
    <cellStyle name="Calculation 3 3 2 4 6" xfId="39873"/>
    <cellStyle name="Calculation 3 3 2 5" xfId="10527"/>
    <cellStyle name="Calculation 3 3 2 5 2" xfId="17416"/>
    <cellStyle name="Calculation 3 3 2 5 2 2" xfId="35080"/>
    <cellStyle name="Calculation 3 3 2 5 2 3" xfId="52278"/>
    <cellStyle name="Calculation 3 3 2 5 3" xfId="28191"/>
    <cellStyle name="Calculation 3 3 2 5 4" xfId="45439"/>
    <cellStyle name="Calculation 3 3 2 6" xfId="6777"/>
    <cellStyle name="Calculation 3 3 2 6 2" xfId="24442"/>
    <cellStyle name="Calculation 3 3 2 6 3" xfId="41716"/>
    <cellStyle name="Calculation 3 3 2 7" xfId="13808"/>
    <cellStyle name="Calculation 3 3 2 7 2" xfId="31472"/>
    <cellStyle name="Calculation 3 3 2 7 3" xfId="48696"/>
    <cellStyle name="Calculation 3 3 2 8" xfId="20724"/>
    <cellStyle name="Calculation 3 3 2 9" xfId="38030"/>
    <cellStyle name="Calculation 3 3 3" xfId="3101"/>
    <cellStyle name="Calculation 3 3 3 2" xfId="3764"/>
    <cellStyle name="Calculation 3 3 3 2 2" xfId="5680"/>
    <cellStyle name="Calculation 3 3 3 2 2 2" xfId="12600"/>
    <cellStyle name="Calculation 3 3 3 2 2 2 2" xfId="19327"/>
    <cellStyle name="Calculation 3 3 3 2 2 2 2 2" xfId="36991"/>
    <cellStyle name="Calculation 3 3 3 2 2 2 2 3" xfId="54168"/>
    <cellStyle name="Calculation 3 3 3 2 2 2 3" xfId="30264"/>
    <cellStyle name="Calculation 3 3 3 2 2 2 4" xfId="47491"/>
    <cellStyle name="Calculation 3 3 3 2 2 3" xfId="9316"/>
    <cellStyle name="Calculation 3 3 3 2 2 3 2" xfId="26981"/>
    <cellStyle name="Calculation 3 3 3 2 2 3 3" xfId="44234"/>
    <cellStyle name="Calculation 3 3 3 2 2 4" xfId="16260"/>
    <cellStyle name="Calculation 3 3 3 2 2 4 2" xfId="33924"/>
    <cellStyle name="Calculation 3 3 3 2 2 4 3" xfId="51127"/>
    <cellStyle name="Calculation 3 3 3 2 2 5" xfId="23345"/>
    <cellStyle name="Calculation 3 3 3 2 2 6" xfId="40623"/>
    <cellStyle name="Calculation 3 3 3 2 3" xfId="11224"/>
    <cellStyle name="Calculation 3 3 3 2 3 2" xfId="18059"/>
    <cellStyle name="Calculation 3 3 3 2 3 2 2" xfId="35723"/>
    <cellStyle name="Calculation 3 3 3 2 3 2 3" xfId="52912"/>
    <cellStyle name="Calculation 3 3 3 2 3 3" xfId="28888"/>
    <cellStyle name="Calculation 3 3 3 2 3 4" xfId="46127"/>
    <cellStyle name="Calculation 3 3 3 2 4" xfId="7461"/>
    <cellStyle name="Calculation 3 3 3 2 4 2" xfId="25126"/>
    <cellStyle name="Calculation 3 3 3 2 4 3" xfId="42391"/>
    <cellStyle name="Calculation 3 3 3 2 5" xfId="14513"/>
    <cellStyle name="Calculation 3 3 3 2 5 2" xfId="32177"/>
    <cellStyle name="Calculation 3 3 3 2 5 3" xfId="49392"/>
    <cellStyle name="Calculation 3 3 3 2 6" xfId="21483"/>
    <cellStyle name="Calculation 3 3 3 2 7" xfId="38780"/>
    <cellStyle name="Calculation 3 3 3 3" xfId="4131"/>
    <cellStyle name="Calculation 3 3 3 3 2" xfId="6047"/>
    <cellStyle name="Calculation 3 3 3 3 2 2" xfId="12967"/>
    <cellStyle name="Calculation 3 3 3 3 2 2 2" xfId="19694"/>
    <cellStyle name="Calculation 3 3 3 3 2 2 2 2" xfId="37358"/>
    <cellStyle name="Calculation 3 3 3 3 2 2 2 3" xfId="54535"/>
    <cellStyle name="Calculation 3 3 3 3 2 2 3" xfId="30631"/>
    <cellStyle name="Calculation 3 3 3 3 2 2 4" xfId="47858"/>
    <cellStyle name="Calculation 3 3 3 3 2 3" xfId="9683"/>
    <cellStyle name="Calculation 3 3 3 3 2 3 2" xfId="27348"/>
    <cellStyle name="Calculation 3 3 3 3 2 3 3" xfId="44601"/>
    <cellStyle name="Calculation 3 3 3 3 2 4" xfId="16627"/>
    <cellStyle name="Calculation 3 3 3 3 2 4 2" xfId="34291"/>
    <cellStyle name="Calculation 3 3 3 3 2 4 3" xfId="51494"/>
    <cellStyle name="Calculation 3 3 3 3 2 5" xfId="23712"/>
    <cellStyle name="Calculation 3 3 3 3 2 6" xfId="40990"/>
    <cellStyle name="Calculation 3 3 3 3 3" xfId="7828"/>
    <cellStyle name="Calculation 3 3 3 3 3 2" xfId="25493"/>
    <cellStyle name="Calculation 3 3 3 3 3 3" xfId="42758"/>
    <cellStyle name="Calculation 3 3 3 3 4" xfId="14880"/>
    <cellStyle name="Calculation 3 3 3 3 4 2" xfId="32544"/>
    <cellStyle name="Calculation 3 3 3 3 4 3" xfId="49759"/>
    <cellStyle name="Calculation 3 3 3 3 5" xfId="21850"/>
    <cellStyle name="Calculation 3 3 3 3 6" xfId="39147"/>
    <cellStyle name="Calculation 3 3 3 4" xfId="5017"/>
    <cellStyle name="Calculation 3 3 3 4 2" xfId="11937"/>
    <cellStyle name="Calculation 3 3 3 4 2 2" xfId="18718"/>
    <cellStyle name="Calculation 3 3 3 4 2 2 2" xfId="36382"/>
    <cellStyle name="Calculation 3 3 3 4 2 2 3" xfId="53565"/>
    <cellStyle name="Calculation 3 3 3 4 2 3" xfId="29601"/>
    <cellStyle name="Calculation 3 3 3 4 2 4" xfId="46834"/>
    <cellStyle name="Calculation 3 3 3 4 3" xfId="8653"/>
    <cellStyle name="Calculation 3 3 3 4 3 2" xfId="26318"/>
    <cellStyle name="Calculation 3 3 3 4 3 3" xfId="43577"/>
    <cellStyle name="Calculation 3 3 3 4 4" xfId="15651"/>
    <cellStyle name="Calculation 3 3 3 4 4 2" xfId="33315"/>
    <cellStyle name="Calculation 3 3 3 4 4 3" xfId="50524"/>
    <cellStyle name="Calculation 3 3 3 4 5" xfId="22682"/>
    <cellStyle name="Calculation 3 3 3 4 6" xfId="39966"/>
    <cellStyle name="Calculation 3 3 3 5" xfId="10623"/>
    <cellStyle name="Calculation 3 3 3 5 2" xfId="17512"/>
    <cellStyle name="Calculation 3 3 3 5 2 2" xfId="35176"/>
    <cellStyle name="Calculation 3 3 3 5 2 3" xfId="52371"/>
    <cellStyle name="Calculation 3 3 3 5 3" xfId="28287"/>
    <cellStyle name="Calculation 3 3 3 5 4" xfId="45532"/>
    <cellStyle name="Calculation 3 3 3 6" xfId="6873"/>
    <cellStyle name="Calculation 3 3 3 6 2" xfId="24538"/>
    <cellStyle name="Calculation 3 3 3 6 3" xfId="41809"/>
    <cellStyle name="Calculation 3 3 3 7" xfId="13904"/>
    <cellStyle name="Calculation 3 3 3 7 2" xfId="31568"/>
    <cellStyle name="Calculation 3 3 3 7 3" xfId="48789"/>
    <cellStyle name="Calculation 3 3 3 8" xfId="20820"/>
    <cellStyle name="Calculation 3 3 3 9" xfId="38123"/>
    <cellStyle name="Calculation 3 3 4" xfId="3213"/>
    <cellStyle name="Calculation 3 3 4 2" xfId="4243"/>
    <cellStyle name="Calculation 3 3 4 2 2" xfId="6159"/>
    <cellStyle name="Calculation 3 3 4 2 2 2" xfId="13079"/>
    <cellStyle name="Calculation 3 3 4 2 2 2 2" xfId="19806"/>
    <cellStyle name="Calculation 3 3 4 2 2 2 2 2" xfId="37470"/>
    <cellStyle name="Calculation 3 3 4 2 2 2 2 3" xfId="54647"/>
    <cellStyle name="Calculation 3 3 4 2 2 2 3" xfId="30743"/>
    <cellStyle name="Calculation 3 3 4 2 2 2 4" xfId="47970"/>
    <cellStyle name="Calculation 3 3 4 2 2 3" xfId="9795"/>
    <cellStyle name="Calculation 3 3 4 2 2 3 2" xfId="27460"/>
    <cellStyle name="Calculation 3 3 4 2 2 3 3" xfId="44713"/>
    <cellStyle name="Calculation 3 3 4 2 2 4" xfId="16739"/>
    <cellStyle name="Calculation 3 3 4 2 2 4 2" xfId="34403"/>
    <cellStyle name="Calculation 3 3 4 2 2 4 3" xfId="51606"/>
    <cellStyle name="Calculation 3 3 4 2 2 5" xfId="23824"/>
    <cellStyle name="Calculation 3 3 4 2 2 6" xfId="41102"/>
    <cellStyle name="Calculation 3 3 4 2 3" xfId="7940"/>
    <cellStyle name="Calculation 3 3 4 2 3 2" xfId="25605"/>
    <cellStyle name="Calculation 3 3 4 2 3 3" xfId="42870"/>
    <cellStyle name="Calculation 3 3 4 2 4" xfId="14992"/>
    <cellStyle name="Calculation 3 3 4 2 4 2" xfId="32656"/>
    <cellStyle name="Calculation 3 3 4 2 4 3" xfId="49871"/>
    <cellStyle name="Calculation 3 3 4 2 5" xfId="21962"/>
    <cellStyle name="Calculation 3 3 4 2 6" xfId="39259"/>
    <cellStyle name="Calculation 3 3 4 3" xfId="5129"/>
    <cellStyle name="Calculation 3 3 4 3 2" xfId="12049"/>
    <cellStyle name="Calculation 3 3 4 3 2 2" xfId="18830"/>
    <cellStyle name="Calculation 3 3 4 3 2 2 2" xfId="36494"/>
    <cellStyle name="Calculation 3 3 4 3 2 2 3" xfId="53677"/>
    <cellStyle name="Calculation 3 3 4 3 2 3" xfId="29713"/>
    <cellStyle name="Calculation 3 3 4 3 2 4" xfId="46946"/>
    <cellStyle name="Calculation 3 3 4 3 3" xfId="8765"/>
    <cellStyle name="Calculation 3 3 4 3 3 2" xfId="26430"/>
    <cellStyle name="Calculation 3 3 4 3 3 3" xfId="43689"/>
    <cellStyle name="Calculation 3 3 4 3 4" xfId="15763"/>
    <cellStyle name="Calculation 3 3 4 3 4 2" xfId="33427"/>
    <cellStyle name="Calculation 3 3 4 3 4 3" xfId="50636"/>
    <cellStyle name="Calculation 3 3 4 3 5" xfId="22794"/>
    <cellStyle name="Calculation 3 3 4 3 6" xfId="40078"/>
    <cellStyle name="Calculation 3 3 4 4" xfId="10735"/>
    <cellStyle name="Calculation 3 3 4 4 2" xfId="17624"/>
    <cellStyle name="Calculation 3 3 4 4 2 2" xfId="35288"/>
    <cellStyle name="Calculation 3 3 4 4 2 3" xfId="52483"/>
    <cellStyle name="Calculation 3 3 4 4 3" xfId="28399"/>
    <cellStyle name="Calculation 3 3 4 4 4" xfId="45644"/>
    <cellStyle name="Calculation 3 3 4 5" xfId="6985"/>
    <cellStyle name="Calculation 3 3 4 5 2" xfId="24650"/>
    <cellStyle name="Calculation 3 3 4 5 3" xfId="41921"/>
    <cellStyle name="Calculation 3 3 4 6" xfId="14016"/>
    <cellStyle name="Calculation 3 3 4 6 2" xfId="31680"/>
    <cellStyle name="Calculation 3 3 4 6 3" xfId="48901"/>
    <cellStyle name="Calculation 3 3 4 7" xfId="20932"/>
    <cellStyle name="Calculation 3 3 4 8" xfId="38235"/>
    <cellStyle name="Calculation 3 3 5" xfId="3441"/>
    <cellStyle name="Calculation 3 3 5 2" xfId="5357"/>
    <cellStyle name="Calculation 3 3 5 2 2" xfId="12277"/>
    <cellStyle name="Calculation 3 3 5 2 2 2" xfId="19004"/>
    <cellStyle name="Calculation 3 3 5 2 2 2 2" xfId="36668"/>
    <cellStyle name="Calculation 3 3 5 2 2 2 3" xfId="53851"/>
    <cellStyle name="Calculation 3 3 5 2 2 3" xfId="29941"/>
    <cellStyle name="Calculation 3 3 5 2 2 4" xfId="47174"/>
    <cellStyle name="Calculation 3 3 5 2 3" xfId="8993"/>
    <cellStyle name="Calculation 3 3 5 2 3 2" xfId="26658"/>
    <cellStyle name="Calculation 3 3 5 2 3 3" xfId="43917"/>
    <cellStyle name="Calculation 3 3 5 2 4" xfId="15937"/>
    <cellStyle name="Calculation 3 3 5 2 4 2" xfId="33601"/>
    <cellStyle name="Calculation 3 3 5 2 4 3" xfId="50810"/>
    <cellStyle name="Calculation 3 3 5 2 5" xfId="23022"/>
    <cellStyle name="Calculation 3 3 5 2 6" xfId="40306"/>
    <cellStyle name="Calculation 3 3 5 3" xfId="10901"/>
    <cellStyle name="Calculation 3 3 5 3 2" xfId="17736"/>
    <cellStyle name="Calculation 3 3 5 3 2 2" xfId="35400"/>
    <cellStyle name="Calculation 3 3 5 3 2 3" xfId="52595"/>
    <cellStyle name="Calculation 3 3 5 3 3" xfId="28565"/>
    <cellStyle name="Calculation 3 3 5 3 4" xfId="45810"/>
    <cellStyle name="Calculation 3 3 5 4" xfId="7138"/>
    <cellStyle name="Calculation 3 3 5 4 2" xfId="24803"/>
    <cellStyle name="Calculation 3 3 5 4 3" xfId="42074"/>
    <cellStyle name="Calculation 3 3 5 5" xfId="14190"/>
    <cellStyle name="Calculation 3 3 5 5 2" xfId="31854"/>
    <cellStyle name="Calculation 3 3 5 5 3" xfId="49075"/>
    <cellStyle name="Calculation 3 3 5 6" xfId="21160"/>
    <cellStyle name="Calculation 3 3 5 7" xfId="38463"/>
    <cellStyle name="Calculation 3 3 6" xfId="3814"/>
    <cellStyle name="Calculation 3 3 6 2" xfId="5730"/>
    <cellStyle name="Calculation 3 3 6 2 2" xfId="12650"/>
    <cellStyle name="Calculation 3 3 6 2 2 2" xfId="19377"/>
    <cellStyle name="Calculation 3 3 6 2 2 2 2" xfId="37041"/>
    <cellStyle name="Calculation 3 3 6 2 2 2 3" xfId="54218"/>
    <cellStyle name="Calculation 3 3 6 2 2 3" xfId="30314"/>
    <cellStyle name="Calculation 3 3 6 2 2 4" xfId="47541"/>
    <cellStyle name="Calculation 3 3 6 2 3" xfId="9366"/>
    <cellStyle name="Calculation 3 3 6 2 3 2" xfId="27031"/>
    <cellStyle name="Calculation 3 3 6 2 3 3" xfId="44284"/>
    <cellStyle name="Calculation 3 3 6 2 4" xfId="16310"/>
    <cellStyle name="Calculation 3 3 6 2 4 2" xfId="33974"/>
    <cellStyle name="Calculation 3 3 6 2 4 3" xfId="51177"/>
    <cellStyle name="Calculation 3 3 6 2 5" xfId="23395"/>
    <cellStyle name="Calculation 3 3 6 2 6" xfId="40673"/>
    <cellStyle name="Calculation 3 3 6 3" xfId="7511"/>
    <cellStyle name="Calculation 3 3 6 3 2" xfId="25176"/>
    <cellStyle name="Calculation 3 3 6 3 3" xfId="42441"/>
    <cellStyle name="Calculation 3 3 6 4" xfId="14563"/>
    <cellStyle name="Calculation 3 3 6 4 2" xfId="32227"/>
    <cellStyle name="Calculation 3 3 6 4 3" xfId="49442"/>
    <cellStyle name="Calculation 3 3 6 5" xfId="21533"/>
    <cellStyle name="Calculation 3 3 6 6" xfId="38830"/>
    <cellStyle name="Calculation 3 3 7" xfId="4694"/>
    <cellStyle name="Calculation 3 3 7 2" xfId="11614"/>
    <cellStyle name="Calculation 3 3 7 2 2" xfId="18395"/>
    <cellStyle name="Calculation 3 3 7 2 2 2" xfId="36059"/>
    <cellStyle name="Calculation 3 3 7 2 2 3" xfId="53248"/>
    <cellStyle name="Calculation 3 3 7 2 3" xfId="29278"/>
    <cellStyle name="Calculation 3 3 7 2 4" xfId="46517"/>
    <cellStyle name="Calculation 3 3 7 3" xfId="8330"/>
    <cellStyle name="Calculation 3 3 7 3 2" xfId="25995"/>
    <cellStyle name="Calculation 3 3 7 3 3" xfId="43260"/>
    <cellStyle name="Calculation 3 3 7 4" xfId="15328"/>
    <cellStyle name="Calculation 3 3 7 4 2" xfId="32992"/>
    <cellStyle name="Calculation 3 3 7 4 3" xfId="50207"/>
    <cellStyle name="Calculation 3 3 7 5" xfId="22359"/>
    <cellStyle name="Calculation 3 3 7 6" xfId="39649"/>
    <cellStyle name="Calculation 3 3 8" xfId="10300"/>
    <cellStyle name="Calculation 3 3 8 2" xfId="17189"/>
    <cellStyle name="Calculation 3 3 8 2 2" xfId="34853"/>
    <cellStyle name="Calculation 3 3 8 2 3" xfId="52054"/>
    <cellStyle name="Calculation 3 3 8 3" xfId="27964"/>
    <cellStyle name="Calculation 3 3 8 4" xfId="45215"/>
    <cellStyle name="Calculation 3 3 9" xfId="6550"/>
    <cellStyle name="Calculation 3 3 9 2" xfId="24215"/>
    <cellStyle name="Calculation 3 3 9 3" xfId="41492"/>
    <cellStyle name="Calculation 3 4" xfId="2796"/>
    <cellStyle name="Calculation 3 4 2" xfId="3459"/>
    <cellStyle name="Calculation 3 4 2 2" xfId="5375"/>
    <cellStyle name="Calculation 3 4 2 2 2" xfId="12295"/>
    <cellStyle name="Calculation 3 4 2 2 2 2" xfId="19022"/>
    <cellStyle name="Calculation 3 4 2 2 2 2 2" xfId="36686"/>
    <cellStyle name="Calculation 3 4 2 2 2 2 3" xfId="53866"/>
    <cellStyle name="Calculation 3 4 2 2 2 3" xfId="29959"/>
    <cellStyle name="Calculation 3 4 2 2 2 4" xfId="47189"/>
    <cellStyle name="Calculation 3 4 2 2 3" xfId="9011"/>
    <cellStyle name="Calculation 3 4 2 2 3 2" xfId="26676"/>
    <cellStyle name="Calculation 3 4 2 2 3 3" xfId="43932"/>
    <cellStyle name="Calculation 3 4 2 2 4" xfId="15955"/>
    <cellStyle name="Calculation 3 4 2 2 4 2" xfId="33619"/>
    <cellStyle name="Calculation 3 4 2 2 4 3" xfId="50825"/>
    <cellStyle name="Calculation 3 4 2 2 5" xfId="23040"/>
    <cellStyle name="Calculation 3 4 2 2 6" xfId="40321"/>
    <cellStyle name="Calculation 3 4 2 3" xfId="10919"/>
    <cellStyle name="Calculation 3 4 2 3 2" xfId="17754"/>
    <cellStyle name="Calculation 3 4 2 3 2 2" xfId="35418"/>
    <cellStyle name="Calculation 3 4 2 3 2 3" xfId="52610"/>
    <cellStyle name="Calculation 3 4 2 3 3" xfId="28583"/>
    <cellStyle name="Calculation 3 4 2 3 4" xfId="45825"/>
    <cellStyle name="Calculation 3 4 2 4" xfId="7156"/>
    <cellStyle name="Calculation 3 4 2 4 2" xfId="24821"/>
    <cellStyle name="Calculation 3 4 2 4 3" xfId="42089"/>
    <cellStyle name="Calculation 3 4 2 5" xfId="14208"/>
    <cellStyle name="Calculation 3 4 2 5 2" xfId="31872"/>
    <cellStyle name="Calculation 3 4 2 5 3" xfId="49090"/>
    <cellStyle name="Calculation 3 4 2 6" xfId="21178"/>
    <cellStyle name="Calculation 3 4 2 7" xfId="38478"/>
    <cellStyle name="Calculation 3 4 3" xfId="3829"/>
    <cellStyle name="Calculation 3 4 3 2" xfId="5745"/>
    <cellStyle name="Calculation 3 4 3 2 2" xfId="12665"/>
    <cellStyle name="Calculation 3 4 3 2 2 2" xfId="19392"/>
    <cellStyle name="Calculation 3 4 3 2 2 2 2" xfId="37056"/>
    <cellStyle name="Calculation 3 4 3 2 2 2 3" xfId="54233"/>
    <cellStyle name="Calculation 3 4 3 2 2 3" xfId="30329"/>
    <cellStyle name="Calculation 3 4 3 2 2 4" xfId="47556"/>
    <cellStyle name="Calculation 3 4 3 2 3" xfId="9381"/>
    <cellStyle name="Calculation 3 4 3 2 3 2" xfId="27046"/>
    <cellStyle name="Calculation 3 4 3 2 3 3" xfId="44299"/>
    <cellStyle name="Calculation 3 4 3 2 4" xfId="16325"/>
    <cellStyle name="Calculation 3 4 3 2 4 2" xfId="33989"/>
    <cellStyle name="Calculation 3 4 3 2 4 3" xfId="51192"/>
    <cellStyle name="Calculation 3 4 3 2 5" xfId="23410"/>
    <cellStyle name="Calculation 3 4 3 2 6" xfId="40688"/>
    <cellStyle name="Calculation 3 4 3 3" xfId="7526"/>
    <cellStyle name="Calculation 3 4 3 3 2" xfId="25191"/>
    <cellStyle name="Calculation 3 4 3 3 3" xfId="42456"/>
    <cellStyle name="Calculation 3 4 3 4" xfId="14578"/>
    <cellStyle name="Calculation 3 4 3 4 2" xfId="32242"/>
    <cellStyle name="Calculation 3 4 3 4 3" xfId="49457"/>
    <cellStyle name="Calculation 3 4 3 5" xfId="21548"/>
    <cellStyle name="Calculation 3 4 3 6" xfId="38845"/>
    <cellStyle name="Calculation 3 4 4" xfId="4712"/>
    <cellStyle name="Calculation 3 4 4 2" xfId="11632"/>
    <cellStyle name="Calculation 3 4 4 2 2" xfId="18413"/>
    <cellStyle name="Calculation 3 4 4 2 2 2" xfId="36077"/>
    <cellStyle name="Calculation 3 4 4 2 2 3" xfId="53263"/>
    <cellStyle name="Calculation 3 4 4 2 3" xfId="29296"/>
    <cellStyle name="Calculation 3 4 4 2 4" xfId="46532"/>
    <cellStyle name="Calculation 3 4 4 3" xfId="8348"/>
    <cellStyle name="Calculation 3 4 4 3 2" xfId="26013"/>
    <cellStyle name="Calculation 3 4 4 3 3" xfId="43275"/>
    <cellStyle name="Calculation 3 4 4 4" xfId="15346"/>
    <cellStyle name="Calculation 3 4 4 4 2" xfId="33010"/>
    <cellStyle name="Calculation 3 4 4 4 3" xfId="50222"/>
    <cellStyle name="Calculation 3 4 4 5" xfId="22377"/>
    <cellStyle name="Calculation 3 4 4 6" xfId="39664"/>
    <cellStyle name="Calculation 3 4 5" xfId="10318"/>
    <cellStyle name="Calculation 3 4 5 2" xfId="17207"/>
    <cellStyle name="Calculation 3 4 5 2 2" xfId="34871"/>
    <cellStyle name="Calculation 3 4 5 2 3" xfId="52069"/>
    <cellStyle name="Calculation 3 4 5 3" xfId="27982"/>
    <cellStyle name="Calculation 3 4 5 4" xfId="45230"/>
    <cellStyle name="Calculation 3 4 6" xfId="6568"/>
    <cellStyle name="Calculation 3 4 6 2" xfId="24233"/>
    <cellStyle name="Calculation 3 4 6 3" xfId="41507"/>
    <cellStyle name="Calculation 3 4 7" xfId="13599"/>
    <cellStyle name="Calculation 3 4 7 2" xfId="31263"/>
    <cellStyle name="Calculation 3 4 7 3" xfId="48487"/>
    <cellStyle name="Calculation 3 4 8" xfId="20515"/>
    <cellStyle name="Calculation 3 4 9" xfId="37821"/>
    <cellStyle name="Calculation 3 5" xfId="4390"/>
    <cellStyle name="Calculation 3 5 2" xfId="6254"/>
    <cellStyle name="Calculation 3 5 2 2" xfId="13173"/>
    <cellStyle name="Calculation 3 5 2 2 2" xfId="19846"/>
    <cellStyle name="Calculation 3 5 2 2 2 2" xfId="37510"/>
    <cellStyle name="Calculation 3 5 2 2 2 3" xfId="54687"/>
    <cellStyle name="Calculation 3 5 2 2 3" xfId="30837"/>
    <cellStyle name="Calculation 3 5 2 2 4" xfId="48064"/>
    <cellStyle name="Calculation 3 5 2 3" xfId="9889"/>
    <cellStyle name="Calculation 3 5 2 3 2" xfId="27554"/>
    <cellStyle name="Calculation 3 5 2 3 3" xfId="44807"/>
    <cellStyle name="Calculation 3 5 2 4" xfId="16779"/>
    <cellStyle name="Calculation 3 5 2 4 2" xfId="34443"/>
    <cellStyle name="Calculation 3 5 2 4 3" xfId="51646"/>
    <cellStyle name="Calculation 3 5 2 5" xfId="23919"/>
    <cellStyle name="Calculation 3 5 2 6" xfId="41196"/>
    <cellStyle name="Calculation 3 5 3" xfId="11318"/>
    <cellStyle name="Calculation 3 5 3 2" xfId="18099"/>
    <cellStyle name="Calculation 3 5 3 2 2" xfId="35763"/>
    <cellStyle name="Calculation 3 5 3 2 3" xfId="52952"/>
    <cellStyle name="Calculation 3 5 3 3" xfId="28982"/>
    <cellStyle name="Calculation 3 5 3 4" xfId="46221"/>
    <cellStyle name="Calculation 3 5 4" xfId="8034"/>
    <cellStyle name="Calculation 3 5 4 2" xfId="25699"/>
    <cellStyle name="Calculation 3 5 4 3" xfId="42964"/>
    <cellStyle name="Calculation 3 5 5" xfId="15032"/>
    <cellStyle name="Calculation 3 5 5 2" xfId="32696"/>
    <cellStyle name="Calculation 3 5 5 3" xfId="49911"/>
    <cellStyle name="Calculation 3 5 6" xfId="22063"/>
    <cellStyle name="Calculation 3 5 7" xfId="39353"/>
    <cellStyle name="Calculation 3 6" xfId="4398"/>
    <cellStyle name="Calculation 3 6 2" xfId="6262"/>
    <cellStyle name="Calculation 3 6 2 2" xfId="13181"/>
    <cellStyle name="Calculation 3 6 2 2 2" xfId="19854"/>
    <cellStyle name="Calculation 3 6 2 2 2 2" xfId="37518"/>
    <cellStyle name="Calculation 3 6 2 2 2 3" xfId="54695"/>
    <cellStyle name="Calculation 3 6 2 2 3" xfId="30845"/>
    <cellStyle name="Calculation 3 6 2 2 4" xfId="48072"/>
    <cellStyle name="Calculation 3 6 2 3" xfId="9897"/>
    <cellStyle name="Calculation 3 6 2 3 2" xfId="27562"/>
    <cellStyle name="Calculation 3 6 2 3 3" xfId="44815"/>
    <cellStyle name="Calculation 3 6 2 4" xfId="16787"/>
    <cellStyle name="Calculation 3 6 2 4 2" xfId="34451"/>
    <cellStyle name="Calculation 3 6 2 4 3" xfId="51654"/>
    <cellStyle name="Calculation 3 6 2 5" xfId="23927"/>
    <cellStyle name="Calculation 3 6 2 6" xfId="41204"/>
    <cellStyle name="Calculation 3 6 3" xfId="11326"/>
    <cellStyle name="Calculation 3 6 3 2" xfId="18107"/>
    <cellStyle name="Calculation 3 6 3 2 2" xfId="35771"/>
    <cellStyle name="Calculation 3 6 3 2 3" xfId="52960"/>
    <cellStyle name="Calculation 3 6 3 3" xfId="28990"/>
    <cellStyle name="Calculation 3 6 3 4" xfId="46229"/>
    <cellStyle name="Calculation 3 6 4" xfId="8042"/>
    <cellStyle name="Calculation 3 6 4 2" xfId="25707"/>
    <cellStyle name="Calculation 3 6 4 3" xfId="42972"/>
    <cellStyle name="Calculation 3 6 5" xfId="15040"/>
    <cellStyle name="Calculation 3 6 5 2" xfId="32704"/>
    <cellStyle name="Calculation 3 6 5 3" xfId="49919"/>
    <cellStyle name="Calculation 3 6 6" xfId="22071"/>
    <cellStyle name="Calculation 3 6 7" xfId="39361"/>
    <cellStyle name="Calculation 3 7" xfId="10091"/>
    <cellStyle name="Calculation 3 7 2" xfId="16980"/>
    <cellStyle name="Calculation 3 7 2 2" xfId="34644"/>
    <cellStyle name="Calculation 3 7 2 3" xfId="51845"/>
    <cellStyle name="Calculation 3 7 3" xfId="27755"/>
    <cellStyle name="Calculation 3 7 4" xfId="45006"/>
    <cellStyle name="Calculation 3 8" xfId="13372"/>
    <cellStyle name="Calculation 3 8 2" xfId="31036"/>
    <cellStyle name="Calculation 3 8 3" xfId="48263"/>
    <cellStyle name="Calculation 3 9" xfId="20135"/>
    <cellStyle name="CapAdv_Box" xfId="453"/>
    <cellStyle name="Check Cell 2" xfId="454"/>
    <cellStyle name="Check Cell 2 2" xfId="455"/>
    <cellStyle name="Check Cell 2 2 2" xfId="456"/>
    <cellStyle name="Check Cell 2 3" xfId="457"/>
    <cellStyle name="Check Cell 2 3 2" xfId="458"/>
    <cellStyle name="Check Cell 2 4" xfId="459"/>
    <cellStyle name="Check Cell 2 4 2" xfId="460"/>
    <cellStyle name="Check Cell 2 5" xfId="461"/>
    <cellStyle name="Check Cell 2 5 2" xfId="462"/>
    <cellStyle name="Check Cell 2 5 3" xfId="463"/>
    <cellStyle name="Check Cell 2 6" xfId="464"/>
    <cellStyle name="Check Cell 2 7" xfId="465"/>
    <cellStyle name="Check Cell 2 8" xfId="466"/>
    <cellStyle name="Check Cell 3" xfId="467"/>
    <cellStyle name="Check Cell 3 2" xfId="468"/>
    <cellStyle name="Comma" xfId="2" builtinId="3"/>
    <cellStyle name="Comma 10" xfId="469"/>
    <cellStyle name="Comma 10 2" xfId="470"/>
    <cellStyle name="Comma 11" xfId="471"/>
    <cellStyle name="Comma 12" xfId="472"/>
    <cellStyle name="Comma 12 2" xfId="473"/>
    <cellStyle name="Comma 13" xfId="32"/>
    <cellStyle name="Comma 14" xfId="474"/>
    <cellStyle name="Comma 14 2" xfId="475"/>
    <cellStyle name="Comma 15" xfId="2643"/>
    <cellStyle name="Comma 15 2" xfId="2785"/>
    <cellStyle name="Comma 15 3" xfId="20390"/>
    <cellStyle name="Comma 16" xfId="476"/>
    <cellStyle name="Comma 16 2" xfId="477"/>
    <cellStyle name="Comma 17" xfId="2644"/>
    <cellStyle name="Comma 17 2" xfId="20391"/>
    <cellStyle name="Comma 18" xfId="478"/>
    <cellStyle name="Comma 18 2" xfId="479"/>
    <cellStyle name="Comma 2" xfId="12"/>
    <cellStyle name="Comma 2 10" xfId="480"/>
    <cellStyle name="Comma 2 11" xfId="481"/>
    <cellStyle name="Comma 2 12" xfId="482"/>
    <cellStyle name="Comma 2 13" xfId="483"/>
    <cellStyle name="Comma 2 14" xfId="484"/>
    <cellStyle name="Comma 2 15" xfId="485"/>
    <cellStyle name="Comma 2 16" xfId="486"/>
    <cellStyle name="Comma 2 17" xfId="487"/>
    <cellStyle name="Comma 2 18" xfId="488"/>
    <cellStyle name="Comma 2 19" xfId="489"/>
    <cellStyle name="Comma 2 2" xfId="490"/>
    <cellStyle name="Comma 2 2 2" xfId="4253"/>
    <cellStyle name="Comma 2 2 2 2" xfId="54881"/>
    <cellStyle name="Comma 2 2 2 3" xfId="54880"/>
    <cellStyle name="Comma 2 2 3" xfId="54882"/>
    <cellStyle name="Comma 2 2 4" xfId="54879"/>
    <cellStyle name="Comma 2 20" xfId="491"/>
    <cellStyle name="Comma 2 21" xfId="492"/>
    <cellStyle name="Comma 2 22" xfId="493"/>
    <cellStyle name="Comma 2 23" xfId="494"/>
    <cellStyle name="Comma 2 24" xfId="495"/>
    <cellStyle name="Comma 2 25" xfId="496"/>
    <cellStyle name="Comma 2 26" xfId="497"/>
    <cellStyle name="Comma 2 27" xfId="498"/>
    <cellStyle name="Comma 2 28" xfId="499"/>
    <cellStyle name="Comma 2 29" xfId="500"/>
    <cellStyle name="Comma 2 3" xfId="501"/>
    <cellStyle name="Comma 2 3 2" xfId="502"/>
    <cellStyle name="Comma 2 3 2 2" xfId="2256"/>
    <cellStyle name="Comma 2 3 2 3" xfId="2273"/>
    <cellStyle name="Comma 2 3 2 4" xfId="2292"/>
    <cellStyle name="Comma 2 3 2 5" xfId="2345"/>
    <cellStyle name="Comma 2 3 2 6" xfId="2402"/>
    <cellStyle name="Comma 2 3 2 7" xfId="2453"/>
    <cellStyle name="Comma 2 3 2 8" xfId="2502"/>
    <cellStyle name="Comma 2 3 3" xfId="503"/>
    <cellStyle name="Comma 2 3 3 2" xfId="2293"/>
    <cellStyle name="Comma 2 3 3 3" xfId="2346"/>
    <cellStyle name="Comma 2 3 3 4" xfId="2403"/>
    <cellStyle name="Comma 2 3 3 5" xfId="2454"/>
    <cellStyle name="Comma 2 3 3 6" xfId="2503"/>
    <cellStyle name="Comma 2 3 4" xfId="2291"/>
    <cellStyle name="Comma 2 3 5" xfId="2344"/>
    <cellStyle name="Comma 2 3 6" xfId="2401"/>
    <cellStyle name="Comma 2 3 7" xfId="2452"/>
    <cellStyle name="Comma 2 3 8" xfId="2501"/>
    <cellStyle name="Comma 2 30" xfId="504"/>
    <cellStyle name="Comma 2 31" xfId="505"/>
    <cellStyle name="Comma 2 32" xfId="506"/>
    <cellStyle name="Comma 2 33" xfId="507"/>
    <cellStyle name="Comma 2 34" xfId="508"/>
    <cellStyle name="Comma 2 35" xfId="509"/>
    <cellStyle name="Comma 2 36" xfId="510"/>
    <cellStyle name="Comma 2 37" xfId="511"/>
    <cellStyle name="Comma 2 38" xfId="512"/>
    <cellStyle name="Comma 2 39" xfId="513"/>
    <cellStyle name="Comma 2 4" xfId="514"/>
    <cellStyle name="Comma 2 4 2" xfId="2294"/>
    <cellStyle name="Comma 2 4 3" xfId="2347"/>
    <cellStyle name="Comma 2 4 4" xfId="2404"/>
    <cellStyle name="Comma 2 4 5" xfId="2455"/>
    <cellStyle name="Comma 2 4 6" xfId="2504"/>
    <cellStyle name="Comma 2 40" xfId="515"/>
    <cellStyle name="Comma 2 41" xfId="516"/>
    <cellStyle name="Comma 2 42" xfId="517"/>
    <cellStyle name="Comma 2 43" xfId="518"/>
    <cellStyle name="Comma 2 44" xfId="519"/>
    <cellStyle name="Comma 2 45" xfId="2260"/>
    <cellStyle name="Comma 2 45 2" xfId="2505"/>
    <cellStyle name="Comma 2 45 3" xfId="4333"/>
    <cellStyle name="Comma 2 46" xfId="2264"/>
    <cellStyle name="Comma 2 47" xfId="2268"/>
    <cellStyle name="Comma 2 47 2" xfId="2379"/>
    <cellStyle name="Comma 2 48" xfId="2278"/>
    <cellStyle name="Comma 2 49" xfId="2331"/>
    <cellStyle name="Comma 2 5" xfId="520"/>
    <cellStyle name="Comma 2 5 2" xfId="2295"/>
    <cellStyle name="Comma 2 5 3" xfId="2348"/>
    <cellStyle name="Comma 2 5 4" xfId="2405"/>
    <cellStyle name="Comma 2 5 5" xfId="2456"/>
    <cellStyle name="Comma 2 5 6" xfId="2506"/>
    <cellStyle name="Comma 2 50" xfId="2388"/>
    <cellStyle name="Comma 2 51" xfId="2439"/>
    <cellStyle name="Comma 2 52" xfId="2617"/>
    <cellStyle name="Comma 2 53" xfId="36"/>
    <cellStyle name="Comma 2 54" xfId="20043"/>
    <cellStyle name="Comma 2 6" xfId="521"/>
    <cellStyle name="Comma 2 7" xfId="522"/>
    <cellStyle name="Comma 2 8" xfId="523"/>
    <cellStyle name="Comma 2 9" xfId="524"/>
    <cellStyle name="Comma 20" xfId="525"/>
    <cellStyle name="Comma 20 2" xfId="526"/>
    <cellStyle name="Comma 22" xfId="527"/>
    <cellStyle name="Comma 22 2" xfId="528"/>
    <cellStyle name="Comma 24" xfId="529"/>
    <cellStyle name="Comma 24 2" xfId="530"/>
    <cellStyle name="Comma 26" xfId="531"/>
    <cellStyle name="Comma 26 2" xfId="532"/>
    <cellStyle name="Comma 28" xfId="533"/>
    <cellStyle name="Comma 28 2" xfId="534"/>
    <cellStyle name="Comma 3" xfId="15"/>
    <cellStyle name="Comma 3 2" xfId="536"/>
    <cellStyle name="Comma 3 2 2" xfId="54884"/>
    <cellStyle name="Comma 3 2 3" xfId="54883"/>
    <cellStyle name="Comma 3 3" xfId="537"/>
    <cellStyle name="Comma 3 3 2" xfId="54885"/>
    <cellStyle name="Comma 3 4" xfId="2507"/>
    <cellStyle name="Comma 3 5" xfId="535"/>
    <cellStyle name="Comma 3 6" xfId="20046"/>
    <cellStyle name="Comma 4" xfId="18"/>
    <cellStyle name="Comma 4 2" xfId="539"/>
    <cellStyle name="Comma 4 2 2" xfId="54887"/>
    <cellStyle name="Comma 4 3" xfId="540"/>
    <cellStyle name="Comma 4 4" xfId="2508"/>
    <cellStyle name="Comma 4 5" xfId="538"/>
    <cellStyle name="Comma 4 6" xfId="20049"/>
    <cellStyle name="Comma 4 7" xfId="54886"/>
    <cellStyle name="Comma 5" xfId="21"/>
    <cellStyle name="Comma 5 10" xfId="20052"/>
    <cellStyle name="Comma 5 11" xfId="54888"/>
    <cellStyle name="Comma 5 2" xfId="542"/>
    <cellStyle name="Comma 5 2 2" xfId="2297"/>
    <cellStyle name="Comma 5 2 3" xfId="2350"/>
    <cellStyle name="Comma 5 2 4" xfId="2407"/>
    <cellStyle name="Comma 5 2 5" xfId="2458"/>
    <cellStyle name="Comma 5 2 6" xfId="2510"/>
    <cellStyle name="Comma 5 3" xfId="543"/>
    <cellStyle name="Comma 5 3 2" xfId="2298"/>
    <cellStyle name="Comma 5 3 3" xfId="2351"/>
    <cellStyle name="Comma 5 3 4" xfId="2408"/>
    <cellStyle name="Comma 5 3 5" xfId="2459"/>
    <cellStyle name="Comma 5 3 6" xfId="2511"/>
    <cellStyle name="Comma 5 4" xfId="2296"/>
    <cellStyle name="Comma 5 5" xfId="2349"/>
    <cellStyle name="Comma 5 6" xfId="2406"/>
    <cellStyle name="Comma 5 7" xfId="2457"/>
    <cellStyle name="Comma 5 8" xfId="2509"/>
    <cellStyle name="Comma 5 9" xfId="541"/>
    <cellStyle name="Comma 6" xfId="24"/>
    <cellStyle name="Comma 6 2" xfId="545"/>
    <cellStyle name="Comma 6 2 2" xfId="54889"/>
    <cellStyle name="Comma 6 3" xfId="2299"/>
    <cellStyle name="Comma 6 4" xfId="2352"/>
    <cellStyle name="Comma 6 5" xfId="2409"/>
    <cellStyle name="Comma 6 6" xfId="2460"/>
    <cellStyle name="Comma 6 7" xfId="2512"/>
    <cellStyle name="Comma 6 8" xfId="544"/>
    <cellStyle name="Comma 6 9" xfId="20055"/>
    <cellStyle name="Comma 7" xfId="27"/>
    <cellStyle name="Comma 7 10" xfId="54890"/>
    <cellStyle name="Comma 7 2" xfId="547"/>
    <cellStyle name="Comma 7 2 2" xfId="2301"/>
    <cellStyle name="Comma 7 2 3" xfId="2354"/>
    <cellStyle name="Comma 7 2 4" xfId="2411"/>
    <cellStyle name="Comma 7 2 5" xfId="2462"/>
    <cellStyle name="Comma 7 2 6" xfId="2514"/>
    <cellStyle name="Comma 7 3" xfId="2300"/>
    <cellStyle name="Comma 7 4" xfId="2353"/>
    <cellStyle name="Comma 7 5" xfId="2410"/>
    <cellStyle name="Comma 7 6" xfId="2461"/>
    <cellStyle name="Comma 7 7" xfId="2513"/>
    <cellStyle name="Comma 7 8" xfId="546"/>
    <cellStyle name="Comma 7 9" xfId="20058"/>
    <cellStyle name="Comma 8" xfId="30"/>
    <cellStyle name="Comma 8 2" xfId="549"/>
    <cellStyle name="Comma 8 3" xfId="548"/>
    <cellStyle name="Comma 8 4" xfId="20061"/>
    <cellStyle name="Comma 9" xfId="550"/>
    <cellStyle name="Comma0" xfId="551"/>
    <cellStyle name="Comma0 2" xfId="552"/>
    <cellStyle name="Comma0 2 2" xfId="553"/>
    <cellStyle name="Comma0 2 2 2" xfId="554"/>
    <cellStyle name="Comma0 2 2 2 2" xfId="555"/>
    <cellStyle name="Comma0 2 2 3" xfId="556"/>
    <cellStyle name="Comma0 2 2 3 2" xfId="557"/>
    <cellStyle name="Comma0 2 2 4" xfId="558"/>
    <cellStyle name="Comma0 2 2 4 2" xfId="559"/>
    <cellStyle name="Comma0 2 3" xfId="560"/>
    <cellStyle name="Comma0 2 3 2" xfId="561"/>
    <cellStyle name="Comma0 2 3 2 2" xfId="562"/>
    <cellStyle name="Comma0 2 3 3" xfId="563"/>
    <cellStyle name="Comma0 2 3 3 2" xfId="564"/>
    <cellStyle name="Comma0 2 4" xfId="565"/>
    <cellStyle name="Comma0 2 4 2" xfId="566"/>
    <cellStyle name="Comma0 2 5" xfId="567"/>
    <cellStyle name="Comma0 2 6" xfId="568"/>
    <cellStyle name="Comma0 3" xfId="569"/>
    <cellStyle name="Comma0 3 2" xfId="570"/>
    <cellStyle name="Comma0 4" xfId="571"/>
    <cellStyle name="Comma0 4 2" xfId="572"/>
    <cellStyle name="Comma0 5" xfId="573"/>
    <cellStyle name="Comma0 5 2" xfId="574"/>
    <cellStyle name="Comma0 6" xfId="575"/>
    <cellStyle name="Comma0 7" xfId="2515"/>
    <cellStyle name="Comment" xfId="576"/>
    <cellStyle name="Currency" xfId="3" builtinId="4"/>
    <cellStyle name="Currency 10" xfId="2488"/>
    <cellStyle name="Currency 10 2" xfId="2628"/>
    <cellStyle name="Currency 10 2 2" xfId="54891"/>
    <cellStyle name="Currency 11" xfId="2622"/>
    <cellStyle name="Currency 11 2" xfId="2671"/>
    <cellStyle name="Currency 11 3" xfId="20380"/>
    <cellStyle name="Currency 12" xfId="2625"/>
    <cellStyle name="Currency 12 2" xfId="54892"/>
    <cellStyle name="Currency 13" xfId="2631"/>
    <cellStyle name="Currency 14" xfId="2634"/>
    <cellStyle name="Currency 15" xfId="2637"/>
    <cellStyle name="Currency 16" xfId="2640"/>
    <cellStyle name="Currency 17" xfId="33"/>
    <cellStyle name="Currency 2" xfId="35"/>
    <cellStyle name="Currency 2 10" xfId="577"/>
    <cellStyle name="Currency 2 11" xfId="578"/>
    <cellStyle name="Currency 2 12" xfId="579"/>
    <cellStyle name="Currency 2 13" xfId="580"/>
    <cellStyle name="Currency 2 14" xfId="581"/>
    <cellStyle name="Currency 2 15" xfId="582"/>
    <cellStyle name="Currency 2 16" xfId="583"/>
    <cellStyle name="Currency 2 17" xfId="584"/>
    <cellStyle name="Currency 2 18" xfId="585"/>
    <cellStyle name="Currency 2 19" xfId="586"/>
    <cellStyle name="Currency 2 2" xfId="587"/>
    <cellStyle name="Currency 2 2 2" xfId="54894"/>
    <cellStyle name="Currency 2 2 2 2" xfId="54895"/>
    <cellStyle name="Currency 2 2 3" xfId="54896"/>
    <cellStyle name="Currency 2 2 4" xfId="54893"/>
    <cellStyle name="Currency 2 20" xfId="588"/>
    <cellStyle name="Currency 2 21" xfId="589"/>
    <cellStyle name="Currency 2 22" xfId="590"/>
    <cellStyle name="Currency 2 23" xfId="591"/>
    <cellStyle name="Currency 2 24" xfId="592"/>
    <cellStyle name="Currency 2 25" xfId="593"/>
    <cellStyle name="Currency 2 26" xfId="594"/>
    <cellStyle name="Currency 2 27" xfId="595"/>
    <cellStyle name="Currency 2 28" xfId="2254"/>
    <cellStyle name="Currency 2 28 2" xfId="2271"/>
    <cellStyle name="Currency 2 28 3" xfId="2516"/>
    <cellStyle name="Currency 2 28 4" xfId="4332"/>
    <cellStyle name="Currency 2 29" xfId="2259"/>
    <cellStyle name="Currency 2 3" xfId="596"/>
    <cellStyle name="Currency 2 3 2" xfId="54897"/>
    <cellStyle name="Currency 2 30" xfId="2263"/>
    <cellStyle name="Currency 2 31" xfId="2267"/>
    <cellStyle name="Currency 2 31 2" xfId="2381"/>
    <cellStyle name="Currency 2 32" xfId="2276"/>
    <cellStyle name="Currency 2 33" xfId="2329"/>
    <cellStyle name="Currency 2 34" xfId="2386"/>
    <cellStyle name="Currency 2 35" xfId="2437"/>
    <cellStyle name="Currency 2 36" xfId="2616"/>
    <cellStyle name="Currency 2 37" xfId="4257"/>
    <cellStyle name="Currency 2 4" xfId="597"/>
    <cellStyle name="Currency 2 4 2" xfId="54898"/>
    <cellStyle name="Currency 2 5" xfId="598"/>
    <cellStyle name="Currency 2 6" xfId="599"/>
    <cellStyle name="Currency 2 7" xfId="600"/>
    <cellStyle name="Currency 2 8" xfId="601"/>
    <cellStyle name="Currency 2 9" xfId="602"/>
    <cellStyle name="Currency 3" xfId="603"/>
    <cellStyle name="Currency 3 2" xfId="604"/>
    <cellStyle name="Currency 3 2 2" xfId="54899"/>
    <cellStyle name="Currency 3 3" xfId="605"/>
    <cellStyle name="Currency 3 3 2" xfId="54900"/>
    <cellStyle name="Currency 3 4" xfId="606"/>
    <cellStyle name="Currency 3 5" xfId="2517"/>
    <cellStyle name="Currency 3 6" xfId="4313"/>
    <cellStyle name="Currency 32" xfId="607"/>
    <cellStyle name="Currency 4" xfId="608"/>
    <cellStyle name="Currency 4 2" xfId="2519"/>
    <cellStyle name="Currency 4 2 2" xfId="54901"/>
    <cellStyle name="Currency 4 3" xfId="2520"/>
    <cellStyle name="Currency 4 3 2" xfId="54902"/>
    <cellStyle name="Currency 4 4" xfId="2518"/>
    <cellStyle name="Currency 4 5" xfId="4314"/>
    <cellStyle name="Currency 5" xfId="609"/>
    <cellStyle name="Currency 5 2" xfId="2302"/>
    <cellStyle name="Currency 5 2 2" xfId="2522"/>
    <cellStyle name="Currency 5 2 3" xfId="4334"/>
    <cellStyle name="Currency 5 3" xfId="2355"/>
    <cellStyle name="Currency 5 3 2" xfId="2523"/>
    <cellStyle name="Currency 5 3 3" xfId="4347"/>
    <cellStyle name="Currency 5 4" xfId="2412"/>
    <cellStyle name="Currency 5 5" xfId="2463"/>
    <cellStyle name="Currency 5 6" xfId="2521"/>
    <cellStyle name="Currency 5 7" xfId="4315"/>
    <cellStyle name="Currency 6" xfId="610"/>
    <cellStyle name="Currency 6 2" xfId="2303"/>
    <cellStyle name="Currency 6 2 2" xfId="2525"/>
    <cellStyle name="Currency 6 2 3" xfId="4335"/>
    <cellStyle name="Currency 6 3" xfId="2356"/>
    <cellStyle name="Currency 6 4" xfId="2413"/>
    <cellStyle name="Currency 6 5" xfId="2464"/>
    <cellStyle name="Currency 6 6" xfId="2524"/>
    <cellStyle name="Currency 6 7" xfId="4316"/>
    <cellStyle name="Currency 7" xfId="2526"/>
    <cellStyle name="Currency 7 2" xfId="2527"/>
    <cellStyle name="Currency 8" xfId="2528"/>
    <cellStyle name="Currency 8 2" xfId="2529"/>
    <cellStyle name="Currency 9" xfId="2530"/>
    <cellStyle name="Currency 9 2" xfId="2531"/>
    <cellStyle name="Currency 9 3" xfId="54903"/>
    <cellStyle name="Currency0" xfId="611"/>
    <cellStyle name="Currency0 2" xfId="612"/>
    <cellStyle name="Currency0 2 2" xfId="613"/>
    <cellStyle name="Currency0 2 2 2" xfId="614"/>
    <cellStyle name="Currency0 2 2 2 2" xfId="615"/>
    <cellStyle name="Currency0 2 2 3" xfId="616"/>
    <cellStyle name="Currency0 2 2 3 2" xfId="617"/>
    <cellStyle name="Currency0 2 2 4" xfId="618"/>
    <cellStyle name="Currency0 2 2 4 2" xfId="619"/>
    <cellStyle name="Currency0 2 3" xfId="620"/>
    <cellStyle name="Currency0 2 3 2" xfId="621"/>
    <cellStyle name="Currency0 2 3 2 2" xfId="622"/>
    <cellStyle name="Currency0 2 3 3" xfId="623"/>
    <cellStyle name="Currency0 2 3 3 2" xfId="624"/>
    <cellStyle name="Currency0 2 4" xfId="625"/>
    <cellStyle name="Currency0 2 4 2" xfId="626"/>
    <cellStyle name="Currency0 2 5" xfId="627"/>
    <cellStyle name="Currency0 2 6" xfId="628"/>
    <cellStyle name="Currency0 3" xfId="629"/>
    <cellStyle name="Currency0 3 2" xfId="630"/>
    <cellStyle name="Currency0 4" xfId="631"/>
    <cellStyle name="Currency0 4 2" xfId="632"/>
    <cellStyle name="Currency0 5" xfId="633"/>
    <cellStyle name="Currency0 5 2" xfId="634"/>
    <cellStyle name="Currency0 6" xfId="635"/>
    <cellStyle name="Currency0 7" xfId="2532"/>
    <cellStyle name="Date" xfId="636"/>
    <cellStyle name="Date 2" xfId="637"/>
    <cellStyle name="Date 2 2" xfId="638"/>
    <cellStyle name="Date 2 2 2" xfId="639"/>
    <cellStyle name="Date 2 2 2 2" xfId="640"/>
    <cellStyle name="Date 2 2 3" xfId="641"/>
    <cellStyle name="Date 2 2 3 2" xfId="642"/>
    <cellStyle name="Date 2 2 4" xfId="643"/>
    <cellStyle name="Date 2 2 4 2" xfId="644"/>
    <cellStyle name="Date 2 3" xfId="645"/>
    <cellStyle name="Date 2 3 2" xfId="646"/>
    <cellStyle name="Date 2 3 2 2" xfId="647"/>
    <cellStyle name="Date 2 3 3" xfId="648"/>
    <cellStyle name="Date 2 3 3 2" xfId="649"/>
    <cellStyle name="Date 2 4" xfId="650"/>
    <cellStyle name="Date 2 4 2" xfId="651"/>
    <cellStyle name="Date 2 5" xfId="652"/>
    <cellStyle name="Date 2 6" xfId="653"/>
    <cellStyle name="Date 3" xfId="654"/>
    <cellStyle name="Date 3 2" xfId="655"/>
    <cellStyle name="Date 4" xfId="656"/>
    <cellStyle name="Date 4 2" xfId="657"/>
    <cellStyle name="Date 5" xfId="658"/>
    <cellStyle name="Date 5 2" xfId="659"/>
    <cellStyle name="Date 6" xfId="660"/>
    <cellStyle name="Date 7" xfId="2533"/>
    <cellStyle name="Explanatory Text 2" xfId="661"/>
    <cellStyle name="Explanatory Text 2 2" xfId="662"/>
    <cellStyle name="Explanatory Text 2 2 2" xfId="663"/>
    <cellStyle name="Explanatory Text 2 3" xfId="664"/>
    <cellStyle name="Explanatory Text 2 3 2" xfId="665"/>
    <cellStyle name="Explanatory Text 2 4" xfId="666"/>
    <cellStyle name="Explanatory Text 2 4 2" xfId="667"/>
    <cellStyle name="Explanatory Text 2 5" xfId="668"/>
    <cellStyle name="Explanatory Text 2 5 2" xfId="669"/>
    <cellStyle name="Explanatory Text 2 5 3" xfId="670"/>
    <cellStyle name="Explanatory Text 2 6" xfId="671"/>
    <cellStyle name="Explanatory Text 2 7" xfId="672"/>
    <cellStyle name="Explanatory Text 2 8" xfId="673"/>
    <cellStyle name="Explanatory Text 3" xfId="674"/>
    <cellStyle name="Explanatory Text 3 2" xfId="675"/>
    <cellStyle name="Fixed" xfId="676"/>
    <cellStyle name="Fixed 2" xfId="677"/>
    <cellStyle name="Fixed 2 2" xfId="678"/>
    <cellStyle name="Fixed 2 2 2" xfId="679"/>
    <cellStyle name="Fixed 2 2 2 2" xfId="680"/>
    <cellStyle name="Fixed 2 2 3" xfId="681"/>
    <cellStyle name="Fixed 2 2 3 2" xfId="682"/>
    <cellStyle name="Fixed 2 2 4" xfId="683"/>
    <cellStyle name="Fixed 2 2 4 2" xfId="684"/>
    <cellStyle name="Fixed 2 3" xfId="685"/>
    <cellStyle name="Fixed 2 3 2" xfId="686"/>
    <cellStyle name="Fixed 2 3 2 2" xfId="687"/>
    <cellStyle name="Fixed 2 3 3" xfId="688"/>
    <cellStyle name="Fixed 2 3 3 2" xfId="689"/>
    <cellStyle name="Fixed 2 4" xfId="690"/>
    <cellStyle name="Fixed 2 4 2" xfId="691"/>
    <cellStyle name="Fixed 2 5" xfId="692"/>
    <cellStyle name="Fixed 2 6" xfId="693"/>
    <cellStyle name="Fixed 3" xfId="694"/>
    <cellStyle name="Fixed 3 2" xfId="695"/>
    <cellStyle name="Fixed 4" xfId="696"/>
    <cellStyle name="Fixed 4 2" xfId="697"/>
    <cellStyle name="Fixed 5" xfId="698"/>
    <cellStyle name="Fixed 5 2" xfId="699"/>
    <cellStyle name="Fixed 6" xfId="700"/>
    <cellStyle name="Fixed 7" xfId="2534"/>
    <cellStyle name="Flag" xfId="701"/>
    <cellStyle name="Followed Hyperlink 2" xfId="54904"/>
    <cellStyle name="Good 2" xfId="702"/>
    <cellStyle name="Good 2 2" xfId="703"/>
    <cellStyle name="Good 2 2 2" xfId="704"/>
    <cellStyle name="Good 2 3" xfId="705"/>
    <cellStyle name="Good 2 3 2" xfId="706"/>
    <cellStyle name="Good 2 4" xfId="707"/>
    <cellStyle name="Good 2 4 2" xfId="708"/>
    <cellStyle name="Good 2 5" xfId="709"/>
    <cellStyle name="Good 2 5 2" xfId="710"/>
    <cellStyle name="Good 2 5 3" xfId="711"/>
    <cellStyle name="Good 2 6" xfId="712"/>
    <cellStyle name="Good 2 7" xfId="713"/>
    <cellStyle name="Good 2 8" xfId="714"/>
    <cellStyle name="Good 3" xfId="715"/>
    <cellStyle name="Good 3 2" xfId="716"/>
    <cellStyle name="Heading 1 2" xfId="717"/>
    <cellStyle name="Heading 1 2 10" xfId="54905"/>
    <cellStyle name="Heading 1 2 2" xfId="718"/>
    <cellStyle name="Heading 1 2 2 2" xfId="719"/>
    <cellStyle name="Heading 1 2 2 2 2" xfId="720"/>
    <cellStyle name="Heading 1 2 2 3" xfId="721"/>
    <cellStyle name="Heading 1 2 2 3 2" xfId="722"/>
    <cellStyle name="Heading 1 2 2 4" xfId="723"/>
    <cellStyle name="Heading 1 2 2 4 2" xfId="724"/>
    <cellStyle name="Heading 1 2 3" xfId="725"/>
    <cellStyle name="Heading 1 2 3 2" xfId="726"/>
    <cellStyle name="Heading 1 2 3 2 2" xfId="727"/>
    <cellStyle name="Heading 1 2 3 3" xfId="728"/>
    <cellStyle name="Heading 1 2 3 3 2" xfId="729"/>
    <cellStyle name="Heading 1 2 4" xfId="730"/>
    <cellStyle name="Heading 1 2 4 2" xfId="731"/>
    <cellStyle name="Heading 1 2 5" xfId="732"/>
    <cellStyle name="Heading 1 2 6" xfId="733"/>
    <cellStyle name="Heading 1 2 7" xfId="734"/>
    <cellStyle name="Heading 1 2 8" xfId="735"/>
    <cellStyle name="Heading 1 2 9" xfId="2535"/>
    <cellStyle name="Heading 1 2_CPTCODE" xfId="736"/>
    <cellStyle name="Heading 1 3" xfId="737"/>
    <cellStyle name="Heading 1 3 2" xfId="738"/>
    <cellStyle name="Heading 1 3 2 2" xfId="739"/>
    <cellStyle name="Heading 1 3 3" xfId="740"/>
    <cellStyle name="Heading 1 3 3 2" xfId="741"/>
    <cellStyle name="Heading 1 3 4" xfId="742"/>
    <cellStyle name="Heading 1 3 5" xfId="743"/>
    <cellStyle name="Heading 1 4" xfId="744"/>
    <cellStyle name="Heading 1 4 2" xfId="745"/>
    <cellStyle name="Heading 1 4 2 2" xfId="746"/>
    <cellStyle name="Heading 1 4 3" xfId="747"/>
    <cellStyle name="Heading 1 4 4" xfId="748"/>
    <cellStyle name="Heading 1 5" xfId="749"/>
    <cellStyle name="Heading 1 5 2" xfId="750"/>
    <cellStyle name="Heading 1 6" xfId="751"/>
    <cellStyle name="Heading 1 6 2" xfId="752"/>
    <cellStyle name="Heading 1 6 2 2" xfId="753"/>
    <cellStyle name="Heading 1 6 3" xfId="754"/>
    <cellStyle name="Heading 1 6 4" xfId="755"/>
    <cellStyle name="Heading 1 6 5" xfId="756"/>
    <cellStyle name="Heading 1 6 6" xfId="757"/>
    <cellStyle name="Heading 1 6 7" xfId="758"/>
    <cellStyle name="Heading 1 6 8" xfId="759"/>
    <cellStyle name="Heading 1 6_Report" xfId="760"/>
    <cellStyle name="Heading 1 7" xfId="761"/>
    <cellStyle name="Heading 1 7 2" xfId="762"/>
    <cellStyle name="Heading 1 8" xfId="763"/>
    <cellStyle name="Heading 2 2" xfId="764"/>
    <cellStyle name="Heading 2 2 10" xfId="54906"/>
    <cellStyle name="Heading 2 2 2" xfId="765"/>
    <cellStyle name="Heading 2 2 2 2" xfId="766"/>
    <cellStyle name="Heading 2 2 2 2 2" xfId="767"/>
    <cellStyle name="Heading 2 2 2 3" xfId="768"/>
    <cellStyle name="Heading 2 2 2 3 2" xfId="769"/>
    <cellStyle name="Heading 2 2 2 4" xfId="770"/>
    <cellStyle name="Heading 2 2 2 4 2" xfId="771"/>
    <cellStyle name="Heading 2 2 3" xfId="772"/>
    <cellStyle name="Heading 2 2 3 2" xfId="773"/>
    <cellStyle name="Heading 2 2 3 2 2" xfId="774"/>
    <cellStyle name="Heading 2 2 3 3" xfId="775"/>
    <cellStyle name="Heading 2 2 3 3 2" xfId="776"/>
    <cellStyle name="Heading 2 2 4" xfId="777"/>
    <cellStyle name="Heading 2 2 4 2" xfId="778"/>
    <cellStyle name="Heading 2 2 5" xfId="779"/>
    <cellStyle name="Heading 2 2 6" xfId="780"/>
    <cellStyle name="Heading 2 2 7" xfId="781"/>
    <cellStyle name="Heading 2 2 8" xfId="782"/>
    <cellStyle name="Heading 2 2 9" xfId="2536"/>
    <cellStyle name="Heading 2 2_CPTCODE" xfId="783"/>
    <cellStyle name="Heading 2 3" xfId="784"/>
    <cellStyle name="Heading 2 3 2" xfId="785"/>
    <cellStyle name="Heading 2 3 2 2" xfId="786"/>
    <cellStyle name="Heading 2 3 3" xfId="787"/>
    <cellStyle name="Heading 2 3 3 2" xfId="788"/>
    <cellStyle name="Heading 2 3 4" xfId="789"/>
    <cellStyle name="Heading 2 3 5" xfId="790"/>
    <cellStyle name="Heading 2 4" xfId="791"/>
    <cellStyle name="Heading 2 4 2" xfId="792"/>
    <cellStyle name="Heading 2 4 2 2" xfId="793"/>
    <cellStyle name="Heading 2 4 3" xfId="794"/>
    <cellStyle name="Heading 2 4 4" xfId="795"/>
    <cellStyle name="Heading 2 5" xfId="796"/>
    <cellStyle name="Heading 2 5 2" xfId="797"/>
    <cellStyle name="Heading 2 6" xfId="798"/>
    <cellStyle name="Heading 2 6 2" xfId="799"/>
    <cellStyle name="Heading 2 6 2 2" xfId="800"/>
    <cellStyle name="Heading 2 6 3" xfId="801"/>
    <cellStyle name="Heading 2 6 4" xfId="802"/>
    <cellStyle name="Heading 2 6 5" xfId="803"/>
    <cellStyle name="Heading 2 6 6" xfId="804"/>
    <cellStyle name="Heading 2 6 7" xfId="805"/>
    <cellStyle name="Heading 2 6 8" xfId="806"/>
    <cellStyle name="Heading 2 6_Report" xfId="807"/>
    <cellStyle name="Heading 2 7" xfId="808"/>
    <cellStyle name="Heading 2 7 2" xfId="809"/>
    <cellStyle name="Heading 2 8" xfId="810"/>
    <cellStyle name="Heading 3 2" xfId="811"/>
    <cellStyle name="Heading 3 2 2" xfId="812"/>
    <cellStyle name="Heading 3 2 2 2" xfId="813"/>
    <cellStyle name="Heading 3 2 3" xfId="814"/>
    <cellStyle name="Heading 3 2 3 2" xfId="815"/>
    <cellStyle name="Heading 3 2 4" xfId="816"/>
    <cellStyle name="Heading 3 2 4 2" xfId="817"/>
    <cellStyle name="Heading 3 2 5" xfId="818"/>
    <cellStyle name="Heading 3 2 5 2" xfId="819"/>
    <cellStyle name="Heading 3 2 5 3" xfId="820"/>
    <cellStyle name="Heading 3 2 6" xfId="821"/>
    <cellStyle name="Heading 3 2 7" xfId="822"/>
    <cellStyle name="Heading 3 2 8" xfId="823"/>
    <cellStyle name="Heading 3 2 9" xfId="54907"/>
    <cellStyle name="Heading 3 3" xfId="824"/>
    <cellStyle name="Heading 3 3 2" xfId="825"/>
    <cellStyle name="Heading 4 2" xfId="826"/>
    <cellStyle name="Heading 4 2 2" xfId="827"/>
    <cellStyle name="Heading 4 2 2 2" xfId="828"/>
    <cellStyle name="Heading 4 2 3" xfId="829"/>
    <cellStyle name="Heading 4 2 3 2" xfId="830"/>
    <cellStyle name="Heading 4 2 4" xfId="831"/>
    <cellStyle name="Heading 4 2 4 2" xfId="832"/>
    <cellStyle name="Heading 4 2 5" xfId="833"/>
    <cellStyle name="Heading 4 2 5 2" xfId="834"/>
    <cellStyle name="Heading 4 2 5 3" xfId="835"/>
    <cellStyle name="Heading 4 2 6" xfId="836"/>
    <cellStyle name="Heading 4 2 7" xfId="837"/>
    <cellStyle name="Heading 4 2 8" xfId="838"/>
    <cellStyle name="Heading 4 3" xfId="839"/>
    <cellStyle name="Heading 4 3 2" xfId="840"/>
    <cellStyle name="Hyperlink 2" xfId="841"/>
    <cellStyle name="Hyperlink 2 2" xfId="842"/>
    <cellStyle name="Hyperlink 2 3" xfId="843"/>
    <cellStyle name="Hyperlink 2 4" xfId="844"/>
    <cellStyle name="Hyperlink 2 5" xfId="4254"/>
    <cellStyle name="Hyperlink 2 6" xfId="54908"/>
    <cellStyle name="Hyperlink 3" xfId="54909"/>
    <cellStyle name="Hyperlink 3 2" xfId="54910"/>
    <cellStyle name="Hyperlink 4" xfId="54911"/>
    <cellStyle name="Hyperlink 5" xfId="54912"/>
    <cellStyle name="Hyperlink 6" xfId="54913"/>
    <cellStyle name="Hyperlink 7" xfId="845"/>
    <cellStyle name="Hyperlink 7 2" xfId="54914"/>
    <cellStyle name="Hyperlink 8" xfId="846"/>
    <cellStyle name="Hyperlink 8 2" xfId="54915"/>
    <cellStyle name="Hyperlink 9" xfId="847"/>
    <cellStyle name="Hyperlink 9 2" xfId="54916"/>
    <cellStyle name="Input 2" xfId="848"/>
    <cellStyle name="Input 2 2" xfId="849"/>
    <cellStyle name="Input 2 2 10" xfId="20189"/>
    <cellStyle name="Input 2 2 11" xfId="20206"/>
    <cellStyle name="Input 2 2 2" xfId="850"/>
    <cellStyle name="Input 2 2 3" xfId="851"/>
    <cellStyle name="Input 2 2 4" xfId="2774"/>
    <cellStyle name="Input 2 2 4 10" xfId="13579"/>
    <cellStyle name="Input 2 2 4 10 2" xfId="31243"/>
    <cellStyle name="Input 2 2 4 10 3" xfId="48470"/>
    <cellStyle name="Input 2 2 4 11" xfId="20495"/>
    <cellStyle name="Input 2 2 4 12" xfId="37804"/>
    <cellStyle name="Input 2 2 4 2" xfId="3003"/>
    <cellStyle name="Input 2 2 4 2 2" xfId="3666"/>
    <cellStyle name="Input 2 2 4 2 2 2" xfId="5582"/>
    <cellStyle name="Input 2 2 4 2 2 2 2" xfId="12502"/>
    <cellStyle name="Input 2 2 4 2 2 2 2 2" xfId="19229"/>
    <cellStyle name="Input 2 2 4 2 2 2 2 2 2" xfId="36893"/>
    <cellStyle name="Input 2 2 4 2 2 2 2 2 3" xfId="54073"/>
    <cellStyle name="Input 2 2 4 2 2 2 2 3" xfId="30166"/>
    <cellStyle name="Input 2 2 4 2 2 2 2 4" xfId="47396"/>
    <cellStyle name="Input 2 2 4 2 2 2 3" xfId="9218"/>
    <cellStyle name="Input 2 2 4 2 2 2 3 2" xfId="26883"/>
    <cellStyle name="Input 2 2 4 2 2 2 3 3" xfId="44139"/>
    <cellStyle name="Input 2 2 4 2 2 2 4" xfId="16162"/>
    <cellStyle name="Input 2 2 4 2 2 2 4 2" xfId="33826"/>
    <cellStyle name="Input 2 2 4 2 2 2 4 3" xfId="51032"/>
    <cellStyle name="Input 2 2 4 2 2 2 5" xfId="23247"/>
    <cellStyle name="Input 2 2 4 2 2 2 6" xfId="40528"/>
    <cellStyle name="Input 2 2 4 2 2 3" xfId="11126"/>
    <cellStyle name="Input 2 2 4 2 2 3 2" xfId="17961"/>
    <cellStyle name="Input 2 2 4 2 2 3 2 2" xfId="35625"/>
    <cellStyle name="Input 2 2 4 2 2 3 2 3" xfId="52817"/>
    <cellStyle name="Input 2 2 4 2 2 3 3" xfId="28790"/>
    <cellStyle name="Input 2 2 4 2 2 3 4" xfId="46032"/>
    <cellStyle name="Input 2 2 4 2 2 4" xfId="7363"/>
    <cellStyle name="Input 2 2 4 2 2 4 2" xfId="25028"/>
    <cellStyle name="Input 2 2 4 2 2 4 3" xfId="42296"/>
    <cellStyle name="Input 2 2 4 2 2 5" xfId="14415"/>
    <cellStyle name="Input 2 2 4 2 2 5 2" xfId="32079"/>
    <cellStyle name="Input 2 2 4 2 2 5 3" xfId="49297"/>
    <cellStyle name="Input 2 2 4 2 2 6" xfId="21385"/>
    <cellStyle name="Input 2 2 4 2 2 7" xfId="38685"/>
    <cellStyle name="Input 2 2 4 2 3" xfId="4036"/>
    <cellStyle name="Input 2 2 4 2 3 2" xfId="5952"/>
    <cellStyle name="Input 2 2 4 2 3 2 2" xfId="12872"/>
    <cellStyle name="Input 2 2 4 2 3 2 2 2" xfId="19599"/>
    <cellStyle name="Input 2 2 4 2 3 2 2 2 2" xfId="37263"/>
    <cellStyle name="Input 2 2 4 2 3 2 2 2 3" xfId="54440"/>
    <cellStyle name="Input 2 2 4 2 3 2 2 3" xfId="30536"/>
    <cellStyle name="Input 2 2 4 2 3 2 2 4" xfId="47763"/>
    <cellStyle name="Input 2 2 4 2 3 2 3" xfId="9588"/>
    <cellStyle name="Input 2 2 4 2 3 2 3 2" xfId="27253"/>
    <cellStyle name="Input 2 2 4 2 3 2 3 3" xfId="44506"/>
    <cellStyle name="Input 2 2 4 2 3 2 4" xfId="16532"/>
    <cellStyle name="Input 2 2 4 2 3 2 4 2" xfId="34196"/>
    <cellStyle name="Input 2 2 4 2 3 2 4 3" xfId="51399"/>
    <cellStyle name="Input 2 2 4 2 3 2 5" xfId="23617"/>
    <cellStyle name="Input 2 2 4 2 3 2 6" xfId="40895"/>
    <cellStyle name="Input 2 2 4 2 3 3" xfId="7733"/>
    <cellStyle name="Input 2 2 4 2 3 3 2" xfId="25398"/>
    <cellStyle name="Input 2 2 4 2 3 3 3" xfId="42663"/>
    <cellStyle name="Input 2 2 4 2 3 4" xfId="14785"/>
    <cellStyle name="Input 2 2 4 2 3 4 2" xfId="32449"/>
    <cellStyle name="Input 2 2 4 2 3 4 3" xfId="49664"/>
    <cellStyle name="Input 2 2 4 2 3 5" xfId="21755"/>
    <cellStyle name="Input 2 2 4 2 3 6" xfId="39052"/>
    <cellStyle name="Input 2 2 4 2 4" xfId="4919"/>
    <cellStyle name="Input 2 2 4 2 4 2" xfId="11839"/>
    <cellStyle name="Input 2 2 4 2 4 2 2" xfId="18620"/>
    <cellStyle name="Input 2 2 4 2 4 2 2 2" xfId="36284"/>
    <cellStyle name="Input 2 2 4 2 4 2 2 3" xfId="53470"/>
    <cellStyle name="Input 2 2 4 2 4 2 3" xfId="29503"/>
    <cellStyle name="Input 2 2 4 2 4 2 4" xfId="46739"/>
    <cellStyle name="Input 2 2 4 2 4 3" xfId="8555"/>
    <cellStyle name="Input 2 2 4 2 4 3 2" xfId="26220"/>
    <cellStyle name="Input 2 2 4 2 4 3 3" xfId="43482"/>
    <cellStyle name="Input 2 2 4 2 4 4" xfId="15553"/>
    <cellStyle name="Input 2 2 4 2 4 4 2" xfId="33217"/>
    <cellStyle name="Input 2 2 4 2 4 4 3" xfId="50429"/>
    <cellStyle name="Input 2 2 4 2 4 5" xfId="22584"/>
    <cellStyle name="Input 2 2 4 2 4 6" xfId="39871"/>
    <cellStyle name="Input 2 2 4 2 5" xfId="10525"/>
    <cellStyle name="Input 2 2 4 2 5 2" xfId="17414"/>
    <cellStyle name="Input 2 2 4 2 5 2 2" xfId="35078"/>
    <cellStyle name="Input 2 2 4 2 5 2 3" xfId="52276"/>
    <cellStyle name="Input 2 2 4 2 5 3" xfId="28189"/>
    <cellStyle name="Input 2 2 4 2 5 4" xfId="45437"/>
    <cellStyle name="Input 2 2 4 2 6" xfId="6775"/>
    <cellStyle name="Input 2 2 4 2 6 2" xfId="24440"/>
    <cellStyle name="Input 2 2 4 2 6 3" xfId="41714"/>
    <cellStyle name="Input 2 2 4 2 7" xfId="13806"/>
    <cellStyle name="Input 2 2 4 2 7 2" xfId="31470"/>
    <cellStyle name="Input 2 2 4 2 7 3" xfId="48694"/>
    <cellStyle name="Input 2 2 4 2 8" xfId="20722"/>
    <cellStyle name="Input 2 2 4 2 9" xfId="38028"/>
    <cellStyle name="Input 2 2 4 3" xfId="3099"/>
    <cellStyle name="Input 2 2 4 3 2" xfId="3762"/>
    <cellStyle name="Input 2 2 4 3 2 2" xfId="5678"/>
    <cellStyle name="Input 2 2 4 3 2 2 2" xfId="12598"/>
    <cellStyle name="Input 2 2 4 3 2 2 2 2" xfId="19325"/>
    <cellStyle name="Input 2 2 4 3 2 2 2 2 2" xfId="36989"/>
    <cellStyle name="Input 2 2 4 3 2 2 2 2 3" xfId="54166"/>
    <cellStyle name="Input 2 2 4 3 2 2 2 3" xfId="30262"/>
    <cellStyle name="Input 2 2 4 3 2 2 2 4" xfId="47489"/>
    <cellStyle name="Input 2 2 4 3 2 2 3" xfId="9314"/>
    <cellStyle name="Input 2 2 4 3 2 2 3 2" xfId="26979"/>
    <cellStyle name="Input 2 2 4 3 2 2 3 3" xfId="44232"/>
    <cellStyle name="Input 2 2 4 3 2 2 4" xfId="16258"/>
    <cellStyle name="Input 2 2 4 3 2 2 4 2" xfId="33922"/>
    <cellStyle name="Input 2 2 4 3 2 2 4 3" xfId="51125"/>
    <cellStyle name="Input 2 2 4 3 2 2 5" xfId="23343"/>
    <cellStyle name="Input 2 2 4 3 2 2 6" xfId="40621"/>
    <cellStyle name="Input 2 2 4 3 2 3" xfId="11222"/>
    <cellStyle name="Input 2 2 4 3 2 3 2" xfId="18057"/>
    <cellStyle name="Input 2 2 4 3 2 3 2 2" xfId="35721"/>
    <cellStyle name="Input 2 2 4 3 2 3 2 3" xfId="52910"/>
    <cellStyle name="Input 2 2 4 3 2 3 3" xfId="28886"/>
    <cellStyle name="Input 2 2 4 3 2 3 4" xfId="46125"/>
    <cellStyle name="Input 2 2 4 3 2 4" xfId="7459"/>
    <cellStyle name="Input 2 2 4 3 2 4 2" xfId="25124"/>
    <cellStyle name="Input 2 2 4 3 2 4 3" xfId="42389"/>
    <cellStyle name="Input 2 2 4 3 2 5" xfId="14511"/>
    <cellStyle name="Input 2 2 4 3 2 5 2" xfId="32175"/>
    <cellStyle name="Input 2 2 4 3 2 5 3" xfId="49390"/>
    <cellStyle name="Input 2 2 4 3 2 6" xfId="21481"/>
    <cellStyle name="Input 2 2 4 3 2 7" xfId="38778"/>
    <cellStyle name="Input 2 2 4 3 3" xfId="4129"/>
    <cellStyle name="Input 2 2 4 3 3 2" xfId="6045"/>
    <cellStyle name="Input 2 2 4 3 3 2 2" xfId="12965"/>
    <cellStyle name="Input 2 2 4 3 3 2 2 2" xfId="19692"/>
    <cellStyle name="Input 2 2 4 3 3 2 2 2 2" xfId="37356"/>
    <cellStyle name="Input 2 2 4 3 3 2 2 2 3" xfId="54533"/>
    <cellStyle name="Input 2 2 4 3 3 2 2 3" xfId="30629"/>
    <cellStyle name="Input 2 2 4 3 3 2 2 4" xfId="47856"/>
    <cellStyle name="Input 2 2 4 3 3 2 3" xfId="9681"/>
    <cellStyle name="Input 2 2 4 3 3 2 3 2" xfId="27346"/>
    <cellStyle name="Input 2 2 4 3 3 2 3 3" xfId="44599"/>
    <cellStyle name="Input 2 2 4 3 3 2 4" xfId="16625"/>
    <cellStyle name="Input 2 2 4 3 3 2 4 2" xfId="34289"/>
    <cellStyle name="Input 2 2 4 3 3 2 4 3" xfId="51492"/>
    <cellStyle name="Input 2 2 4 3 3 2 5" xfId="23710"/>
    <cellStyle name="Input 2 2 4 3 3 2 6" xfId="40988"/>
    <cellStyle name="Input 2 2 4 3 3 3" xfId="7826"/>
    <cellStyle name="Input 2 2 4 3 3 3 2" xfId="25491"/>
    <cellStyle name="Input 2 2 4 3 3 3 3" xfId="42756"/>
    <cellStyle name="Input 2 2 4 3 3 4" xfId="14878"/>
    <cellStyle name="Input 2 2 4 3 3 4 2" xfId="32542"/>
    <cellStyle name="Input 2 2 4 3 3 4 3" xfId="49757"/>
    <cellStyle name="Input 2 2 4 3 3 5" xfId="21848"/>
    <cellStyle name="Input 2 2 4 3 3 6" xfId="39145"/>
    <cellStyle name="Input 2 2 4 3 4" xfId="5015"/>
    <cellStyle name="Input 2 2 4 3 4 2" xfId="11935"/>
    <cellStyle name="Input 2 2 4 3 4 2 2" xfId="18716"/>
    <cellStyle name="Input 2 2 4 3 4 2 2 2" xfId="36380"/>
    <cellStyle name="Input 2 2 4 3 4 2 2 3" xfId="53563"/>
    <cellStyle name="Input 2 2 4 3 4 2 3" xfId="29599"/>
    <cellStyle name="Input 2 2 4 3 4 2 4" xfId="46832"/>
    <cellStyle name="Input 2 2 4 3 4 3" xfId="8651"/>
    <cellStyle name="Input 2 2 4 3 4 3 2" xfId="26316"/>
    <cellStyle name="Input 2 2 4 3 4 3 3" xfId="43575"/>
    <cellStyle name="Input 2 2 4 3 4 4" xfId="15649"/>
    <cellStyle name="Input 2 2 4 3 4 4 2" xfId="33313"/>
    <cellStyle name="Input 2 2 4 3 4 4 3" xfId="50522"/>
    <cellStyle name="Input 2 2 4 3 4 5" xfId="22680"/>
    <cellStyle name="Input 2 2 4 3 4 6" xfId="39964"/>
    <cellStyle name="Input 2 2 4 3 5" xfId="10621"/>
    <cellStyle name="Input 2 2 4 3 5 2" xfId="17510"/>
    <cellStyle name="Input 2 2 4 3 5 2 2" xfId="35174"/>
    <cellStyle name="Input 2 2 4 3 5 2 3" xfId="52369"/>
    <cellStyle name="Input 2 2 4 3 5 3" xfId="28285"/>
    <cellStyle name="Input 2 2 4 3 5 4" xfId="45530"/>
    <cellStyle name="Input 2 2 4 3 6" xfId="6871"/>
    <cellStyle name="Input 2 2 4 3 6 2" xfId="24536"/>
    <cellStyle name="Input 2 2 4 3 6 3" xfId="41807"/>
    <cellStyle name="Input 2 2 4 3 7" xfId="13902"/>
    <cellStyle name="Input 2 2 4 3 7 2" xfId="31566"/>
    <cellStyle name="Input 2 2 4 3 7 3" xfId="48787"/>
    <cellStyle name="Input 2 2 4 3 8" xfId="20818"/>
    <cellStyle name="Input 2 2 4 3 9" xfId="38121"/>
    <cellStyle name="Input 2 2 4 4" xfId="3211"/>
    <cellStyle name="Input 2 2 4 4 2" xfId="4241"/>
    <cellStyle name="Input 2 2 4 4 2 2" xfId="6157"/>
    <cellStyle name="Input 2 2 4 4 2 2 2" xfId="13077"/>
    <cellStyle name="Input 2 2 4 4 2 2 2 2" xfId="19804"/>
    <cellStyle name="Input 2 2 4 4 2 2 2 2 2" xfId="37468"/>
    <cellStyle name="Input 2 2 4 4 2 2 2 2 3" xfId="54645"/>
    <cellStyle name="Input 2 2 4 4 2 2 2 3" xfId="30741"/>
    <cellStyle name="Input 2 2 4 4 2 2 2 4" xfId="47968"/>
    <cellStyle name="Input 2 2 4 4 2 2 3" xfId="9793"/>
    <cellStyle name="Input 2 2 4 4 2 2 3 2" xfId="27458"/>
    <cellStyle name="Input 2 2 4 4 2 2 3 3" xfId="44711"/>
    <cellStyle name="Input 2 2 4 4 2 2 4" xfId="16737"/>
    <cellStyle name="Input 2 2 4 4 2 2 4 2" xfId="34401"/>
    <cellStyle name="Input 2 2 4 4 2 2 4 3" xfId="51604"/>
    <cellStyle name="Input 2 2 4 4 2 2 5" xfId="23822"/>
    <cellStyle name="Input 2 2 4 4 2 2 6" xfId="41100"/>
    <cellStyle name="Input 2 2 4 4 2 3" xfId="7938"/>
    <cellStyle name="Input 2 2 4 4 2 3 2" xfId="25603"/>
    <cellStyle name="Input 2 2 4 4 2 3 3" xfId="42868"/>
    <cellStyle name="Input 2 2 4 4 2 4" xfId="14990"/>
    <cellStyle name="Input 2 2 4 4 2 4 2" xfId="32654"/>
    <cellStyle name="Input 2 2 4 4 2 4 3" xfId="49869"/>
    <cellStyle name="Input 2 2 4 4 2 5" xfId="21960"/>
    <cellStyle name="Input 2 2 4 4 2 6" xfId="39257"/>
    <cellStyle name="Input 2 2 4 4 3" xfId="5127"/>
    <cellStyle name="Input 2 2 4 4 3 2" xfId="12047"/>
    <cellStyle name="Input 2 2 4 4 3 2 2" xfId="18828"/>
    <cellStyle name="Input 2 2 4 4 3 2 2 2" xfId="36492"/>
    <cellStyle name="Input 2 2 4 4 3 2 2 3" xfId="53675"/>
    <cellStyle name="Input 2 2 4 4 3 2 3" xfId="29711"/>
    <cellStyle name="Input 2 2 4 4 3 2 4" xfId="46944"/>
    <cellStyle name="Input 2 2 4 4 3 3" xfId="8763"/>
    <cellStyle name="Input 2 2 4 4 3 3 2" xfId="26428"/>
    <cellStyle name="Input 2 2 4 4 3 3 3" xfId="43687"/>
    <cellStyle name="Input 2 2 4 4 3 4" xfId="15761"/>
    <cellStyle name="Input 2 2 4 4 3 4 2" xfId="33425"/>
    <cellStyle name="Input 2 2 4 4 3 4 3" xfId="50634"/>
    <cellStyle name="Input 2 2 4 4 3 5" xfId="22792"/>
    <cellStyle name="Input 2 2 4 4 3 6" xfId="40076"/>
    <cellStyle name="Input 2 2 4 4 4" xfId="10733"/>
    <cellStyle name="Input 2 2 4 4 4 2" xfId="17622"/>
    <cellStyle name="Input 2 2 4 4 4 2 2" xfId="35286"/>
    <cellStyle name="Input 2 2 4 4 4 2 3" xfId="52481"/>
    <cellStyle name="Input 2 2 4 4 4 3" xfId="28397"/>
    <cellStyle name="Input 2 2 4 4 4 4" xfId="45642"/>
    <cellStyle name="Input 2 2 4 4 5" xfId="6983"/>
    <cellStyle name="Input 2 2 4 4 5 2" xfId="24648"/>
    <cellStyle name="Input 2 2 4 4 5 3" xfId="41919"/>
    <cellStyle name="Input 2 2 4 4 6" xfId="14014"/>
    <cellStyle name="Input 2 2 4 4 6 2" xfId="31678"/>
    <cellStyle name="Input 2 2 4 4 6 3" xfId="48899"/>
    <cellStyle name="Input 2 2 4 4 7" xfId="20930"/>
    <cellStyle name="Input 2 2 4 4 8" xfId="38233"/>
    <cellStyle name="Input 2 2 4 5" xfId="3439"/>
    <cellStyle name="Input 2 2 4 5 2" xfId="5355"/>
    <cellStyle name="Input 2 2 4 5 2 2" xfId="12275"/>
    <cellStyle name="Input 2 2 4 5 2 2 2" xfId="19002"/>
    <cellStyle name="Input 2 2 4 5 2 2 2 2" xfId="36666"/>
    <cellStyle name="Input 2 2 4 5 2 2 2 3" xfId="53849"/>
    <cellStyle name="Input 2 2 4 5 2 2 3" xfId="29939"/>
    <cellStyle name="Input 2 2 4 5 2 2 4" xfId="47172"/>
    <cellStyle name="Input 2 2 4 5 2 3" xfId="8991"/>
    <cellStyle name="Input 2 2 4 5 2 3 2" xfId="26656"/>
    <cellStyle name="Input 2 2 4 5 2 3 3" xfId="43915"/>
    <cellStyle name="Input 2 2 4 5 2 4" xfId="15935"/>
    <cellStyle name="Input 2 2 4 5 2 4 2" xfId="33599"/>
    <cellStyle name="Input 2 2 4 5 2 4 3" xfId="50808"/>
    <cellStyle name="Input 2 2 4 5 2 5" xfId="23020"/>
    <cellStyle name="Input 2 2 4 5 2 6" xfId="40304"/>
    <cellStyle name="Input 2 2 4 5 3" xfId="10899"/>
    <cellStyle name="Input 2 2 4 5 3 2" xfId="17734"/>
    <cellStyle name="Input 2 2 4 5 3 2 2" xfId="35398"/>
    <cellStyle name="Input 2 2 4 5 3 2 3" xfId="52593"/>
    <cellStyle name="Input 2 2 4 5 3 3" xfId="28563"/>
    <cellStyle name="Input 2 2 4 5 3 4" xfId="45808"/>
    <cellStyle name="Input 2 2 4 5 4" xfId="7136"/>
    <cellStyle name="Input 2 2 4 5 4 2" xfId="24801"/>
    <cellStyle name="Input 2 2 4 5 4 3" xfId="42072"/>
    <cellStyle name="Input 2 2 4 5 5" xfId="14188"/>
    <cellStyle name="Input 2 2 4 5 5 2" xfId="31852"/>
    <cellStyle name="Input 2 2 4 5 5 3" xfId="49073"/>
    <cellStyle name="Input 2 2 4 5 6" xfId="21158"/>
    <cellStyle name="Input 2 2 4 5 7" xfId="38461"/>
    <cellStyle name="Input 2 2 4 6" xfId="3812"/>
    <cellStyle name="Input 2 2 4 6 2" xfId="5728"/>
    <cellStyle name="Input 2 2 4 6 2 2" xfId="12648"/>
    <cellStyle name="Input 2 2 4 6 2 2 2" xfId="19375"/>
    <cellStyle name="Input 2 2 4 6 2 2 2 2" xfId="37039"/>
    <cellStyle name="Input 2 2 4 6 2 2 2 3" xfId="54216"/>
    <cellStyle name="Input 2 2 4 6 2 2 3" xfId="30312"/>
    <cellStyle name="Input 2 2 4 6 2 2 4" xfId="47539"/>
    <cellStyle name="Input 2 2 4 6 2 3" xfId="9364"/>
    <cellStyle name="Input 2 2 4 6 2 3 2" xfId="27029"/>
    <cellStyle name="Input 2 2 4 6 2 3 3" xfId="44282"/>
    <cellStyle name="Input 2 2 4 6 2 4" xfId="16308"/>
    <cellStyle name="Input 2 2 4 6 2 4 2" xfId="33972"/>
    <cellStyle name="Input 2 2 4 6 2 4 3" xfId="51175"/>
    <cellStyle name="Input 2 2 4 6 2 5" xfId="23393"/>
    <cellStyle name="Input 2 2 4 6 2 6" xfId="40671"/>
    <cellStyle name="Input 2 2 4 6 3" xfId="7509"/>
    <cellStyle name="Input 2 2 4 6 3 2" xfId="25174"/>
    <cellStyle name="Input 2 2 4 6 3 3" xfId="42439"/>
    <cellStyle name="Input 2 2 4 6 4" xfId="14561"/>
    <cellStyle name="Input 2 2 4 6 4 2" xfId="32225"/>
    <cellStyle name="Input 2 2 4 6 4 3" xfId="49440"/>
    <cellStyle name="Input 2 2 4 6 5" xfId="21531"/>
    <cellStyle name="Input 2 2 4 6 6" xfId="38828"/>
    <cellStyle name="Input 2 2 4 7" xfId="4692"/>
    <cellStyle name="Input 2 2 4 7 2" xfId="11612"/>
    <cellStyle name="Input 2 2 4 7 2 2" xfId="18393"/>
    <cellStyle name="Input 2 2 4 7 2 2 2" xfId="36057"/>
    <cellStyle name="Input 2 2 4 7 2 2 3" xfId="53246"/>
    <cellStyle name="Input 2 2 4 7 2 3" xfId="29276"/>
    <cellStyle name="Input 2 2 4 7 2 4" xfId="46515"/>
    <cellStyle name="Input 2 2 4 7 3" xfId="8328"/>
    <cellStyle name="Input 2 2 4 7 3 2" xfId="25993"/>
    <cellStyle name="Input 2 2 4 7 3 3" xfId="43258"/>
    <cellStyle name="Input 2 2 4 7 4" xfId="15326"/>
    <cellStyle name="Input 2 2 4 7 4 2" xfId="32990"/>
    <cellStyle name="Input 2 2 4 7 4 3" xfId="50205"/>
    <cellStyle name="Input 2 2 4 7 5" xfId="22357"/>
    <cellStyle name="Input 2 2 4 7 6" xfId="39647"/>
    <cellStyle name="Input 2 2 4 8" xfId="10298"/>
    <cellStyle name="Input 2 2 4 8 2" xfId="17187"/>
    <cellStyle name="Input 2 2 4 8 2 2" xfId="34851"/>
    <cellStyle name="Input 2 2 4 8 2 3" xfId="52052"/>
    <cellStyle name="Input 2 2 4 8 3" xfId="27962"/>
    <cellStyle name="Input 2 2 4 8 4" xfId="45213"/>
    <cellStyle name="Input 2 2 4 9" xfId="6548"/>
    <cellStyle name="Input 2 2 4 9 2" xfId="24213"/>
    <cellStyle name="Input 2 2 4 9 3" xfId="41490"/>
    <cellStyle name="Input 2 2 5" xfId="2798"/>
    <cellStyle name="Input 2 2 5 2" xfId="3461"/>
    <cellStyle name="Input 2 2 5 2 2" xfId="5377"/>
    <cellStyle name="Input 2 2 5 2 2 2" xfId="12297"/>
    <cellStyle name="Input 2 2 5 2 2 2 2" xfId="19024"/>
    <cellStyle name="Input 2 2 5 2 2 2 2 2" xfId="36688"/>
    <cellStyle name="Input 2 2 5 2 2 2 2 3" xfId="53868"/>
    <cellStyle name="Input 2 2 5 2 2 2 3" xfId="29961"/>
    <cellStyle name="Input 2 2 5 2 2 2 4" xfId="47191"/>
    <cellStyle name="Input 2 2 5 2 2 3" xfId="9013"/>
    <cellStyle name="Input 2 2 5 2 2 3 2" xfId="26678"/>
    <cellStyle name="Input 2 2 5 2 2 3 3" xfId="43934"/>
    <cellStyle name="Input 2 2 5 2 2 4" xfId="15957"/>
    <cellStyle name="Input 2 2 5 2 2 4 2" xfId="33621"/>
    <cellStyle name="Input 2 2 5 2 2 4 3" xfId="50827"/>
    <cellStyle name="Input 2 2 5 2 2 5" xfId="23042"/>
    <cellStyle name="Input 2 2 5 2 2 6" xfId="40323"/>
    <cellStyle name="Input 2 2 5 2 3" xfId="10921"/>
    <cellStyle name="Input 2 2 5 2 3 2" xfId="17756"/>
    <cellStyle name="Input 2 2 5 2 3 2 2" xfId="35420"/>
    <cellStyle name="Input 2 2 5 2 3 2 3" xfId="52612"/>
    <cellStyle name="Input 2 2 5 2 3 3" xfId="28585"/>
    <cellStyle name="Input 2 2 5 2 3 4" xfId="45827"/>
    <cellStyle name="Input 2 2 5 2 4" xfId="7158"/>
    <cellStyle name="Input 2 2 5 2 4 2" xfId="24823"/>
    <cellStyle name="Input 2 2 5 2 4 3" xfId="42091"/>
    <cellStyle name="Input 2 2 5 2 5" xfId="14210"/>
    <cellStyle name="Input 2 2 5 2 5 2" xfId="31874"/>
    <cellStyle name="Input 2 2 5 2 5 3" xfId="49092"/>
    <cellStyle name="Input 2 2 5 2 6" xfId="21180"/>
    <cellStyle name="Input 2 2 5 2 7" xfId="38480"/>
    <cellStyle name="Input 2 2 5 3" xfId="3831"/>
    <cellStyle name="Input 2 2 5 3 2" xfId="5747"/>
    <cellStyle name="Input 2 2 5 3 2 2" xfId="12667"/>
    <cellStyle name="Input 2 2 5 3 2 2 2" xfId="19394"/>
    <cellStyle name="Input 2 2 5 3 2 2 2 2" xfId="37058"/>
    <cellStyle name="Input 2 2 5 3 2 2 2 3" xfId="54235"/>
    <cellStyle name="Input 2 2 5 3 2 2 3" xfId="30331"/>
    <cellStyle name="Input 2 2 5 3 2 2 4" xfId="47558"/>
    <cellStyle name="Input 2 2 5 3 2 3" xfId="9383"/>
    <cellStyle name="Input 2 2 5 3 2 3 2" xfId="27048"/>
    <cellStyle name="Input 2 2 5 3 2 3 3" xfId="44301"/>
    <cellStyle name="Input 2 2 5 3 2 4" xfId="16327"/>
    <cellStyle name="Input 2 2 5 3 2 4 2" xfId="33991"/>
    <cellStyle name="Input 2 2 5 3 2 4 3" xfId="51194"/>
    <cellStyle name="Input 2 2 5 3 2 5" xfId="23412"/>
    <cellStyle name="Input 2 2 5 3 2 6" xfId="40690"/>
    <cellStyle name="Input 2 2 5 3 3" xfId="7528"/>
    <cellStyle name="Input 2 2 5 3 3 2" xfId="25193"/>
    <cellStyle name="Input 2 2 5 3 3 3" xfId="42458"/>
    <cellStyle name="Input 2 2 5 3 4" xfId="14580"/>
    <cellStyle name="Input 2 2 5 3 4 2" xfId="32244"/>
    <cellStyle name="Input 2 2 5 3 4 3" xfId="49459"/>
    <cellStyle name="Input 2 2 5 3 5" xfId="21550"/>
    <cellStyle name="Input 2 2 5 3 6" xfId="38847"/>
    <cellStyle name="Input 2 2 5 4" xfId="4714"/>
    <cellStyle name="Input 2 2 5 4 2" xfId="11634"/>
    <cellStyle name="Input 2 2 5 4 2 2" xfId="18415"/>
    <cellStyle name="Input 2 2 5 4 2 2 2" xfId="36079"/>
    <cellStyle name="Input 2 2 5 4 2 2 3" xfId="53265"/>
    <cellStyle name="Input 2 2 5 4 2 3" xfId="29298"/>
    <cellStyle name="Input 2 2 5 4 2 4" xfId="46534"/>
    <cellStyle name="Input 2 2 5 4 3" xfId="8350"/>
    <cellStyle name="Input 2 2 5 4 3 2" xfId="26015"/>
    <cellStyle name="Input 2 2 5 4 3 3" xfId="43277"/>
    <cellStyle name="Input 2 2 5 4 4" xfId="15348"/>
    <cellStyle name="Input 2 2 5 4 4 2" xfId="33012"/>
    <cellStyle name="Input 2 2 5 4 4 3" xfId="50224"/>
    <cellStyle name="Input 2 2 5 4 5" xfId="22379"/>
    <cellStyle name="Input 2 2 5 4 6" xfId="39666"/>
    <cellStyle name="Input 2 2 5 5" xfId="10320"/>
    <cellStyle name="Input 2 2 5 5 2" xfId="17209"/>
    <cellStyle name="Input 2 2 5 5 2 2" xfId="34873"/>
    <cellStyle name="Input 2 2 5 5 2 3" xfId="52071"/>
    <cellStyle name="Input 2 2 5 5 3" xfId="27984"/>
    <cellStyle name="Input 2 2 5 5 4" xfId="45232"/>
    <cellStyle name="Input 2 2 5 6" xfId="6570"/>
    <cellStyle name="Input 2 2 5 6 2" xfId="24235"/>
    <cellStyle name="Input 2 2 5 6 3" xfId="41509"/>
    <cellStyle name="Input 2 2 5 7" xfId="13601"/>
    <cellStyle name="Input 2 2 5 7 2" xfId="31265"/>
    <cellStyle name="Input 2 2 5 7 3" xfId="48489"/>
    <cellStyle name="Input 2 2 5 8" xfId="20517"/>
    <cellStyle name="Input 2 2 5 9" xfId="37823"/>
    <cellStyle name="Input 2 2 6" xfId="4409"/>
    <cellStyle name="Input 2 2 6 2" xfId="6273"/>
    <cellStyle name="Input 2 2 6 2 2" xfId="13192"/>
    <cellStyle name="Input 2 2 6 2 2 2" xfId="19865"/>
    <cellStyle name="Input 2 2 6 2 2 2 2" xfId="37529"/>
    <cellStyle name="Input 2 2 6 2 2 2 3" xfId="54706"/>
    <cellStyle name="Input 2 2 6 2 2 3" xfId="30856"/>
    <cellStyle name="Input 2 2 6 2 2 4" xfId="48083"/>
    <cellStyle name="Input 2 2 6 2 3" xfId="9908"/>
    <cellStyle name="Input 2 2 6 2 3 2" xfId="27573"/>
    <cellStyle name="Input 2 2 6 2 3 3" xfId="44826"/>
    <cellStyle name="Input 2 2 6 2 4" xfId="16798"/>
    <cellStyle name="Input 2 2 6 2 4 2" xfId="34462"/>
    <cellStyle name="Input 2 2 6 2 4 3" xfId="51665"/>
    <cellStyle name="Input 2 2 6 2 5" xfId="23938"/>
    <cellStyle name="Input 2 2 6 2 6" xfId="41215"/>
    <cellStyle name="Input 2 2 6 3" xfId="11337"/>
    <cellStyle name="Input 2 2 6 3 2" xfId="18118"/>
    <cellStyle name="Input 2 2 6 3 2 2" xfId="35782"/>
    <cellStyle name="Input 2 2 6 3 2 3" xfId="52971"/>
    <cellStyle name="Input 2 2 6 3 3" xfId="29001"/>
    <cellStyle name="Input 2 2 6 3 4" xfId="46240"/>
    <cellStyle name="Input 2 2 6 4" xfId="8053"/>
    <cellStyle name="Input 2 2 6 4 2" xfId="25718"/>
    <cellStyle name="Input 2 2 6 4 3" xfId="42983"/>
    <cellStyle name="Input 2 2 6 5" xfId="15051"/>
    <cellStyle name="Input 2 2 6 5 2" xfId="32715"/>
    <cellStyle name="Input 2 2 6 5 3" xfId="49930"/>
    <cellStyle name="Input 2 2 6 6" xfId="22082"/>
    <cellStyle name="Input 2 2 6 7" xfId="39372"/>
    <cellStyle name="Input 2 2 7" xfId="4400"/>
    <cellStyle name="Input 2 2 7 2" xfId="6264"/>
    <cellStyle name="Input 2 2 7 2 2" xfId="13183"/>
    <cellStyle name="Input 2 2 7 2 2 2" xfId="19856"/>
    <cellStyle name="Input 2 2 7 2 2 2 2" xfId="37520"/>
    <cellStyle name="Input 2 2 7 2 2 2 3" xfId="54697"/>
    <cellStyle name="Input 2 2 7 2 2 3" xfId="30847"/>
    <cellStyle name="Input 2 2 7 2 2 4" xfId="48074"/>
    <cellStyle name="Input 2 2 7 2 3" xfId="9899"/>
    <cellStyle name="Input 2 2 7 2 3 2" xfId="27564"/>
    <cellStyle name="Input 2 2 7 2 3 3" xfId="44817"/>
    <cellStyle name="Input 2 2 7 2 4" xfId="16789"/>
    <cellStyle name="Input 2 2 7 2 4 2" xfId="34453"/>
    <cellStyle name="Input 2 2 7 2 4 3" xfId="51656"/>
    <cellStyle name="Input 2 2 7 2 5" xfId="23929"/>
    <cellStyle name="Input 2 2 7 2 6" xfId="41206"/>
    <cellStyle name="Input 2 2 7 3" xfId="11328"/>
    <cellStyle name="Input 2 2 7 3 2" xfId="18109"/>
    <cellStyle name="Input 2 2 7 3 2 2" xfId="35773"/>
    <cellStyle name="Input 2 2 7 3 2 3" xfId="52962"/>
    <cellStyle name="Input 2 2 7 3 3" xfId="28992"/>
    <cellStyle name="Input 2 2 7 3 4" xfId="46231"/>
    <cellStyle name="Input 2 2 7 4" xfId="8044"/>
    <cellStyle name="Input 2 2 7 4 2" xfId="25709"/>
    <cellStyle name="Input 2 2 7 4 3" xfId="42974"/>
    <cellStyle name="Input 2 2 7 5" xfId="15042"/>
    <cellStyle name="Input 2 2 7 5 2" xfId="32706"/>
    <cellStyle name="Input 2 2 7 5 3" xfId="49921"/>
    <cellStyle name="Input 2 2 7 6" xfId="22073"/>
    <cellStyle name="Input 2 2 7 7" xfId="39363"/>
    <cellStyle name="Input 2 2 8" xfId="10093"/>
    <cellStyle name="Input 2 2 8 2" xfId="16982"/>
    <cellStyle name="Input 2 2 8 2 2" xfId="34646"/>
    <cellStyle name="Input 2 2 8 2 3" xfId="51847"/>
    <cellStyle name="Input 2 2 8 3" xfId="27757"/>
    <cellStyle name="Input 2 2 8 4" xfId="45008"/>
    <cellStyle name="Input 2 2 9" xfId="13374"/>
    <cellStyle name="Input 2 2 9 2" xfId="31038"/>
    <cellStyle name="Input 2 2 9 3" xfId="48265"/>
    <cellStyle name="Input 2 3" xfId="852"/>
    <cellStyle name="Input 2 3 10" xfId="20190"/>
    <cellStyle name="Input 2 3 11" xfId="20205"/>
    <cellStyle name="Input 2 3 2" xfId="853"/>
    <cellStyle name="Input 2 3 3" xfId="854"/>
    <cellStyle name="Input 2 3 4" xfId="2773"/>
    <cellStyle name="Input 2 3 4 10" xfId="13578"/>
    <cellStyle name="Input 2 3 4 10 2" xfId="31242"/>
    <cellStyle name="Input 2 3 4 10 3" xfId="48469"/>
    <cellStyle name="Input 2 3 4 11" xfId="20494"/>
    <cellStyle name="Input 2 3 4 12" xfId="37803"/>
    <cellStyle name="Input 2 3 4 2" xfId="3002"/>
    <cellStyle name="Input 2 3 4 2 2" xfId="3665"/>
    <cellStyle name="Input 2 3 4 2 2 2" xfId="5581"/>
    <cellStyle name="Input 2 3 4 2 2 2 2" xfId="12501"/>
    <cellStyle name="Input 2 3 4 2 2 2 2 2" xfId="19228"/>
    <cellStyle name="Input 2 3 4 2 2 2 2 2 2" xfId="36892"/>
    <cellStyle name="Input 2 3 4 2 2 2 2 2 3" xfId="54072"/>
    <cellStyle name="Input 2 3 4 2 2 2 2 3" xfId="30165"/>
    <cellStyle name="Input 2 3 4 2 2 2 2 4" xfId="47395"/>
    <cellStyle name="Input 2 3 4 2 2 2 3" xfId="9217"/>
    <cellStyle name="Input 2 3 4 2 2 2 3 2" xfId="26882"/>
    <cellStyle name="Input 2 3 4 2 2 2 3 3" xfId="44138"/>
    <cellStyle name="Input 2 3 4 2 2 2 4" xfId="16161"/>
    <cellStyle name="Input 2 3 4 2 2 2 4 2" xfId="33825"/>
    <cellStyle name="Input 2 3 4 2 2 2 4 3" xfId="51031"/>
    <cellStyle name="Input 2 3 4 2 2 2 5" xfId="23246"/>
    <cellStyle name="Input 2 3 4 2 2 2 6" xfId="40527"/>
    <cellStyle name="Input 2 3 4 2 2 3" xfId="11125"/>
    <cellStyle name="Input 2 3 4 2 2 3 2" xfId="17960"/>
    <cellStyle name="Input 2 3 4 2 2 3 2 2" xfId="35624"/>
    <cellStyle name="Input 2 3 4 2 2 3 2 3" xfId="52816"/>
    <cellStyle name="Input 2 3 4 2 2 3 3" xfId="28789"/>
    <cellStyle name="Input 2 3 4 2 2 3 4" xfId="46031"/>
    <cellStyle name="Input 2 3 4 2 2 4" xfId="7362"/>
    <cellStyle name="Input 2 3 4 2 2 4 2" xfId="25027"/>
    <cellStyle name="Input 2 3 4 2 2 4 3" xfId="42295"/>
    <cellStyle name="Input 2 3 4 2 2 5" xfId="14414"/>
    <cellStyle name="Input 2 3 4 2 2 5 2" xfId="32078"/>
    <cellStyle name="Input 2 3 4 2 2 5 3" xfId="49296"/>
    <cellStyle name="Input 2 3 4 2 2 6" xfId="21384"/>
    <cellStyle name="Input 2 3 4 2 2 7" xfId="38684"/>
    <cellStyle name="Input 2 3 4 2 3" xfId="4035"/>
    <cellStyle name="Input 2 3 4 2 3 2" xfId="5951"/>
    <cellStyle name="Input 2 3 4 2 3 2 2" xfId="12871"/>
    <cellStyle name="Input 2 3 4 2 3 2 2 2" xfId="19598"/>
    <cellStyle name="Input 2 3 4 2 3 2 2 2 2" xfId="37262"/>
    <cellStyle name="Input 2 3 4 2 3 2 2 2 3" xfId="54439"/>
    <cellStyle name="Input 2 3 4 2 3 2 2 3" xfId="30535"/>
    <cellStyle name="Input 2 3 4 2 3 2 2 4" xfId="47762"/>
    <cellStyle name="Input 2 3 4 2 3 2 3" xfId="9587"/>
    <cellStyle name="Input 2 3 4 2 3 2 3 2" xfId="27252"/>
    <cellStyle name="Input 2 3 4 2 3 2 3 3" xfId="44505"/>
    <cellStyle name="Input 2 3 4 2 3 2 4" xfId="16531"/>
    <cellStyle name="Input 2 3 4 2 3 2 4 2" xfId="34195"/>
    <cellStyle name="Input 2 3 4 2 3 2 4 3" xfId="51398"/>
    <cellStyle name="Input 2 3 4 2 3 2 5" xfId="23616"/>
    <cellStyle name="Input 2 3 4 2 3 2 6" xfId="40894"/>
    <cellStyle name="Input 2 3 4 2 3 3" xfId="7732"/>
    <cellStyle name="Input 2 3 4 2 3 3 2" xfId="25397"/>
    <cellStyle name="Input 2 3 4 2 3 3 3" xfId="42662"/>
    <cellStyle name="Input 2 3 4 2 3 4" xfId="14784"/>
    <cellStyle name="Input 2 3 4 2 3 4 2" xfId="32448"/>
    <cellStyle name="Input 2 3 4 2 3 4 3" xfId="49663"/>
    <cellStyle name="Input 2 3 4 2 3 5" xfId="21754"/>
    <cellStyle name="Input 2 3 4 2 3 6" xfId="39051"/>
    <cellStyle name="Input 2 3 4 2 4" xfId="4918"/>
    <cellStyle name="Input 2 3 4 2 4 2" xfId="11838"/>
    <cellStyle name="Input 2 3 4 2 4 2 2" xfId="18619"/>
    <cellStyle name="Input 2 3 4 2 4 2 2 2" xfId="36283"/>
    <cellStyle name="Input 2 3 4 2 4 2 2 3" xfId="53469"/>
    <cellStyle name="Input 2 3 4 2 4 2 3" xfId="29502"/>
    <cellStyle name="Input 2 3 4 2 4 2 4" xfId="46738"/>
    <cellStyle name="Input 2 3 4 2 4 3" xfId="8554"/>
    <cellStyle name="Input 2 3 4 2 4 3 2" xfId="26219"/>
    <cellStyle name="Input 2 3 4 2 4 3 3" xfId="43481"/>
    <cellStyle name="Input 2 3 4 2 4 4" xfId="15552"/>
    <cellStyle name="Input 2 3 4 2 4 4 2" xfId="33216"/>
    <cellStyle name="Input 2 3 4 2 4 4 3" xfId="50428"/>
    <cellStyle name="Input 2 3 4 2 4 5" xfId="22583"/>
    <cellStyle name="Input 2 3 4 2 4 6" xfId="39870"/>
    <cellStyle name="Input 2 3 4 2 5" xfId="10524"/>
    <cellStyle name="Input 2 3 4 2 5 2" xfId="17413"/>
    <cellStyle name="Input 2 3 4 2 5 2 2" xfId="35077"/>
    <cellStyle name="Input 2 3 4 2 5 2 3" xfId="52275"/>
    <cellStyle name="Input 2 3 4 2 5 3" xfId="28188"/>
    <cellStyle name="Input 2 3 4 2 5 4" xfId="45436"/>
    <cellStyle name="Input 2 3 4 2 6" xfId="6774"/>
    <cellStyle name="Input 2 3 4 2 6 2" xfId="24439"/>
    <cellStyle name="Input 2 3 4 2 6 3" xfId="41713"/>
    <cellStyle name="Input 2 3 4 2 7" xfId="13805"/>
    <cellStyle name="Input 2 3 4 2 7 2" xfId="31469"/>
    <cellStyle name="Input 2 3 4 2 7 3" xfId="48693"/>
    <cellStyle name="Input 2 3 4 2 8" xfId="20721"/>
    <cellStyle name="Input 2 3 4 2 9" xfId="38027"/>
    <cellStyle name="Input 2 3 4 3" xfId="3098"/>
    <cellStyle name="Input 2 3 4 3 2" xfId="3761"/>
    <cellStyle name="Input 2 3 4 3 2 2" xfId="5677"/>
    <cellStyle name="Input 2 3 4 3 2 2 2" xfId="12597"/>
    <cellStyle name="Input 2 3 4 3 2 2 2 2" xfId="19324"/>
    <cellStyle name="Input 2 3 4 3 2 2 2 2 2" xfId="36988"/>
    <cellStyle name="Input 2 3 4 3 2 2 2 2 3" xfId="54165"/>
    <cellStyle name="Input 2 3 4 3 2 2 2 3" xfId="30261"/>
    <cellStyle name="Input 2 3 4 3 2 2 2 4" xfId="47488"/>
    <cellStyle name="Input 2 3 4 3 2 2 3" xfId="9313"/>
    <cellStyle name="Input 2 3 4 3 2 2 3 2" xfId="26978"/>
    <cellStyle name="Input 2 3 4 3 2 2 3 3" xfId="44231"/>
    <cellStyle name="Input 2 3 4 3 2 2 4" xfId="16257"/>
    <cellStyle name="Input 2 3 4 3 2 2 4 2" xfId="33921"/>
    <cellStyle name="Input 2 3 4 3 2 2 4 3" xfId="51124"/>
    <cellStyle name="Input 2 3 4 3 2 2 5" xfId="23342"/>
    <cellStyle name="Input 2 3 4 3 2 2 6" xfId="40620"/>
    <cellStyle name="Input 2 3 4 3 2 3" xfId="11221"/>
    <cellStyle name="Input 2 3 4 3 2 3 2" xfId="18056"/>
    <cellStyle name="Input 2 3 4 3 2 3 2 2" xfId="35720"/>
    <cellStyle name="Input 2 3 4 3 2 3 2 3" xfId="52909"/>
    <cellStyle name="Input 2 3 4 3 2 3 3" xfId="28885"/>
    <cellStyle name="Input 2 3 4 3 2 3 4" xfId="46124"/>
    <cellStyle name="Input 2 3 4 3 2 4" xfId="7458"/>
    <cellStyle name="Input 2 3 4 3 2 4 2" xfId="25123"/>
    <cellStyle name="Input 2 3 4 3 2 4 3" xfId="42388"/>
    <cellStyle name="Input 2 3 4 3 2 5" xfId="14510"/>
    <cellStyle name="Input 2 3 4 3 2 5 2" xfId="32174"/>
    <cellStyle name="Input 2 3 4 3 2 5 3" xfId="49389"/>
    <cellStyle name="Input 2 3 4 3 2 6" xfId="21480"/>
    <cellStyle name="Input 2 3 4 3 2 7" xfId="38777"/>
    <cellStyle name="Input 2 3 4 3 3" xfId="4128"/>
    <cellStyle name="Input 2 3 4 3 3 2" xfId="6044"/>
    <cellStyle name="Input 2 3 4 3 3 2 2" xfId="12964"/>
    <cellStyle name="Input 2 3 4 3 3 2 2 2" xfId="19691"/>
    <cellStyle name="Input 2 3 4 3 3 2 2 2 2" xfId="37355"/>
    <cellStyle name="Input 2 3 4 3 3 2 2 2 3" xfId="54532"/>
    <cellStyle name="Input 2 3 4 3 3 2 2 3" xfId="30628"/>
    <cellStyle name="Input 2 3 4 3 3 2 2 4" xfId="47855"/>
    <cellStyle name="Input 2 3 4 3 3 2 3" xfId="9680"/>
    <cellStyle name="Input 2 3 4 3 3 2 3 2" xfId="27345"/>
    <cellStyle name="Input 2 3 4 3 3 2 3 3" xfId="44598"/>
    <cellStyle name="Input 2 3 4 3 3 2 4" xfId="16624"/>
    <cellStyle name="Input 2 3 4 3 3 2 4 2" xfId="34288"/>
    <cellStyle name="Input 2 3 4 3 3 2 4 3" xfId="51491"/>
    <cellStyle name="Input 2 3 4 3 3 2 5" xfId="23709"/>
    <cellStyle name="Input 2 3 4 3 3 2 6" xfId="40987"/>
    <cellStyle name="Input 2 3 4 3 3 3" xfId="7825"/>
    <cellStyle name="Input 2 3 4 3 3 3 2" xfId="25490"/>
    <cellStyle name="Input 2 3 4 3 3 3 3" xfId="42755"/>
    <cellStyle name="Input 2 3 4 3 3 4" xfId="14877"/>
    <cellStyle name="Input 2 3 4 3 3 4 2" xfId="32541"/>
    <cellStyle name="Input 2 3 4 3 3 4 3" xfId="49756"/>
    <cellStyle name="Input 2 3 4 3 3 5" xfId="21847"/>
    <cellStyle name="Input 2 3 4 3 3 6" xfId="39144"/>
    <cellStyle name="Input 2 3 4 3 4" xfId="5014"/>
    <cellStyle name="Input 2 3 4 3 4 2" xfId="11934"/>
    <cellStyle name="Input 2 3 4 3 4 2 2" xfId="18715"/>
    <cellStyle name="Input 2 3 4 3 4 2 2 2" xfId="36379"/>
    <cellStyle name="Input 2 3 4 3 4 2 2 3" xfId="53562"/>
    <cellStyle name="Input 2 3 4 3 4 2 3" xfId="29598"/>
    <cellStyle name="Input 2 3 4 3 4 2 4" xfId="46831"/>
    <cellStyle name="Input 2 3 4 3 4 3" xfId="8650"/>
    <cellStyle name="Input 2 3 4 3 4 3 2" xfId="26315"/>
    <cellStyle name="Input 2 3 4 3 4 3 3" xfId="43574"/>
    <cellStyle name="Input 2 3 4 3 4 4" xfId="15648"/>
    <cellStyle name="Input 2 3 4 3 4 4 2" xfId="33312"/>
    <cellStyle name="Input 2 3 4 3 4 4 3" xfId="50521"/>
    <cellStyle name="Input 2 3 4 3 4 5" xfId="22679"/>
    <cellStyle name="Input 2 3 4 3 4 6" xfId="39963"/>
    <cellStyle name="Input 2 3 4 3 5" xfId="10620"/>
    <cellStyle name="Input 2 3 4 3 5 2" xfId="17509"/>
    <cellStyle name="Input 2 3 4 3 5 2 2" xfId="35173"/>
    <cellStyle name="Input 2 3 4 3 5 2 3" xfId="52368"/>
    <cellStyle name="Input 2 3 4 3 5 3" xfId="28284"/>
    <cellStyle name="Input 2 3 4 3 5 4" xfId="45529"/>
    <cellStyle name="Input 2 3 4 3 6" xfId="6870"/>
    <cellStyle name="Input 2 3 4 3 6 2" xfId="24535"/>
    <cellStyle name="Input 2 3 4 3 6 3" xfId="41806"/>
    <cellStyle name="Input 2 3 4 3 7" xfId="13901"/>
    <cellStyle name="Input 2 3 4 3 7 2" xfId="31565"/>
    <cellStyle name="Input 2 3 4 3 7 3" xfId="48786"/>
    <cellStyle name="Input 2 3 4 3 8" xfId="20817"/>
    <cellStyle name="Input 2 3 4 3 9" xfId="38120"/>
    <cellStyle name="Input 2 3 4 4" xfId="3210"/>
    <cellStyle name="Input 2 3 4 4 2" xfId="4240"/>
    <cellStyle name="Input 2 3 4 4 2 2" xfId="6156"/>
    <cellStyle name="Input 2 3 4 4 2 2 2" xfId="13076"/>
    <cellStyle name="Input 2 3 4 4 2 2 2 2" xfId="19803"/>
    <cellStyle name="Input 2 3 4 4 2 2 2 2 2" xfId="37467"/>
    <cellStyle name="Input 2 3 4 4 2 2 2 2 3" xfId="54644"/>
    <cellStyle name="Input 2 3 4 4 2 2 2 3" xfId="30740"/>
    <cellStyle name="Input 2 3 4 4 2 2 2 4" xfId="47967"/>
    <cellStyle name="Input 2 3 4 4 2 2 3" xfId="9792"/>
    <cellStyle name="Input 2 3 4 4 2 2 3 2" xfId="27457"/>
    <cellStyle name="Input 2 3 4 4 2 2 3 3" xfId="44710"/>
    <cellStyle name="Input 2 3 4 4 2 2 4" xfId="16736"/>
    <cellStyle name="Input 2 3 4 4 2 2 4 2" xfId="34400"/>
    <cellStyle name="Input 2 3 4 4 2 2 4 3" xfId="51603"/>
    <cellStyle name="Input 2 3 4 4 2 2 5" xfId="23821"/>
    <cellStyle name="Input 2 3 4 4 2 2 6" xfId="41099"/>
    <cellStyle name="Input 2 3 4 4 2 3" xfId="7937"/>
    <cellStyle name="Input 2 3 4 4 2 3 2" xfId="25602"/>
    <cellStyle name="Input 2 3 4 4 2 3 3" xfId="42867"/>
    <cellStyle name="Input 2 3 4 4 2 4" xfId="14989"/>
    <cellStyle name="Input 2 3 4 4 2 4 2" xfId="32653"/>
    <cellStyle name="Input 2 3 4 4 2 4 3" xfId="49868"/>
    <cellStyle name="Input 2 3 4 4 2 5" xfId="21959"/>
    <cellStyle name="Input 2 3 4 4 2 6" xfId="39256"/>
    <cellStyle name="Input 2 3 4 4 3" xfId="5126"/>
    <cellStyle name="Input 2 3 4 4 3 2" xfId="12046"/>
    <cellStyle name="Input 2 3 4 4 3 2 2" xfId="18827"/>
    <cellStyle name="Input 2 3 4 4 3 2 2 2" xfId="36491"/>
    <cellStyle name="Input 2 3 4 4 3 2 2 3" xfId="53674"/>
    <cellStyle name="Input 2 3 4 4 3 2 3" xfId="29710"/>
    <cellStyle name="Input 2 3 4 4 3 2 4" xfId="46943"/>
    <cellStyle name="Input 2 3 4 4 3 3" xfId="8762"/>
    <cellStyle name="Input 2 3 4 4 3 3 2" xfId="26427"/>
    <cellStyle name="Input 2 3 4 4 3 3 3" xfId="43686"/>
    <cellStyle name="Input 2 3 4 4 3 4" xfId="15760"/>
    <cellStyle name="Input 2 3 4 4 3 4 2" xfId="33424"/>
    <cellStyle name="Input 2 3 4 4 3 4 3" xfId="50633"/>
    <cellStyle name="Input 2 3 4 4 3 5" xfId="22791"/>
    <cellStyle name="Input 2 3 4 4 3 6" xfId="40075"/>
    <cellStyle name="Input 2 3 4 4 4" xfId="10732"/>
    <cellStyle name="Input 2 3 4 4 4 2" xfId="17621"/>
    <cellStyle name="Input 2 3 4 4 4 2 2" xfId="35285"/>
    <cellStyle name="Input 2 3 4 4 4 2 3" xfId="52480"/>
    <cellStyle name="Input 2 3 4 4 4 3" xfId="28396"/>
    <cellStyle name="Input 2 3 4 4 4 4" xfId="45641"/>
    <cellStyle name="Input 2 3 4 4 5" xfId="6982"/>
    <cellStyle name="Input 2 3 4 4 5 2" xfId="24647"/>
    <cellStyle name="Input 2 3 4 4 5 3" xfId="41918"/>
    <cellStyle name="Input 2 3 4 4 6" xfId="14013"/>
    <cellStyle name="Input 2 3 4 4 6 2" xfId="31677"/>
    <cellStyle name="Input 2 3 4 4 6 3" xfId="48898"/>
    <cellStyle name="Input 2 3 4 4 7" xfId="20929"/>
    <cellStyle name="Input 2 3 4 4 8" xfId="38232"/>
    <cellStyle name="Input 2 3 4 5" xfId="3438"/>
    <cellStyle name="Input 2 3 4 5 2" xfId="5354"/>
    <cellStyle name="Input 2 3 4 5 2 2" xfId="12274"/>
    <cellStyle name="Input 2 3 4 5 2 2 2" xfId="19001"/>
    <cellStyle name="Input 2 3 4 5 2 2 2 2" xfId="36665"/>
    <cellStyle name="Input 2 3 4 5 2 2 2 3" xfId="53848"/>
    <cellStyle name="Input 2 3 4 5 2 2 3" xfId="29938"/>
    <cellStyle name="Input 2 3 4 5 2 2 4" xfId="47171"/>
    <cellStyle name="Input 2 3 4 5 2 3" xfId="8990"/>
    <cellStyle name="Input 2 3 4 5 2 3 2" xfId="26655"/>
    <cellStyle name="Input 2 3 4 5 2 3 3" xfId="43914"/>
    <cellStyle name="Input 2 3 4 5 2 4" xfId="15934"/>
    <cellStyle name="Input 2 3 4 5 2 4 2" xfId="33598"/>
    <cellStyle name="Input 2 3 4 5 2 4 3" xfId="50807"/>
    <cellStyle name="Input 2 3 4 5 2 5" xfId="23019"/>
    <cellStyle name="Input 2 3 4 5 2 6" xfId="40303"/>
    <cellStyle name="Input 2 3 4 5 3" xfId="10898"/>
    <cellStyle name="Input 2 3 4 5 3 2" xfId="17733"/>
    <cellStyle name="Input 2 3 4 5 3 2 2" xfId="35397"/>
    <cellStyle name="Input 2 3 4 5 3 2 3" xfId="52592"/>
    <cellStyle name="Input 2 3 4 5 3 3" xfId="28562"/>
    <cellStyle name="Input 2 3 4 5 3 4" xfId="45807"/>
    <cellStyle name="Input 2 3 4 5 4" xfId="7135"/>
    <cellStyle name="Input 2 3 4 5 4 2" xfId="24800"/>
    <cellStyle name="Input 2 3 4 5 4 3" xfId="42071"/>
    <cellStyle name="Input 2 3 4 5 5" xfId="14187"/>
    <cellStyle name="Input 2 3 4 5 5 2" xfId="31851"/>
    <cellStyle name="Input 2 3 4 5 5 3" xfId="49072"/>
    <cellStyle name="Input 2 3 4 5 6" xfId="21157"/>
    <cellStyle name="Input 2 3 4 5 7" xfId="38460"/>
    <cellStyle name="Input 2 3 4 6" xfId="3811"/>
    <cellStyle name="Input 2 3 4 6 2" xfId="5727"/>
    <cellStyle name="Input 2 3 4 6 2 2" xfId="12647"/>
    <cellStyle name="Input 2 3 4 6 2 2 2" xfId="19374"/>
    <cellStyle name="Input 2 3 4 6 2 2 2 2" xfId="37038"/>
    <cellStyle name="Input 2 3 4 6 2 2 2 3" xfId="54215"/>
    <cellStyle name="Input 2 3 4 6 2 2 3" xfId="30311"/>
    <cellStyle name="Input 2 3 4 6 2 2 4" xfId="47538"/>
    <cellStyle name="Input 2 3 4 6 2 3" xfId="9363"/>
    <cellStyle name="Input 2 3 4 6 2 3 2" xfId="27028"/>
    <cellStyle name="Input 2 3 4 6 2 3 3" xfId="44281"/>
    <cellStyle name="Input 2 3 4 6 2 4" xfId="16307"/>
    <cellStyle name="Input 2 3 4 6 2 4 2" xfId="33971"/>
    <cellStyle name="Input 2 3 4 6 2 4 3" xfId="51174"/>
    <cellStyle name="Input 2 3 4 6 2 5" xfId="23392"/>
    <cellStyle name="Input 2 3 4 6 2 6" xfId="40670"/>
    <cellStyle name="Input 2 3 4 6 3" xfId="7508"/>
    <cellStyle name="Input 2 3 4 6 3 2" xfId="25173"/>
    <cellStyle name="Input 2 3 4 6 3 3" xfId="42438"/>
    <cellStyle name="Input 2 3 4 6 4" xfId="14560"/>
    <cellStyle name="Input 2 3 4 6 4 2" xfId="32224"/>
    <cellStyle name="Input 2 3 4 6 4 3" xfId="49439"/>
    <cellStyle name="Input 2 3 4 6 5" xfId="21530"/>
    <cellStyle name="Input 2 3 4 6 6" xfId="38827"/>
    <cellStyle name="Input 2 3 4 7" xfId="4691"/>
    <cellStyle name="Input 2 3 4 7 2" xfId="11611"/>
    <cellStyle name="Input 2 3 4 7 2 2" xfId="18392"/>
    <cellStyle name="Input 2 3 4 7 2 2 2" xfId="36056"/>
    <cellStyle name="Input 2 3 4 7 2 2 3" xfId="53245"/>
    <cellStyle name="Input 2 3 4 7 2 3" xfId="29275"/>
    <cellStyle name="Input 2 3 4 7 2 4" xfId="46514"/>
    <cellStyle name="Input 2 3 4 7 3" xfId="8327"/>
    <cellStyle name="Input 2 3 4 7 3 2" xfId="25992"/>
    <cellStyle name="Input 2 3 4 7 3 3" xfId="43257"/>
    <cellStyle name="Input 2 3 4 7 4" xfId="15325"/>
    <cellStyle name="Input 2 3 4 7 4 2" xfId="32989"/>
    <cellStyle name="Input 2 3 4 7 4 3" xfId="50204"/>
    <cellStyle name="Input 2 3 4 7 5" xfId="22356"/>
    <cellStyle name="Input 2 3 4 7 6" xfId="39646"/>
    <cellStyle name="Input 2 3 4 8" xfId="10297"/>
    <cellStyle name="Input 2 3 4 8 2" xfId="17186"/>
    <cellStyle name="Input 2 3 4 8 2 2" xfId="34850"/>
    <cellStyle name="Input 2 3 4 8 2 3" xfId="52051"/>
    <cellStyle name="Input 2 3 4 8 3" xfId="27961"/>
    <cellStyle name="Input 2 3 4 8 4" xfId="45212"/>
    <cellStyle name="Input 2 3 4 9" xfId="6547"/>
    <cellStyle name="Input 2 3 4 9 2" xfId="24212"/>
    <cellStyle name="Input 2 3 4 9 3" xfId="41489"/>
    <cellStyle name="Input 2 3 5" xfId="2799"/>
    <cellStyle name="Input 2 3 5 2" xfId="3462"/>
    <cellStyle name="Input 2 3 5 2 2" xfId="5378"/>
    <cellStyle name="Input 2 3 5 2 2 2" xfId="12298"/>
    <cellStyle name="Input 2 3 5 2 2 2 2" xfId="19025"/>
    <cellStyle name="Input 2 3 5 2 2 2 2 2" xfId="36689"/>
    <cellStyle name="Input 2 3 5 2 2 2 2 3" xfId="53869"/>
    <cellStyle name="Input 2 3 5 2 2 2 3" xfId="29962"/>
    <cellStyle name="Input 2 3 5 2 2 2 4" xfId="47192"/>
    <cellStyle name="Input 2 3 5 2 2 3" xfId="9014"/>
    <cellStyle name="Input 2 3 5 2 2 3 2" xfId="26679"/>
    <cellStyle name="Input 2 3 5 2 2 3 3" xfId="43935"/>
    <cellStyle name="Input 2 3 5 2 2 4" xfId="15958"/>
    <cellStyle name="Input 2 3 5 2 2 4 2" xfId="33622"/>
    <cellStyle name="Input 2 3 5 2 2 4 3" xfId="50828"/>
    <cellStyle name="Input 2 3 5 2 2 5" xfId="23043"/>
    <cellStyle name="Input 2 3 5 2 2 6" xfId="40324"/>
    <cellStyle name="Input 2 3 5 2 3" xfId="10922"/>
    <cellStyle name="Input 2 3 5 2 3 2" xfId="17757"/>
    <cellStyle name="Input 2 3 5 2 3 2 2" xfId="35421"/>
    <cellStyle name="Input 2 3 5 2 3 2 3" xfId="52613"/>
    <cellStyle name="Input 2 3 5 2 3 3" xfId="28586"/>
    <cellStyle name="Input 2 3 5 2 3 4" xfId="45828"/>
    <cellStyle name="Input 2 3 5 2 4" xfId="7159"/>
    <cellStyle name="Input 2 3 5 2 4 2" xfId="24824"/>
    <cellStyle name="Input 2 3 5 2 4 3" xfId="42092"/>
    <cellStyle name="Input 2 3 5 2 5" xfId="14211"/>
    <cellStyle name="Input 2 3 5 2 5 2" xfId="31875"/>
    <cellStyle name="Input 2 3 5 2 5 3" xfId="49093"/>
    <cellStyle name="Input 2 3 5 2 6" xfId="21181"/>
    <cellStyle name="Input 2 3 5 2 7" xfId="38481"/>
    <cellStyle name="Input 2 3 5 3" xfId="3832"/>
    <cellStyle name="Input 2 3 5 3 2" xfId="5748"/>
    <cellStyle name="Input 2 3 5 3 2 2" xfId="12668"/>
    <cellStyle name="Input 2 3 5 3 2 2 2" xfId="19395"/>
    <cellStyle name="Input 2 3 5 3 2 2 2 2" xfId="37059"/>
    <cellStyle name="Input 2 3 5 3 2 2 2 3" xfId="54236"/>
    <cellStyle name="Input 2 3 5 3 2 2 3" xfId="30332"/>
    <cellStyle name="Input 2 3 5 3 2 2 4" xfId="47559"/>
    <cellStyle name="Input 2 3 5 3 2 3" xfId="9384"/>
    <cellStyle name="Input 2 3 5 3 2 3 2" xfId="27049"/>
    <cellStyle name="Input 2 3 5 3 2 3 3" xfId="44302"/>
    <cellStyle name="Input 2 3 5 3 2 4" xfId="16328"/>
    <cellStyle name="Input 2 3 5 3 2 4 2" xfId="33992"/>
    <cellStyle name="Input 2 3 5 3 2 4 3" xfId="51195"/>
    <cellStyle name="Input 2 3 5 3 2 5" xfId="23413"/>
    <cellStyle name="Input 2 3 5 3 2 6" xfId="40691"/>
    <cellStyle name="Input 2 3 5 3 3" xfId="7529"/>
    <cellStyle name="Input 2 3 5 3 3 2" xfId="25194"/>
    <cellStyle name="Input 2 3 5 3 3 3" xfId="42459"/>
    <cellStyle name="Input 2 3 5 3 4" xfId="14581"/>
    <cellStyle name="Input 2 3 5 3 4 2" xfId="32245"/>
    <cellStyle name="Input 2 3 5 3 4 3" xfId="49460"/>
    <cellStyle name="Input 2 3 5 3 5" xfId="21551"/>
    <cellStyle name="Input 2 3 5 3 6" xfId="38848"/>
    <cellStyle name="Input 2 3 5 4" xfId="4715"/>
    <cellStyle name="Input 2 3 5 4 2" xfId="11635"/>
    <cellStyle name="Input 2 3 5 4 2 2" xfId="18416"/>
    <cellStyle name="Input 2 3 5 4 2 2 2" xfId="36080"/>
    <cellStyle name="Input 2 3 5 4 2 2 3" xfId="53266"/>
    <cellStyle name="Input 2 3 5 4 2 3" xfId="29299"/>
    <cellStyle name="Input 2 3 5 4 2 4" xfId="46535"/>
    <cellStyle name="Input 2 3 5 4 3" xfId="8351"/>
    <cellStyle name="Input 2 3 5 4 3 2" xfId="26016"/>
    <cellStyle name="Input 2 3 5 4 3 3" xfId="43278"/>
    <cellStyle name="Input 2 3 5 4 4" xfId="15349"/>
    <cellStyle name="Input 2 3 5 4 4 2" xfId="33013"/>
    <cellStyle name="Input 2 3 5 4 4 3" xfId="50225"/>
    <cellStyle name="Input 2 3 5 4 5" xfId="22380"/>
    <cellStyle name="Input 2 3 5 4 6" xfId="39667"/>
    <cellStyle name="Input 2 3 5 5" xfId="10321"/>
    <cellStyle name="Input 2 3 5 5 2" xfId="17210"/>
    <cellStyle name="Input 2 3 5 5 2 2" xfId="34874"/>
    <cellStyle name="Input 2 3 5 5 2 3" xfId="52072"/>
    <cellStyle name="Input 2 3 5 5 3" xfId="27985"/>
    <cellStyle name="Input 2 3 5 5 4" xfId="45233"/>
    <cellStyle name="Input 2 3 5 6" xfId="6571"/>
    <cellStyle name="Input 2 3 5 6 2" xfId="24236"/>
    <cellStyle name="Input 2 3 5 6 3" xfId="41510"/>
    <cellStyle name="Input 2 3 5 7" xfId="13602"/>
    <cellStyle name="Input 2 3 5 7 2" xfId="31266"/>
    <cellStyle name="Input 2 3 5 7 3" xfId="48490"/>
    <cellStyle name="Input 2 3 5 8" xfId="20518"/>
    <cellStyle name="Input 2 3 5 9" xfId="37824"/>
    <cellStyle name="Input 2 3 6" xfId="4410"/>
    <cellStyle name="Input 2 3 6 2" xfId="6274"/>
    <cellStyle name="Input 2 3 6 2 2" xfId="13193"/>
    <cellStyle name="Input 2 3 6 2 2 2" xfId="19866"/>
    <cellStyle name="Input 2 3 6 2 2 2 2" xfId="37530"/>
    <cellStyle name="Input 2 3 6 2 2 2 3" xfId="54707"/>
    <cellStyle name="Input 2 3 6 2 2 3" xfId="30857"/>
    <cellStyle name="Input 2 3 6 2 2 4" xfId="48084"/>
    <cellStyle name="Input 2 3 6 2 3" xfId="9909"/>
    <cellStyle name="Input 2 3 6 2 3 2" xfId="27574"/>
    <cellStyle name="Input 2 3 6 2 3 3" xfId="44827"/>
    <cellStyle name="Input 2 3 6 2 4" xfId="16799"/>
    <cellStyle name="Input 2 3 6 2 4 2" xfId="34463"/>
    <cellStyle name="Input 2 3 6 2 4 3" xfId="51666"/>
    <cellStyle name="Input 2 3 6 2 5" xfId="23939"/>
    <cellStyle name="Input 2 3 6 2 6" xfId="41216"/>
    <cellStyle name="Input 2 3 6 3" xfId="11338"/>
    <cellStyle name="Input 2 3 6 3 2" xfId="18119"/>
    <cellStyle name="Input 2 3 6 3 2 2" xfId="35783"/>
    <cellStyle name="Input 2 3 6 3 2 3" xfId="52972"/>
    <cellStyle name="Input 2 3 6 3 3" xfId="29002"/>
    <cellStyle name="Input 2 3 6 3 4" xfId="46241"/>
    <cellStyle name="Input 2 3 6 4" xfId="8054"/>
    <cellStyle name="Input 2 3 6 4 2" xfId="25719"/>
    <cellStyle name="Input 2 3 6 4 3" xfId="42984"/>
    <cellStyle name="Input 2 3 6 5" xfId="15052"/>
    <cellStyle name="Input 2 3 6 5 2" xfId="32716"/>
    <cellStyle name="Input 2 3 6 5 3" xfId="49931"/>
    <cellStyle name="Input 2 3 6 6" xfId="22083"/>
    <cellStyle name="Input 2 3 6 7" xfId="39373"/>
    <cellStyle name="Input 2 3 7" xfId="4401"/>
    <cellStyle name="Input 2 3 7 2" xfId="6265"/>
    <cellStyle name="Input 2 3 7 2 2" xfId="13184"/>
    <cellStyle name="Input 2 3 7 2 2 2" xfId="19857"/>
    <cellStyle name="Input 2 3 7 2 2 2 2" xfId="37521"/>
    <cellStyle name="Input 2 3 7 2 2 2 3" xfId="54698"/>
    <cellStyle name="Input 2 3 7 2 2 3" xfId="30848"/>
    <cellStyle name="Input 2 3 7 2 2 4" xfId="48075"/>
    <cellStyle name="Input 2 3 7 2 3" xfId="9900"/>
    <cellStyle name="Input 2 3 7 2 3 2" xfId="27565"/>
    <cellStyle name="Input 2 3 7 2 3 3" xfId="44818"/>
    <cellStyle name="Input 2 3 7 2 4" xfId="16790"/>
    <cellStyle name="Input 2 3 7 2 4 2" xfId="34454"/>
    <cellStyle name="Input 2 3 7 2 4 3" xfId="51657"/>
    <cellStyle name="Input 2 3 7 2 5" xfId="23930"/>
    <cellStyle name="Input 2 3 7 2 6" xfId="41207"/>
    <cellStyle name="Input 2 3 7 3" xfId="11329"/>
    <cellStyle name="Input 2 3 7 3 2" xfId="18110"/>
    <cellStyle name="Input 2 3 7 3 2 2" xfId="35774"/>
    <cellStyle name="Input 2 3 7 3 2 3" xfId="52963"/>
    <cellStyle name="Input 2 3 7 3 3" xfId="28993"/>
    <cellStyle name="Input 2 3 7 3 4" xfId="46232"/>
    <cellStyle name="Input 2 3 7 4" xfId="8045"/>
    <cellStyle name="Input 2 3 7 4 2" xfId="25710"/>
    <cellStyle name="Input 2 3 7 4 3" xfId="42975"/>
    <cellStyle name="Input 2 3 7 5" xfId="15043"/>
    <cellStyle name="Input 2 3 7 5 2" xfId="32707"/>
    <cellStyle name="Input 2 3 7 5 3" xfId="49922"/>
    <cellStyle name="Input 2 3 7 6" xfId="22074"/>
    <cellStyle name="Input 2 3 7 7" xfId="39364"/>
    <cellStyle name="Input 2 3 8" xfId="10094"/>
    <cellStyle name="Input 2 3 8 2" xfId="16983"/>
    <cellStyle name="Input 2 3 8 2 2" xfId="34647"/>
    <cellStyle name="Input 2 3 8 2 3" xfId="51848"/>
    <cellStyle name="Input 2 3 8 3" xfId="27758"/>
    <cellStyle name="Input 2 3 8 4" xfId="45009"/>
    <cellStyle name="Input 2 3 9" xfId="13375"/>
    <cellStyle name="Input 2 3 9 2" xfId="31039"/>
    <cellStyle name="Input 2 3 9 3" xfId="48266"/>
    <cellStyle name="Input 2 4" xfId="855"/>
    <cellStyle name="Input 2 4 10" xfId="20191"/>
    <cellStyle name="Input 2 4 11" xfId="20204"/>
    <cellStyle name="Input 2 4 2" xfId="856"/>
    <cellStyle name="Input 2 4 3" xfId="857"/>
    <cellStyle name="Input 2 4 4" xfId="2772"/>
    <cellStyle name="Input 2 4 4 10" xfId="13577"/>
    <cellStyle name="Input 2 4 4 10 2" xfId="31241"/>
    <cellStyle name="Input 2 4 4 10 3" xfId="48468"/>
    <cellStyle name="Input 2 4 4 11" xfId="20493"/>
    <cellStyle name="Input 2 4 4 12" xfId="37802"/>
    <cellStyle name="Input 2 4 4 2" xfId="3001"/>
    <cellStyle name="Input 2 4 4 2 2" xfId="3664"/>
    <cellStyle name="Input 2 4 4 2 2 2" xfId="5580"/>
    <cellStyle name="Input 2 4 4 2 2 2 2" xfId="12500"/>
    <cellStyle name="Input 2 4 4 2 2 2 2 2" xfId="19227"/>
    <cellStyle name="Input 2 4 4 2 2 2 2 2 2" xfId="36891"/>
    <cellStyle name="Input 2 4 4 2 2 2 2 2 3" xfId="54071"/>
    <cellStyle name="Input 2 4 4 2 2 2 2 3" xfId="30164"/>
    <cellStyle name="Input 2 4 4 2 2 2 2 4" xfId="47394"/>
    <cellStyle name="Input 2 4 4 2 2 2 3" xfId="9216"/>
    <cellStyle name="Input 2 4 4 2 2 2 3 2" xfId="26881"/>
    <cellStyle name="Input 2 4 4 2 2 2 3 3" xfId="44137"/>
    <cellStyle name="Input 2 4 4 2 2 2 4" xfId="16160"/>
    <cellStyle name="Input 2 4 4 2 2 2 4 2" xfId="33824"/>
    <cellStyle name="Input 2 4 4 2 2 2 4 3" xfId="51030"/>
    <cellStyle name="Input 2 4 4 2 2 2 5" xfId="23245"/>
    <cellStyle name="Input 2 4 4 2 2 2 6" xfId="40526"/>
    <cellStyle name="Input 2 4 4 2 2 3" xfId="11124"/>
    <cellStyle name="Input 2 4 4 2 2 3 2" xfId="17959"/>
    <cellStyle name="Input 2 4 4 2 2 3 2 2" xfId="35623"/>
    <cellStyle name="Input 2 4 4 2 2 3 2 3" xfId="52815"/>
    <cellStyle name="Input 2 4 4 2 2 3 3" xfId="28788"/>
    <cellStyle name="Input 2 4 4 2 2 3 4" xfId="46030"/>
    <cellStyle name="Input 2 4 4 2 2 4" xfId="7361"/>
    <cellStyle name="Input 2 4 4 2 2 4 2" xfId="25026"/>
    <cellStyle name="Input 2 4 4 2 2 4 3" xfId="42294"/>
    <cellStyle name="Input 2 4 4 2 2 5" xfId="14413"/>
    <cellStyle name="Input 2 4 4 2 2 5 2" xfId="32077"/>
    <cellStyle name="Input 2 4 4 2 2 5 3" xfId="49295"/>
    <cellStyle name="Input 2 4 4 2 2 6" xfId="21383"/>
    <cellStyle name="Input 2 4 4 2 2 7" xfId="38683"/>
    <cellStyle name="Input 2 4 4 2 3" xfId="4034"/>
    <cellStyle name="Input 2 4 4 2 3 2" xfId="5950"/>
    <cellStyle name="Input 2 4 4 2 3 2 2" xfId="12870"/>
    <cellStyle name="Input 2 4 4 2 3 2 2 2" xfId="19597"/>
    <cellStyle name="Input 2 4 4 2 3 2 2 2 2" xfId="37261"/>
    <cellStyle name="Input 2 4 4 2 3 2 2 2 3" xfId="54438"/>
    <cellStyle name="Input 2 4 4 2 3 2 2 3" xfId="30534"/>
    <cellStyle name="Input 2 4 4 2 3 2 2 4" xfId="47761"/>
    <cellStyle name="Input 2 4 4 2 3 2 3" xfId="9586"/>
    <cellStyle name="Input 2 4 4 2 3 2 3 2" xfId="27251"/>
    <cellStyle name="Input 2 4 4 2 3 2 3 3" xfId="44504"/>
    <cellStyle name="Input 2 4 4 2 3 2 4" xfId="16530"/>
    <cellStyle name="Input 2 4 4 2 3 2 4 2" xfId="34194"/>
    <cellStyle name="Input 2 4 4 2 3 2 4 3" xfId="51397"/>
    <cellStyle name="Input 2 4 4 2 3 2 5" xfId="23615"/>
    <cellStyle name="Input 2 4 4 2 3 2 6" xfId="40893"/>
    <cellStyle name="Input 2 4 4 2 3 3" xfId="7731"/>
    <cellStyle name="Input 2 4 4 2 3 3 2" xfId="25396"/>
    <cellStyle name="Input 2 4 4 2 3 3 3" xfId="42661"/>
    <cellStyle name="Input 2 4 4 2 3 4" xfId="14783"/>
    <cellStyle name="Input 2 4 4 2 3 4 2" xfId="32447"/>
    <cellStyle name="Input 2 4 4 2 3 4 3" xfId="49662"/>
    <cellStyle name="Input 2 4 4 2 3 5" xfId="21753"/>
    <cellStyle name="Input 2 4 4 2 3 6" xfId="39050"/>
    <cellStyle name="Input 2 4 4 2 4" xfId="4917"/>
    <cellStyle name="Input 2 4 4 2 4 2" xfId="11837"/>
    <cellStyle name="Input 2 4 4 2 4 2 2" xfId="18618"/>
    <cellStyle name="Input 2 4 4 2 4 2 2 2" xfId="36282"/>
    <cellStyle name="Input 2 4 4 2 4 2 2 3" xfId="53468"/>
    <cellStyle name="Input 2 4 4 2 4 2 3" xfId="29501"/>
    <cellStyle name="Input 2 4 4 2 4 2 4" xfId="46737"/>
    <cellStyle name="Input 2 4 4 2 4 3" xfId="8553"/>
    <cellStyle name="Input 2 4 4 2 4 3 2" xfId="26218"/>
    <cellStyle name="Input 2 4 4 2 4 3 3" xfId="43480"/>
    <cellStyle name="Input 2 4 4 2 4 4" xfId="15551"/>
    <cellStyle name="Input 2 4 4 2 4 4 2" xfId="33215"/>
    <cellStyle name="Input 2 4 4 2 4 4 3" xfId="50427"/>
    <cellStyle name="Input 2 4 4 2 4 5" xfId="22582"/>
    <cellStyle name="Input 2 4 4 2 4 6" xfId="39869"/>
    <cellStyle name="Input 2 4 4 2 5" xfId="10523"/>
    <cellStyle name="Input 2 4 4 2 5 2" xfId="17412"/>
    <cellStyle name="Input 2 4 4 2 5 2 2" xfId="35076"/>
    <cellStyle name="Input 2 4 4 2 5 2 3" xfId="52274"/>
    <cellStyle name="Input 2 4 4 2 5 3" xfId="28187"/>
    <cellStyle name="Input 2 4 4 2 5 4" xfId="45435"/>
    <cellStyle name="Input 2 4 4 2 6" xfId="6773"/>
    <cellStyle name="Input 2 4 4 2 6 2" xfId="24438"/>
    <cellStyle name="Input 2 4 4 2 6 3" xfId="41712"/>
    <cellStyle name="Input 2 4 4 2 7" xfId="13804"/>
    <cellStyle name="Input 2 4 4 2 7 2" xfId="31468"/>
    <cellStyle name="Input 2 4 4 2 7 3" xfId="48692"/>
    <cellStyle name="Input 2 4 4 2 8" xfId="20720"/>
    <cellStyle name="Input 2 4 4 2 9" xfId="38026"/>
    <cellStyle name="Input 2 4 4 3" xfId="3097"/>
    <cellStyle name="Input 2 4 4 3 2" xfId="3760"/>
    <cellStyle name="Input 2 4 4 3 2 2" xfId="5676"/>
    <cellStyle name="Input 2 4 4 3 2 2 2" xfId="12596"/>
    <cellStyle name="Input 2 4 4 3 2 2 2 2" xfId="19323"/>
    <cellStyle name="Input 2 4 4 3 2 2 2 2 2" xfId="36987"/>
    <cellStyle name="Input 2 4 4 3 2 2 2 2 3" xfId="54164"/>
    <cellStyle name="Input 2 4 4 3 2 2 2 3" xfId="30260"/>
    <cellStyle name="Input 2 4 4 3 2 2 2 4" xfId="47487"/>
    <cellStyle name="Input 2 4 4 3 2 2 3" xfId="9312"/>
    <cellStyle name="Input 2 4 4 3 2 2 3 2" xfId="26977"/>
    <cellStyle name="Input 2 4 4 3 2 2 3 3" xfId="44230"/>
    <cellStyle name="Input 2 4 4 3 2 2 4" xfId="16256"/>
    <cellStyle name="Input 2 4 4 3 2 2 4 2" xfId="33920"/>
    <cellStyle name="Input 2 4 4 3 2 2 4 3" xfId="51123"/>
    <cellStyle name="Input 2 4 4 3 2 2 5" xfId="23341"/>
    <cellStyle name="Input 2 4 4 3 2 2 6" xfId="40619"/>
    <cellStyle name="Input 2 4 4 3 2 3" xfId="11220"/>
    <cellStyle name="Input 2 4 4 3 2 3 2" xfId="18055"/>
    <cellStyle name="Input 2 4 4 3 2 3 2 2" xfId="35719"/>
    <cellStyle name="Input 2 4 4 3 2 3 2 3" xfId="52908"/>
    <cellStyle name="Input 2 4 4 3 2 3 3" xfId="28884"/>
    <cellStyle name="Input 2 4 4 3 2 3 4" xfId="46123"/>
    <cellStyle name="Input 2 4 4 3 2 4" xfId="7457"/>
    <cellStyle name="Input 2 4 4 3 2 4 2" xfId="25122"/>
    <cellStyle name="Input 2 4 4 3 2 4 3" xfId="42387"/>
    <cellStyle name="Input 2 4 4 3 2 5" xfId="14509"/>
    <cellStyle name="Input 2 4 4 3 2 5 2" xfId="32173"/>
    <cellStyle name="Input 2 4 4 3 2 5 3" xfId="49388"/>
    <cellStyle name="Input 2 4 4 3 2 6" xfId="21479"/>
    <cellStyle name="Input 2 4 4 3 2 7" xfId="38776"/>
    <cellStyle name="Input 2 4 4 3 3" xfId="4127"/>
    <cellStyle name="Input 2 4 4 3 3 2" xfId="6043"/>
    <cellStyle name="Input 2 4 4 3 3 2 2" xfId="12963"/>
    <cellStyle name="Input 2 4 4 3 3 2 2 2" xfId="19690"/>
    <cellStyle name="Input 2 4 4 3 3 2 2 2 2" xfId="37354"/>
    <cellStyle name="Input 2 4 4 3 3 2 2 2 3" xfId="54531"/>
    <cellStyle name="Input 2 4 4 3 3 2 2 3" xfId="30627"/>
    <cellStyle name="Input 2 4 4 3 3 2 2 4" xfId="47854"/>
    <cellStyle name="Input 2 4 4 3 3 2 3" xfId="9679"/>
    <cellStyle name="Input 2 4 4 3 3 2 3 2" xfId="27344"/>
    <cellStyle name="Input 2 4 4 3 3 2 3 3" xfId="44597"/>
    <cellStyle name="Input 2 4 4 3 3 2 4" xfId="16623"/>
    <cellStyle name="Input 2 4 4 3 3 2 4 2" xfId="34287"/>
    <cellStyle name="Input 2 4 4 3 3 2 4 3" xfId="51490"/>
    <cellStyle name="Input 2 4 4 3 3 2 5" xfId="23708"/>
    <cellStyle name="Input 2 4 4 3 3 2 6" xfId="40986"/>
    <cellStyle name="Input 2 4 4 3 3 3" xfId="7824"/>
    <cellStyle name="Input 2 4 4 3 3 3 2" xfId="25489"/>
    <cellStyle name="Input 2 4 4 3 3 3 3" xfId="42754"/>
    <cellStyle name="Input 2 4 4 3 3 4" xfId="14876"/>
    <cellStyle name="Input 2 4 4 3 3 4 2" xfId="32540"/>
    <cellStyle name="Input 2 4 4 3 3 4 3" xfId="49755"/>
    <cellStyle name="Input 2 4 4 3 3 5" xfId="21846"/>
    <cellStyle name="Input 2 4 4 3 3 6" xfId="39143"/>
    <cellStyle name="Input 2 4 4 3 4" xfId="5013"/>
    <cellStyle name="Input 2 4 4 3 4 2" xfId="11933"/>
    <cellStyle name="Input 2 4 4 3 4 2 2" xfId="18714"/>
    <cellStyle name="Input 2 4 4 3 4 2 2 2" xfId="36378"/>
    <cellStyle name="Input 2 4 4 3 4 2 2 3" xfId="53561"/>
    <cellStyle name="Input 2 4 4 3 4 2 3" xfId="29597"/>
    <cellStyle name="Input 2 4 4 3 4 2 4" xfId="46830"/>
    <cellStyle name="Input 2 4 4 3 4 3" xfId="8649"/>
    <cellStyle name="Input 2 4 4 3 4 3 2" xfId="26314"/>
    <cellStyle name="Input 2 4 4 3 4 3 3" xfId="43573"/>
    <cellStyle name="Input 2 4 4 3 4 4" xfId="15647"/>
    <cellStyle name="Input 2 4 4 3 4 4 2" xfId="33311"/>
    <cellStyle name="Input 2 4 4 3 4 4 3" xfId="50520"/>
    <cellStyle name="Input 2 4 4 3 4 5" xfId="22678"/>
    <cellStyle name="Input 2 4 4 3 4 6" xfId="39962"/>
    <cellStyle name="Input 2 4 4 3 5" xfId="10619"/>
    <cellStyle name="Input 2 4 4 3 5 2" xfId="17508"/>
    <cellStyle name="Input 2 4 4 3 5 2 2" xfId="35172"/>
    <cellStyle name="Input 2 4 4 3 5 2 3" xfId="52367"/>
    <cellStyle name="Input 2 4 4 3 5 3" xfId="28283"/>
    <cellStyle name="Input 2 4 4 3 5 4" xfId="45528"/>
    <cellStyle name="Input 2 4 4 3 6" xfId="6869"/>
    <cellStyle name="Input 2 4 4 3 6 2" xfId="24534"/>
    <cellStyle name="Input 2 4 4 3 6 3" xfId="41805"/>
    <cellStyle name="Input 2 4 4 3 7" xfId="13900"/>
    <cellStyle name="Input 2 4 4 3 7 2" xfId="31564"/>
    <cellStyle name="Input 2 4 4 3 7 3" xfId="48785"/>
    <cellStyle name="Input 2 4 4 3 8" xfId="20816"/>
    <cellStyle name="Input 2 4 4 3 9" xfId="38119"/>
    <cellStyle name="Input 2 4 4 4" xfId="3209"/>
    <cellStyle name="Input 2 4 4 4 2" xfId="4239"/>
    <cellStyle name="Input 2 4 4 4 2 2" xfId="6155"/>
    <cellStyle name="Input 2 4 4 4 2 2 2" xfId="13075"/>
    <cellStyle name="Input 2 4 4 4 2 2 2 2" xfId="19802"/>
    <cellStyle name="Input 2 4 4 4 2 2 2 2 2" xfId="37466"/>
    <cellStyle name="Input 2 4 4 4 2 2 2 2 3" xfId="54643"/>
    <cellStyle name="Input 2 4 4 4 2 2 2 3" xfId="30739"/>
    <cellStyle name="Input 2 4 4 4 2 2 2 4" xfId="47966"/>
    <cellStyle name="Input 2 4 4 4 2 2 3" xfId="9791"/>
    <cellStyle name="Input 2 4 4 4 2 2 3 2" xfId="27456"/>
    <cellStyle name="Input 2 4 4 4 2 2 3 3" xfId="44709"/>
    <cellStyle name="Input 2 4 4 4 2 2 4" xfId="16735"/>
    <cellStyle name="Input 2 4 4 4 2 2 4 2" xfId="34399"/>
    <cellStyle name="Input 2 4 4 4 2 2 4 3" xfId="51602"/>
    <cellStyle name="Input 2 4 4 4 2 2 5" xfId="23820"/>
    <cellStyle name="Input 2 4 4 4 2 2 6" xfId="41098"/>
    <cellStyle name="Input 2 4 4 4 2 3" xfId="7936"/>
    <cellStyle name="Input 2 4 4 4 2 3 2" xfId="25601"/>
    <cellStyle name="Input 2 4 4 4 2 3 3" xfId="42866"/>
    <cellStyle name="Input 2 4 4 4 2 4" xfId="14988"/>
    <cellStyle name="Input 2 4 4 4 2 4 2" xfId="32652"/>
    <cellStyle name="Input 2 4 4 4 2 4 3" xfId="49867"/>
    <cellStyle name="Input 2 4 4 4 2 5" xfId="21958"/>
    <cellStyle name="Input 2 4 4 4 2 6" xfId="39255"/>
    <cellStyle name="Input 2 4 4 4 3" xfId="5125"/>
    <cellStyle name="Input 2 4 4 4 3 2" xfId="12045"/>
    <cellStyle name="Input 2 4 4 4 3 2 2" xfId="18826"/>
    <cellStyle name="Input 2 4 4 4 3 2 2 2" xfId="36490"/>
    <cellStyle name="Input 2 4 4 4 3 2 2 3" xfId="53673"/>
    <cellStyle name="Input 2 4 4 4 3 2 3" xfId="29709"/>
    <cellStyle name="Input 2 4 4 4 3 2 4" xfId="46942"/>
    <cellStyle name="Input 2 4 4 4 3 3" xfId="8761"/>
    <cellStyle name="Input 2 4 4 4 3 3 2" xfId="26426"/>
    <cellStyle name="Input 2 4 4 4 3 3 3" xfId="43685"/>
    <cellStyle name="Input 2 4 4 4 3 4" xfId="15759"/>
    <cellStyle name="Input 2 4 4 4 3 4 2" xfId="33423"/>
    <cellStyle name="Input 2 4 4 4 3 4 3" xfId="50632"/>
    <cellStyle name="Input 2 4 4 4 3 5" xfId="22790"/>
    <cellStyle name="Input 2 4 4 4 3 6" xfId="40074"/>
    <cellStyle name="Input 2 4 4 4 4" xfId="10731"/>
    <cellStyle name="Input 2 4 4 4 4 2" xfId="17620"/>
    <cellStyle name="Input 2 4 4 4 4 2 2" xfId="35284"/>
    <cellStyle name="Input 2 4 4 4 4 2 3" xfId="52479"/>
    <cellStyle name="Input 2 4 4 4 4 3" xfId="28395"/>
    <cellStyle name="Input 2 4 4 4 4 4" xfId="45640"/>
    <cellStyle name="Input 2 4 4 4 5" xfId="6981"/>
    <cellStyle name="Input 2 4 4 4 5 2" xfId="24646"/>
    <cellStyle name="Input 2 4 4 4 5 3" xfId="41917"/>
    <cellStyle name="Input 2 4 4 4 6" xfId="14012"/>
    <cellStyle name="Input 2 4 4 4 6 2" xfId="31676"/>
    <cellStyle name="Input 2 4 4 4 6 3" xfId="48897"/>
    <cellStyle name="Input 2 4 4 4 7" xfId="20928"/>
    <cellStyle name="Input 2 4 4 4 8" xfId="38231"/>
    <cellStyle name="Input 2 4 4 5" xfId="3437"/>
    <cellStyle name="Input 2 4 4 5 2" xfId="5353"/>
    <cellStyle name="Input 2 4 4 5 2 2" xfId="12273"/>
    <cellStyle name="Input 2 4 4 5 2 2 2" xfId="19000"/>
    <cellStyle name="Input 2 4 4 5 2 2 2 2" xfId="36664"/>
    <cellStyle name="Input 2 4 4 5 2 2 2 3" xfId="53847"/>
    <cellStyle name="Input 2 4 4 5 2 2 3" xfId="29937"/>
    <cellStyle name="Input 2 4 4 5 2 2 4" xfId="47170"/>
    <cellStyle name="Input 2 4 4 5 2 3" xfId="8989"/>
    <cellStyle name="Input 2 4 4 5 2 3 2" xfId="26654"/>
    <cellStyle name="Input 2 4 4 5 2 3 3" xfId="43913"/>
    <cellStyle name="Input 2 4 4 5 2 4" xfId="15933"/>
    <cellStyle name="Input 2 4 4 5 2 4 2" xfId="33597"/>
    <cellStyle name="Input 2 4 4 5 2 4 3" xfId="50806"/>
    <cellStyle name="Input 2 4 4 5 2 5" xfId="23018"/>
    <cellStyle name="Input 2 4 4 5 2 6" xfId="40302"/>
    <cellStyle name="Input 2 4 4 5 3" xfId="10897"/>
    <cellStyle name="Input 2 4 4 5 3 2" xfId="17732"/>
    <cellStyle name="Input 2 4 4 5 3 2 2" xfId="35396"/>
    <cellStyle name="Input 2 4 4 5 3 2 3" xfId="52591"/>
    <cellStyle name="Input 2 4 4 5 3 3" xfId="28561"/>
    <cellStyle name="Input 2 4 4 5 3 4" xfId="45806"/>
    <cellStyle name="Input 2 4 4 5 4" xfId="7134"/>
    <cellStyle name="Input 2 4 4 5 4 2" xfId="24799"/>
    <cellStyle name="Input 2 4 4 5 4 3" xfId="42070"/>
    <cellStyle name="Input 2 4 4 5 5" xfId="14186"/>
    <cellStyle name="Input 2 4 4 5 5 2" xfId="31850"/>
    <cellStyle name="Input 2 4 4 5 5 3" xfId="49071"/>
    <cellStyle name="Input 2 4 4 5 6" xfId="21156"/>
    <cellStyle name="Input 2 4 4 5 7" xfId="38459"/>
    <cellStyle name="Input 2 4 4 6" xfId="3810"/>
    <cellStyle name="Input 2 4 4 6 2" xfId="5726"/>
    <cellStyle name="Input 2 4 4 6 2 2" xfId="12646"/>
    <cellStyle name="Input 2 4 4 6 2 2 2" xfId="19373"/>
    <cellStyle name="Input 2 4 4 6 2 2 2 2" xfId="37037"/>
    <cellStyle name="Input 2 4 4 6 2 2 2 3" xfId="54214"/>
    <cellStyle name="Input 2 4 4 6 2 2 3" xfId="30310"/>
    <cellStyle name="Input 2 4 4 6 2 2 4" xfId="47537"/>
    <cellStyle name="Input 2 4 4 6 2 3" xfId="9362"/>
    <cellStyle name="Input 2 4 4 6 2 3 2" xfId="27027"/>
    <cellStyle name="Input 2 4 4 6 2 3 3" xfId="44280"/>
    <cellStyle name="Input 2 4 4 6 2 4" xfId="16306"/>
    <cellStyle name="Input 2 4 4 6 2 4 2" xfId="33970"/>
    <cellStyle name="Input 2 4 4 6 2 4 3" xfId="51173"/>
    <cellStyle name="Input 2 4 4 6 2 5" xfId="23391"/>
    <cellStyle name="Input 2 4 4 6 2 6" xfId="40669"/>
    <cellStyle name="Input 2 4 4 6 3" xfId="7507"/>
    <cellStyle name="Input 2 4 4 6 3 2" xfId="25172"/>
    <cellStyle name="Input 2 4 4 6 3 3" xfId="42437"/>
    <cellStyle name="Input 2 4 4 6 4" xfId="14559"/>
    <cellStyle name="Input 2 4 4 6 4 2" xfId="32223"/>
    <cellStyle name="Input 2 4 4 6 4 3" xfId="49438"/>
    <cellStyle name="Input 2 4 4 6 5" xfId="21529"/>
    <cellStyle name="Input 2 4 4 6 6" xfId="38826"/>
    <cellStyle name="Input 2 4 4 7" xfId="4690"/>
    <cellStyle name="Input 2 4 4 7 2" xfId="11610"/>
    <cellStyle name="Input 2 4 4 7 2 2" xfId="18391"/>
    <cellStyle name="Input 2 4 4 7 2 2 2" xfId="36055"/>
    <cellStyle name="Input 2 4 4 7 2 2 3" xfId="53244"/>
    <cellStyle name="Input 2 4 4 7 2 3" xfId="29274"/>
    <cellStyle name="Input 2 4 4 7 2 4" xfId="46513"/>
    <cellStyle name="Input 2 4 4 7 3" xfId="8326"/>
    <cellStyle name="Input 2 4 4 7 3 2" xfId="25991"/>
    <cellStyle name="Input 2 4 4 7 3 3" xfId="43256"/>
    <cellStyle name="Input 2 4 4 7 4" xfId="15324"/>
    <cellStyle name="Input 2 4 4 7 4 2" xfId="32988"/>
    <cellStyle name="Input 2 4 4 7 4 3" xfId="50203"/>
    <cellStyle name="Input 2 4 4 7 5" xfId="22355"/>
    <cellStyle name="Input 2 4 4 7 6" xfId="39645"/>
    <cellStyle name="Input 2 4 4 8" xfId="10296"/>
    <cellStyle name="Input 2 4 4 8 2" xfId="17185"/>
    <cellStyle name="Input 2 4 4 8 2 2" xfId="34849"/>
    <cellStyle name="Input 2 4 4 8 2 3" xfId="52050"/>
    <cellStyle name="Input 2 4 4 8 3" xfId="27960"/>
    <cellStyle name="Input 2 4 4 8 4" xfId="45211"/>
    <cellStyle name="Input 2 4 4 9" xfId="6546"/>
    <cellStyle name="Input 2 4 4 9 2" xfId="24211"/>
    <cellStyle name="Input 2 4 4 9 3" xfId="41488"/>
    <cellStyle name="Input 2 4 5" xfId="2800"/>
    <cellStyle name="Input 2 4 5 2" xfId="3463"/>
    <cellStyle name="Input 2 4 5 2 2" xfId="5379"/>
    <cellStyle name="Input 2 4 5 2 2 2" xfId="12299"/>
    <cellStyle name="Input 2 4 5 2 2 2 2" xfId="19026"/>
    <cellStyle name="Input 2 4 5 2 2 2 2 2" xfId="36690"/>
    <cellStyle name="Input 2 4 5 2 2 2 2 3" xfId="53870"/>
    <cellStyle name="Input 2 4 5 2 2 2 3" xfId="29963"/>
    <cellStyle name="Input 2 4 5 2 2 2 4" xfId="47193"/>
    <cellStyle name="Input 2 4 5 2 2 3" xfId="9015"/>
    <cellStyle name="Input 2 4 5 2 2 3 2" xfId="26680"/>
    <cellStyle name="Input 2 4 5 2 2 3 3" xfId="43936"/>
    <cellStyle name="Input 2 4 5 2 2 4" xfId="15959"/>
    <cellStyle name="Input 2 4 5 2 2 4 2" xfId="33623"/>
    <cellStyle name="Input 2 4 5 2 2 4 3" xfId="50829"/>
    <cellStyle name="Input 2 4 5 2 2 5" xfId="23044"/>
    <cellStyle name="Input 2 4 5 2 2 6" xfId="40325"/>
    <cellStyle name="Input 2 4 5 2 3" xfId="10923"/>
    <cellStyle name="Input 2 4 5 2 3 2" xfId="17758"/>
    <cellStyle name="Input 2 4 5 2 3 2 2" xfId="35422"/>
    <cellStyle name="Input 2 4 5 2 3 2 3" xfId="52614"/>
    <cellStyle name="Input 2 4 5 2 3 3" xfId="28587"/>
    <cellStyle name="Input 2 4 5 2 3 4" xfId="45829"/>
    <cellStyle name="Input 2 4 5 2 4" xfId="7160"/>
    <cellStyle name="Input 2 4 5 2 4 2" xfId="24825"/>
    <cellStyle name="Input 2 4 5 2 4 3" xfId="42093"/>
    <cellStyle name="Input 2 4 5 2 5" xfId="14212"/>
    <cellStyle name="Input 2 4 5 2 5 2" xfId="31876"/>
    <cellStyle name="Input 2 4 5 2 5 3" xfId="49094"/>
    <cellStyle name="Input 2 4 5 2 6" xfId="21182"/>
    <cellStyle name="Input 2 4 5 2 7" xfId="38482"/>
    <cellStyle name="Input 2 4 5 3" xfId="3833"/>
    <cellStyle name="Input 2 4 5 3 2" xfId="5749"/>
    <cellStyle name="Input 2 4 5 3 2 2" xfId="12669"/>
    <cellStyle name="Input 2 4 5 3 2 2 2" xfId="19396"/>
    <cellStyle name="Input 2 4 5 3 2 2 2 2" xfId="37060"/>
    <cellStyle name="Input 2 4 5 3 2 2 2 3" xfId="54237"/>
    <cellStyle name="Input 2 4 5 3 2 2 3" xfId="30333"/>
    <cellStyle name="Input 2 4 5 3 2 2 4" xfId="47560"/>
    <cellStyle name="Input 2 4 5 3 2 3" xfId="9385"/>
    <cellStyle name="Input 2 4 5 3 2 3 2" xfId="27050"/>
    <cellStyle name="Input 2 4 5 3 2 3 3" xfId="44303"/>
    <cellStyle name="Input 2 4 5 3 2 4" xfId="16329"/>
    <cellStyle name="Input 2 4 5 3 2 4 2" xfId="33993"/>
    <cellStyle name="Input 2 4 5 3 2 4 3" xfId="51196"/>
    <cellStyle name="Input 2 4 5 3 2 5" xfId="23414"/>
    <cellStyle name="Input 2 4 5 3 2 6" xfId="40692"/>
    <cellStyle name="Input 2 4 5 3 3" xfId="7530"/>
    <cellStyle name="Input 2 4 5 3 3 2" xfId="25195"/>
    <cellStyle name="Input 2 4 5 3 3 3" xfId="42460"/>
    <cellStyle name="Input 2 4 5 3 4" xfId="14582"/>
    <cellStyle name="Input 2 4 5 3 4 2" xfId="32246"/>
    <cellStyle name="Input 2 4 5 3 4 3" xfId="49461"/>
    <cellStyle name="Input 2 4 5 3 5" xfId="21552"/>
    <cellStyle name="Input 2 4 5 3 6" xfId="38849"/>
    <cellStyle name="Input 2 4 5 4" xfId="4716"/>
    <cellStyle name="Input 2 4 5 4 2" xfId="11636"/>
    <cellStyle name="Input 2 4 5 4 2 2" xfId="18417"/>
    <cellStyle name="Input 2 4 5 4 2 2 2" xfId="36081"/>
    <cellStyle name="Input 2 4 5 4 2 2 3" xfId="53267"/>
    <cellStyle name="Input 2 4 5 4 2 3" xfId="29300"/>
    <cellStyle name="Input 2 4 5 4 2 4" xfId="46536"/>
    <cellStyle name="Input 2 4 5 4 3" xfId="8352"/>
    <cellStyle name="Input 2 4 5 4 3 2" xfId="26017"/>
    <cellStyle name="Input 2 4 5 4 3 3" xfId="43279"/>
    <cellStyle name="Input 2 4 5 4 4" xfId="15350"/>
    <cellStyle name="Input 2 4 5 4 4 2" xfId="33014"/>
    <cellStyle name="Input 2 4 5 4 4 3" xfId="50226"/>
    <cellStyle name="Input 2 4 5 4 5" xfId="22381"/>
    <cellStyle name="Input 2 4 5 4 6" xfId="39668"/>
    <cellStyle name="Input 2 4 5 5" xfId="10322"/>
    <cellStyle name="Input 2 4 5 5 2" xfId="17211"/>
    <cellStyle name="Input 2 4 5 5 2 2" xfId="34875"/>
    <cellStyle name="Input 2 4 5 5 2 3" xfId="52073"/>
    <cellStyle name="Input 2 4 5 5 3" xfId="27986"/>
    <cellStyle name="Input 2 4 5 5 4" xfId="45234"/>
    <cellStyle name="Input 2 4 5 6" xfId="6572"/>
    <cellStyle name="Input 2 4 5 6 2" xfId="24237"/>
    <cellStyle name="Input 2 4 5 6 3" xfId="41511"/>
    <cellStyle name="Input 2 4 5 7" xfId="13603"/>
    <cellStyle name="Input 2 4 5 7 2" xfId="31267"/>
    <cellStyle name="Input 2 4 5 7 3" xfId="48491"/>
    <cellStyle name="Input 2 4 5 8" xfId="20519"/>
    <cellStyle name="Input 2 4 5 9" xfId="37825"/>
    <cellStyle name="Input 2 4 6" xfId="4411"/>
    <cellStyle name="Input 2 4 6 2" xfId="6275"/>
    <cellStyle name="Input 2 4 6 2 2" xfId="13194"/>
    <cellStyle name="Input 2 4 6 2 2 2" xfId="19867"/>
    <cellStyle name="Input 2 4 6 2 2 2 2" xfId="37531"/>
    <cellStyle name="Input 2 4 6 2 2 2 3" xfId="54708"/>
    <cellStyle name="Input 2 4 6 2 2 3" xfId="30858"/>
    <cellStyle name="Input 2 4 6 2 2 4" xfId="48085"/>
    <cellStyle name="Input 2 4 6 2 3" xfId="9910"/>
    <cellStyle name="Input 2 4 6 2 3 2" xfId="27575"/>
    <cellStyle name="Input 2 4 6 2 3 3" xfId="44828"/>
    <cellStyle name="Input 2 4 6 2 4" xfId="16800"/>
    <cellStyle name="Input 2 4 6 2 4 2" xfId="34464"/>
    <cellStyle name="Input 2 4 6 2 4 3" xfId="51667"/>
    <cellStyle name="Input 2 4 6 2 5" xfId="23940"/>
    <cellStyle name="Input 2 4 6 2 6" xfId="41217"/>
    <cellStyle name="Input 2 4 6 3" xfId="11339"/>
    <cellStyle name="Input 2 4 6 3 2" xfId="18120"/>
    <cellStyle name="Input 2 4 6 3 2 2" xfId="35784"/>
    <cellStyle name="Input 2 4 6 3 2 3" xfId="52973"/>
    <cellStyle name="Input 2 4 6 3 3" xfId="29003"/>
    <cellStyle name="Input 2 4 6 3 4" xfId="46242"/>
    <cellStyle name="Input 2 4 6 4" xfId="8055"/>
    <cellStyle name="Input 2 4 6 4 2" xfId="25720"/>
    <cellStyle name="Input 2 4 6 4 3" xfId="42985"/>
    <cellStyle name="Input 2 4 6 5" xfId="15053"/>
    <cellStyle name="Input 2 4 6 5 2" xfId="32717"/>
    <cellStyle name="Input 2 4 6 5 3" xfId="49932"/>
    <cellStyle name="Input 2 4 6 6" xfId="22084"/>
    <cellStyle name="Input 2 4 6 7" xfId="39374"/>
    <cellStyle name="Input 2 4 7" xfId="4402"/>
    <cellStyle name="Input 2 4 7 2" xfId="6266"/>
    <cellStyle name="Input 2 4 7 2 2" xfId="13185"/>
    <cellStyle name="Input 2 4 7 2 2 2" xfId="19858"/>
    <cellStyle name="Input 2 4 7 2 2 2 2" xfId="37522"/>
    <cellStyle name="Input 2 4 7 2 2 2 3" xfId="54699"/>
    <cellStyle name="Input 2 4 7 2 2 3" xfId="30849"/>
    <cellStyle name="Input 2 4 7 2 2 4" xfId="48076"/>
    <cellStyle name="Input 2 4 7 2 3" xfId="9901"/>
    <cellStyle name="Input 2 4 7 2 3 2" xfId="27566"/>
    <cellStyle name="Input 2 4 7 2 3 3" xfId="44819"/>
    <cellStyle name="Input 2 4 7 2 4" xfId="16791"/>
    <cellStyle name="Input 2 4 7 2 4 2" xfId="34455"/>
    <cellStyle name="Input 2 4 7 2 4 3" xfId="51658"/>
    <cellStyle name="Input 2 4 7 2 5" xfId="23931"/>
    <cellStyle name="Input 2 4 7 2 6" xfId="41208"/>
    <cellStyle name="Input 2 4 7 3" xfId="11330"/>
    <cellStyle name="Input 2 4 7 3 2" xfId="18111"/>
    <cellStyle name="Input 2 4 7 3 2 2" xfId="35775"/>
    <cellStyle name="Input 2 4 7 3 2 3" xfId="52964"/>
    <cellStyle name="Input 2 4 7 3 3" xfId="28994"/>
    <cellStyle name="Input 2 4 7 3 4" xfId="46233"/>
    <cellStyle name="Input 2 4 7 4" xfId="8046"/>
    <cellStyle name="Input 2 4 7 4 2" xfId="25711"/>
    <cellStyle name="Input 2 4 7 4 3" xfId="42976"/>
    <cellStyle name="Input 2 4 7 5" xfId="15044"/>
    <cellStyle name="Input 2 4 7 5 2" xfId="32708"/>
    <cellStyle name="Input 2 4 7 5 3" xfId="49923"/>
    <cellStyle name="Input 2 4 7 6" xfId="22075"/>
    <cellStyle name="Input 2 4 7 7" xfId="39365"/>
    <cellStyle name="Input 2 4 8" xfId="10095"/>
    <cellStyle name="Input 2 4 8 2" xfId="16984"/>
    <cellStyle name="Input 2 4 8 2 2" xfId="34648"/>
    <cellStyle name="Input 2 4 8 2 3" xfId="51849"/>
    <cellStyle name="Input 2 4 8 3" xfId="27759"/>
    <cellStyle name="Input 2 4 8 4" xfId="45010"/>
    <cellStyle name="Input 2 4 9" xfId="13376"/>
    <cellStyle name="Input 2 4 9 2" xfId="31040"/>
    <cellStyle name="Input 2 4 9 3" xfId="48267"/>
    <cellStyle name="Input 2 5" xfId="858"/>
    <cellStyle name="Input 2 5 10" xfId="20192"/>
    <cellStyle name="Input 2 5 11" xfId="20203"/>
    <cellStyle name="Input 2 5 2" xfId="859"/>
    <cellStyle name="Input 2 5 3" xfId="860"/>
    <cellStyle name="Input 2 5 4" xfId="2771"/>
    <cellStyle name="Input 2 5 4 10" xfId="13576"/>
    <cellStyle name="Input 2 5 4 10 2" xfId="31240"/>
    <cellStyle name="Input 2 5 4 10 3" xfId="48467"/>
    <cellStyle name="Input 2 5 4 11" xfId="20492"/>
    <cellStyle name="Input 2 5 4 12" xfId="37801"/>
    <cellStyle name="Input 2 5 4 2" xfId="3000"/>
    <cellStyle name="Input 2 5 4 2 2" xfId="3663"/>
    <cellStyle name="Input 2 5 4 2 2 2" xfId="5579"/>
    <cellStyle name="Input 2 5 4 2 2 2 2" xfId="12499"/>
    <cellStyle name="Input 2 5 4 2 2 2 2 2" xfId="19226"/>
    <cellStyle name="Input 2 5 4 2 2 2 2 2 2" xfId="36890"/>
    <cellStyle name="Input 2 5 4 2 2 2 2 2 3" xfId="54070"/>
    <cellStyle name="Input 2 5 4 2 2 2 2 3" xfId="30163"/>
    <cellStyle name="Input 2 5 4 2 2 2 2 4" xfId="47393"/>
    <cellStyle name="Input 2 5 4 2 2 2 3" xfId="9215"/>
    <cellStyle name="Input 2 5 4 2 2 2 3 2" xfId="26880"/>
    <cellStyle name="Input 2 5 4 2 2 2 3 3" xfId="44136"/>
    <cellStyle name="Input 2 5 4 2 2 2 4" xfId="16159"/>
    <cellStyle name="Input 2 5 4 2 2 2 4 2" xfId="33823"/>
    <cellStyle name="Input 2 5 4 2 2 2 4 3" xfId="51029"/>
    <cellStyle name="Input 2 5 4 2 2 2 5" xfId="23244"/>
    <cellStyle name="Input 2 5 4 2 2 2 6" xfId="40525"/>
    <cellStyle name="Input 2 5 4 2 2 3" xfId="11123"/>
    <cellStyle name="Input 2 5 4 2 2 3 2" xfId="17958"/>
    <cellStyle name="Input 2 5 4 2 2 3 2 2" xfId="35622"/>
    <cellStyle name="Input 2 5 4 2 2 3 2 3" xfId="52814"/>
    <cellStyle name="Input 2 5 4 2 2 3 3" xfId="28787"/>
    <cellStyle name="Input 2 5 4 2 2 3 4" xfId="46029"/>
    <cellStyle name="Input 2 5 4 2 2 4" xfId="7360"/>
    <cellStyle name="Input 2 5 4 2 2 4 2" xfId="25025"/>
    <cellStyle name="Input 2 5 4 2 2 4 3" xfId="42293"/>
    <cellStyle name="Input 2 5 4 2 2 5" xfId="14412"/>
    <cellStyle name="Input 2 5 4 2 2 5 2" xfId="32076"/>
    <cellStyle name="Input 2 5 4 2 2 5 3" xfId="49294"/>
    <cellStyle name="Input 2 5 4 2 2 6" xfId="21382"/>
    <cellStyle name="Input 2 5 4 2 2 7" xfId="38682"/>
    <cellStyle name="Input 2 5 4 2 3" xfId="4033"/>
    <cellStyle name="Input 2 5 4 2 3 2" xfId="5949"/>
    <cellStyle name="Input 2 5 4 2 3 2 2" xfId="12869"/>
    <cellStyle name="Input 2 5 4 2 3 2 2 2" xfId="19596"/>
    <cellStyle name="Input 2 5 4 2 3 2 2 2 2" xfId="37260"/>
    <cellStyle name="Input 2 5 4 2 3 2 2 2 3" xfId="54437"/>
    <cellStyle name="Input 2 5 4 2 3 2 2 3" xfId="30533"/>
    <cellStyle name="Input 2 5 4 2 3 2 2 4" xfId="47760"/>
    <cellStyle name="Input 2 5 4 2 3 2 3" xfId="9585"/>
    <cellStyle name="Input 2 5 4 2 3 2 3 2" xfId="27250"/>
    <cellStyle name="Input 2 5 4 2 3 2 3 3" xfId="44503"/>
    <cellStyle name="Input 2 5 4 2 3 2 4" xfId="16529"/>
    <cellStyle name="Input 2 5 4 2 3 2 4 2" xfId="34193"/>
    <cellStyle name="Input 2 5 4 2 3 2 4 3" xfId="51396"/>
    <cellStyle name="Input 2 5 4 2 3 2 5" xfId="23614"/>
    <cellStyle name="Input 2 5 4 2 3 2 6" xfId="40892"/>
    <cellStyle name="Input 2 5 4 2 3 3" xfId="7730"/>
    <cellStyle name="Input 2 5 4 2 3 3 2" xfId="25395"/>
    <cellStyle name="Input 2 5 4 2 3 3 3" xfId="42660"/>
    <cellStyle name="Input 2 5 4 2 3 4" xfId="14782"/>
    <cellStyle name="Input 2 5 4 2 3 4 2" xfId="32446"/>
    <cellStyle name="Input 2 5 4 2 3 4 3" xfId="49661"/>
    <cellStyle name="Input 2 5 4 2 3 5" xfId="21752"/>
    <cellStyle name="Input 2 5 4 2 3 6" xfId="39049"/>
    <cellStyle name="Input 2 5 4 2 4" xfId="4916"/>
    <cellStyle name="Input 2 5 4 2 4 2" xfId="11836"/>
    <cellStyle name="Input 2 5 4 2 4 2 2" xfId="18617"/>
    <cellStyle name="Input 2 5 4 2 4 2 2 2" xfId="36281"/>
    <cellStyle name="Input 2 5 4 2 4 2 2 3" xfId="53467"/>
    <cellStyle name="Input 2 5 4 2 4 2 3" xfId="29500"/>
    <cellStyle name="Input 2 5 4 2 4 2 4" xfId="46736"/>
    <cellStyle name="Input 2 5 4 2 4 3" xfId="8552"/>
    <cellStyle name="Input 2 5 4 2 4 3 2" xfId="26217"/>
    <cellStyle name="Input 2 5 4 2 4 3 3" xfId="43479"/>
    <cellStyle name="Input 2 5 4 2 4 4" xfId="15550"/>
    <cellStyle name="Input 2 5 4 2 4 4 2" xfId="33214"/>
    <cellStyle name="Input 2 5 4 2 4 4 3" xfId="50426"/>
    <cellStyle name="Input 2 5 4 2 4 5" xfId="22581"/>
    <cellStyle name="Input 2 5 4 2 4 6" xfId="39868"/>
    <cellStyle name="Input 2 5 4 2 5" xfId="10522"/>
    <cellStyle name="Input 2 5 4 2 5 2" xfId="17411"/>
    <cellStyle name="Input 2 5 4 2 5 2 2" xfId="35075"/>
    <cellStyle name="Input 2 5 4 2 5 2 3" xfId="52273"/>
    <cellStyle name="Input 2 5 4 2 5 3" xfId="28186"/>
    <cellStyle name="Input 2 5 4 2 5 4" xfId="45434"/>
    <cellStyle name="Input 2 5 4 2 6" xfId="6772"/>
    <cellStyle name="Input 2 5 4 2 6 2" xfId="24437"/>
    <cellStyle name="Input 2 5 4 2 6 3" xfId="41711"/>
    <cellStyle name="Input 2 5 4 2 7" xfId="13803"/>
    <cellStyle name="Input 2 5 4 2 7 2" xfId="31467"/>
    <cellStyle name="Input 2 5 4 2 7 3" xfId="48691"/>
    <cellStyle name="Input 2 5 4 2 8" xfId="20719"/>
    <cellStyle name="Input 2 5 4 2 9" xfId="38025"/>
    <cellStyle name="Input 2 5 4 3" xfId="3096"/>
    <cellStyle name="Input 2 5 4 3 2" xfId="3759"/>
    <cellStyle name="Input 2 5 4 3 2 2" xfId="5675"/>
    <cellStyle name="Input 2 5 4 3 2 2 2" xfId="12595"/>
    <cellStyle name="Input 2 5 4 3 2 2 2 2" xfId="19322"/>
    <cellStyle name="Input 2 5 4 3 2 2 2 2 2" xfId="36986"/>
    <cellStyle name="Input 2 5 4 3 2 2 2 2 3" xfId="54163"/>
    <cellStyle name="Input 2 5 4 3 2 2 2 3" xfId="30259"/>
    <cellStyle name="Input 2 5 4 3 2 2 2 4" xfId="47486"/>
    <cellStyle name="Input 2 5 4 3 2 2 3" xfId="9311"/>
    <cellStyle name="Input 2 5 4 3 2 2 3 2" xfId="26976"/>
    <cellStyle name="Input 2 5 4 3 2 2 3 3" xfId="44229"/>
    <cellStyle name="Input 2 5 4 3 2 2 4" xfId="16255"/>
    <cellStyle name="Input 2 5 4 3 2 2 4 2" xfId="33919"/>
    <cellStyle name="Input 2 5 4 3 2 2 4 3" xfId="51122"/>
    <cellStyle name="Input 2 5 4 3 2 2 5" xfId="23340"/>
    <cellStyle name="Input 2 5 4 3 2 2 6" xfId="40618"/>
    <cellStyle name="Input 2 5 4 3 2 3" xfId="11219"/>
    <cellStyle name="Input 2 5 4 3 2 3 2" xfId="18054"/>
    <cellStyle name="Input 2 5 4 3 2 3 2 2" xfId="35718"/>
    <cellStyle name="Input 2 5 4 3 2 3 2 3" xfId="52907"/>
    <cellStyle name="Input 2 5 4 3 2 3 3" xfId="28883"/>
    <cellStyle name="Input 2 5 4 3 2 3 4" xfId="46122"/>
    <cellStyle name="Input 2 5 4 3 2 4" xfId="7456"/>
    <cellStyle name="Input 2 5 4 3 2 4 2" xfId="25121"/>
    <cellStyle name="Input 2 5 4 3 2 4 3" xfId="42386"/>
    <cellStyle name="Input 2 5 4 3 2 5" xfId="14508"/>
    <cellStyle name="Input 2 5 4 3 2 5 2" xfId="32172"/>
    <cellStyle name="Input 2 5 4 3 2 5 3" xfId="49387"/>
    <cellStyle name="Input 2 5 4 3 2 6" xfId="21478"/>
    <cellStyle name="Input 2 5 4 3 2 7" xfId="38775"/>
    <cellStyle name="Input 2 5 4 3 3" xfId="4126"/>
    <cellStyle name="Input 2 5 4 3 3 2" xfId="6042"/>
    <cellStyle name="Input 2 5 4 3 3 2 2" xfId="12962"/>
    <cellStyle name="Input 2 5 4 3 3 2 2 2" xfId="19689"/>
    <cellStyle name="Input 2 5 4 3 3 2 2 2 2" xfId="37353"/>
    <cellStyle name="Input 2 5 4 3 3 2 2 2 3" xfId="54530"/>
    <cellStyle name="Input 2 5 4 3 3 2 2 3" xfId="30626"/>
    <cellStyle name="Input 2 5 4 3 3 2 2 4" xfId="47853"/>
    <cellStyle name="Input 2 5 4 3 3 2 3" xfId="9678"/>
    <cellStyle name="Input 2 5 4 3 3 2 3 2" xfId="27343"/>
    <cellStyle name="Input 2 5 4 3 3 2 3 3" xfId="44596"/>
    <cellStyle name="Input 2 5 4 3 3 2 4" xfId="16622"/>
    <cellStyle name="Input 2 5 4 3 3 2 4 2" xfId="34286"/>
    <cellStyle name="Input 2 5 4 3 3 2 4 3" xfId="51489"/>
    <cellStyle name="Input 2 5 4 3 3 2 5" xfId="23707"/>
    <cellStyle name="Input 2 5 4 3 3 2 6" xfId="40985"/>
    <cellStyle name="Input 2 5 4 3 3 3" xfId="7823"/>
    <cellStyle name="Input 2 5 4 3 3 3 2" xfId="25488"/>
    <cellStyle name="Input 2 5 4 3 3 3 3" xfId="42753"/>
    <cellStyle name="Input 2 5 4 3 3 4" xfId="14875"/>
    <cellStyle name="Input 2 5 4 3 3 4 2" xfId="32539"/>
    <cellStyle name="Input 2 5 4 3 3 4 3" xfId="49754"/>
    <cellStyle name="Input 2 5 4 3 3 5" xfId="21845"/>
    <cellStyle name="Input 2 5 4 3 3 6" xfId="39142"/>
    <cellStyle name="Input 2 5 4 3 4" xfId="5012"/>
    <cellStyle name="Input 2 5 4 3 4 2" xfId="11932"/>
    <cellStyle name="Input 2 5 4 3 4 2 2" xfId="18713"/>
    <cellStyle name="Input 2 5 4 3 4 2 2 2" xfId="36377"/>
    <cellStyle name="Input 2 5 4 3 4 2 2 3" xfId="53560"/>
    <cellStyle name="Input 2 5 4 3 4 2 3" xfId="29596"/>
    <cellStyle name="Input 2 5 4 3 4 2 4" xfId="46829"/>
    <cellStyle name="Input 2 5 4 3 4 3" xfId="8648"/>
    <cellStyle name="Input 2 5 4 3 4 3 2" xfId="26313"/>
    <cellStyle name="Input 2 5 4 3 4 3 3" xfId="43572"/>
    <cellStyle name="Input 2 5 4 3 4 4" xfId="15646"/>
    <cellStyle name="Input 2 5 4 3 4 4 2" xfId="33310"/>
    <cellStyle name="Input 2 5 4 3 4 4 3" xfId="50519"/>
    <cellStyle name="Input 2 5 4 3 4 5" xfId="22677"/>
    <cellStyle name="Input 2 5 4 3 4 6" xfId="39961"/>
    <cellStyle name="Input 2 5 4 3 5" xfId="10618"/>
    <cellStyle name="Input 2 5 4 3 5 2" xfId="17507"/>
    <cellStyle name="Input 2 5 4 3 5 2 2" xfId="35171"/>
    <cellStyle name="Input 2 5 4 3 5 2 3" xfId="52366"/>
    <cellStyle name="Input 2 5 4 3 5 3" xfId="28282"/>
    <cellStyle name="Input 2 5 4 3 5 4" xfId="45527"/>
    <cellStyle name="Input 2 5 4 3 6" xfId="6868"/>
    <cellStyle name="Input 2 5 4 3 6 2" xfId="24533"/>
    <cellStyle name="Input 2 5 4 3 6 3" xfId="41804"/>
    <cellStyle name="Input 2 5 4 3 7" xfId="13899"/>
    <cellStyle name="Input 2 5 4 3 7 2" xfId="31563"/>
    <cellStyle name="Input 2 5 4 3 7 3" xfId="48784"/>
    <cellStyle name="Input 2 5 4 3 8" xfId="20815"/>
    <cellStyle name="Input 2 5 4 3 9" xfId="38118"/>
    <cellStyle name="Input 2 5 4 4" xfId="3208"/>
    <cellStyle name="Input 2 5 4 4 2" xfId="4238"/>
    <cellStyle name="Input 2 5 4 4 2 2" xfId="6154"/>
    <cellStyle name="Input 2 5 4 4 2 2 2" xfId="13074"/>
    <cellStyle name="Input 2 5 4 4 2 2 2 2" xfId="19801"/>
    <cellStyle name="Input 2 5 4 4 2 2 2 2 2" xfId="37465"/>
    <cellStyle name="Input 2 5 4 4 2 2 2 2 3" xfId="54642"/>
    <cellStyle name="Input 2 5 4 4 2 2 2 3" xfId="30738"/>
    <cellStyle name="Input 2 5 4 4 2 2 2 4" xfId="47965"/>
    <cellStyle name="Input 2 5 4 4 2 2 3" xfId="9790"/>
    <cellStyle name="Input 2 5 4 4 2 2 3 2" xfId="27455"/>
    <cellStyle name="Input 2 5 4 4 2 2 3 3" xfId="44708"/>
    <cellStyle name="Input 2 5 4 4 2 2 4" xfId="16734"/>
    <cellStyle name="Input 2 5 4 4 2 2 4 2" xfId="34398"/>
    <cellStyle name="Input 2 5 4 4 2 2 4 3" xfId="51601"/>
    <cellStyle name="Input 2 5 4 4 2 2 5" xfId="23819"/>
    <cellStyle name="Input 2 5 4 4 2 2 6" xfId="41097"/>
    <cellStyle name="Input 2 5 4 4 2 3" xfId="7935"/>
    <cellStyle name="Input 2 5 4 4 2 3 2" xfId="25600"/>
    <cellStyle name="Input 2 5 4 4 2 3 3" xfId="42865"/>
    <cellStyle name="Input 2 5 4 4 2 4" xfId="14987"/>
    <cellStyle name="Input 2 5 4 4 2 4 2" xfId="32651"/>
    <cellStyle name="Input 2 5 4 4 2 4 3" xfId="49866"/>
    <cellStyle name="Input 2 5 4 4 2 5" xfId="21957"/>
    <cellStyle name="Input 2 5 4 4 2 6" xfId="39254"/>
    <cellStyle name="Input 2 5 4 4 3" xfId="5124"/>
    <cellStyle name="Input 2 5 4 4 3 2" xfId="12044"/>
    <cellStyle name="Input 2 5 4 4 3 2 2" xfId="18825"/>
    <cellStyle name="Input 2 5 4 4 3 2 2 2" xfId="36489"/>
    <cellStyle name="Input 2 5 4 4 3 2 2 3" xfId="53672"/>
    <cellStyle name="Input 2 5 4 4 3 2 3" xfId="29708"/>
    <cellStyle name="Input 2 5 4 4 3 2 4" xfId="46941"/>
    <cellStyle name="Input 2 5 4 4 3 3" xfId="8760"/>
    <cellStyle name="Input 2 5 4 4 3 3 2" xfId="26425"/>
    <cellStyle name="Input 2 5 4 4 3 3 3" xfId="43684"/>
    <cellStyle name="Input 2 5 4 4 3 4" xfId="15758"/>
    <cellStyle name="Input 2 5 4 4 3 4 2" xfId="33422"/>
    <cellStyle name="Input 2 5 4 4 3 4 3" xfId="50631"/>
    <cellStyle name="Input 2 5 4 4 3 5" xfId="22789"/>
    <cellStyle name="Input 2 5 4 4 3 6" xfId="40073"/>
    <cellStyle name="Input 2 5 4 4 4" xfId="10730"/>
    <cellStyle name="Input 2 5 4 4 4 2" xfId="17619"/>
    <cellStyle name="Input 2 5 4 4 4 2 2" xfId="35283"/>
    <cellStyle name="Input 2 5 4 4 4 2 3" xfId="52478"/>
    <cellStyle name="Input 2 5 4 4 4 3" xfId="28394"/>
    <cellStyle name="Input 2 5 4 4 4 4" xfId="45639"/>
    <cellStyle name="Input 2 5 4 4 5" xfId="6980"/>
    <cellStyle name="Input 2 5 4 4 5 2" xfId="24645"/>
    <cellStyle name="Input 2 5 4 4 5 3" xfId="41916"/>
    <cellStyle name="Input 2 5 4 4 6" xfId="14011"/>
    <cellStyle name="Input 2 5 4 4 6 2" xfId="31675"/>
    <cellStyle name="Input 2 5 4 4 6 3" xfId="48896"/>
    <cellStyle name="Input 2 5 4 4 7" xfId="20927"/>
    <cellStyle name="Input 2 5 4 4 8" xfId="38230"/>
    <cellStyle name="Input 2 5 4 5" xfId="3436"/>
    <cellStyle name="Input 2 5 4 5 2" xfId="5352"/>
    <cellStyle name="Input 2 5 4 5 2 2" xfId="12272"/>
    <cellStyle name="Input 2 5 4 5 2 2 2" xfId="18999"/>
    <cellStyle name="Input 2 5 4 5 2 2 2 2" xfId="36663"/>
    <cellStyle name="Input 2 5 4 5 2 2 2 3" xfId="53846"/>
    <cellStyle name="Input 2 5 4 5 2 2 3" xfId="29936"/>
    <cellStyle name="Input 2 5 4 5 2 2 4" xfId="47169"/>
    <cellStyle name="Input 2 5 4 5 2 3" xfId="8988"/>
    <cellStyle name="Input 2 5 4 5 2 3 2" xfId="26653"/>
    <cellStyle name="Input 2 5 4 5 2 3 3" xfId="43912"/>
    <cellStyle name="Input 2 5 4 5 2 4" xfId="15932"/>
    <cellStyle name="Input 2 5 4 5 2 4 2" xfId="33596"/>
    <cellStyle name="Input 2 5 4 5 2 4 3" xfId="50805"/>
    <cellStyle name="Input 2 5 4 5 2 5" xfId="23017"/>
    <cellStyle name="Input 2 5 4 5 2 6" xfId="40301"/>
    <cellStyle name="Input 2 5 4 5 3" xfId="10896"/>
    <cellStyle name="Input 2 5 4 5 3 2" xfId="17731"/>
    <cellStyle name="Input 2 5 4 5 3 2 2" xfId="35395"/>
    <cellStyle name="Input 2 5 4 5 3 2 3" xfId="52590"/>
    <cellStyle name="Input 2 5 4 5 3 3" xfId="28560"/>
    <cellStyle name="Input 2 5 4 5 3 4" xfId="45805"/>
    <cellStyle name="Input 2 5 4 5 4" xfId="7133"/>
    <cellStyle name="Input 2 5 4 5 4 2" xfId="24798"/>
    <cellStyle name="Input 2 5 4 5 4 3" xfId="42069"/>
    <cellStyle name="Input 2 5 4 5 5" xfId="14185"/>
    <cellStyle name="Input 2 5 4 5 5 2" xfId="31849"/>
    <cellStyle name="Input 2 5 4 5 5 3" xfId="49070"/>
    <cellStyle name="Input 2 5 4 5 6" xfId="21155"/>
    <cellStyle name="Input 2 5 4 5 7" xfId="38458"/>
    <cellStyle name="Input 2 5 4 6" xfId="3809"/>
    <cellStyle name="Input 2 5 4 6 2" xfId="5725"/>
    <cellStyle name="Input 2 5 4 6 2 2" xfId="12645"/>
    <cellStyle name="Input 2 5 4 6 2 2 2" xfId="19372"/>
    <cellStyle name="Input 2 5 4 6 2 2 2 2" xfId="37036"/>
    <cellStyle name="Input 2 5 4 6 2 2 2 3" xfId="54213"/>
    <cellStyle name="Input 2 5 4 6 2 2 3" xfId="30309"/>
    <cellStyle name="Input 2 5 4 6 2 2 4" xfId="47536"/>
    <cellStyle name="Input 2 5 4 6 2 3" xfId="9361"/>
    <cellStyle name="Input 2 5 4 6 2 3 2" xfId="27026"/>
    <cellStyle name="Input 2 5 4 6 2 3 3" xfId="44279"/>
    <cellStyle name="Input 2 5 4 6 2 4" xfId="16305"/>
    <cellStyle name="Input 2 5 4 6 2 4 2" xfId="33969"/>
    <cellStyle name="Input 2 5 4 6 2 4 3" xfId="51172"/>
    <cellStyle name="Input 2 5 4 6 2 5" xfId="23390"/>
    <cellStyle name="Input 2 5 4 6 2 6" xfId="40668"/>
    <cellStyle name="Input 2 5 4 6 3" xfId="7506"/>
    <cellStyle name="Input 2 5 4 6 3 2" xfId="25171"/>
    <cellStyle name="Input 2 5 4 6 3 3" xfId="42436"/>
    <cellStyle name="Input 2 5 4 6 4" xfId="14558"/>
    <cellStyle name="Input 2 5 4 6 4 2" xfId="32222"/>
    <cellStyle name="Input 2 5 4 6 4 3" xfId="49437"/>
    <cellStyle name="Input 2 5 4 6 5" xfId="21528"/>
    <cellStyle name="Input 2 5 4 6 6" xfId="38825"/>
    <cellStyle name="Input 2 5 4 7" xfId="4689"/>
    <cellStyle name="Input 2 5 4 7 2" xfId="11609"/>
    <cellStyle name="Input 2 5 4 7 2 2" xfId="18390"/>
    <cellStyle name="Input 2 5 4 7 2 2 2" xfId="36054"/>
    <cellStyle name="Input 2 5 4 7 2 2 3" xfId="53243"/>
    <cellStyle name="Input 2 5 4 7 2 3" xfId="29273"/>
    <cellStyle name="Input 2 5 4 7 2 4" xfId="46512"/>
    <cellStyle name="Input 2 5 4 7 3" xfId="8325"/>
    <cellStyle name="Input 2 5 4 7 3 2" xfId="25990"/>
    <cellStyle name="Input 2 5 4 7 3 3" xfId="43255"/>
    <cellStyle name="Input 2 5 4 7 4" xfId="15323"/>
    <cellStyle name="Input 2 5 4 7 4 2" xfId="32987"/>
    <cellStyle name="Input 2 5 4 7 4 3" xfId="50202"/>
    <cellStyle name="Input 2 5 4 7 5" xfId="22354"/>
    <cellStyle name="Input 2 5 4 7 6" xfId="39644"/>
    <cellStyle name="Input 2 5 4 8" xfId="10295"/>
    <cellStyle name="Input 2 5 4 8 2" xfId="17184"/>
    <cellStyle name="Input 2 5 4 8 2 2" xfId="34848"/>
    <cellStyle name="Input 2 5 4 8 2 3" xfId="52049"/>
    <cellStyle name="Input 2 5 4 8 3" xfId="27959"/>
    <cellStyle name="Input 2 5 4 8 4" xfId="45210"/>
    <cellStyle name="Input 2 5 4 9" xfId="6545"/>
    <cellStyle name="Input 2 5 4 9 2" xfId="24210"/>
    <cellStyle name="Input 2 5 4 9 3" xfId="41487"/>
    <cellStyle name="Input 2 5 5" xfId="2801"/>
    <cellStyle name="Input 2 5 5 2" xfId="3464"/>
    <cellStyle name="Input 2 5 5 2 2" xfId="5380"/>
    <cellStyle name="Input 2 5 5 2 2 2" xfId="12300"/>
    <cellStyle name="Input 2 5 5 2 2 2 2" xfId="19027"/>
    <cellStyle name="Input 2 5 5 2 2 2 2 2" xfId="36691"/>
    <cellStyle name="Input 2 5 5 2 2 2 2 3" xfId="53871"/>
    <cellStyle name="Input 2 5 5 2 2 2 3" xfId="29964"/>
    <cellStyle name="Input 2 5 5 2 2 2 4" xfId="47194"/>
    <cellStyle name="Input 2 5 5 2 2 3" xfId="9016"/>
    <cellStyle name="Input 2 5 5 2 2 3 2" xfId="26681"/>
    <cellStyle name="Input 2 5 5 2 2 3 3" xfId="43937"/>
    <cellStyle name="Input 2 5 5 2 2 4" xfId="15960"/>
    <cellStyle name="Input 2 5 5 2 2 4 2" xfId="33624"/>
    <cellStyle name="Input 2 5 5 2 2 4 3" xfId="50830"/>
    <cellStyle name="Input 2 5 5 2 2 5" xfId="23045"/>
    <cellStyle name="Input 2 5 5 2 2 6" xfId="40326"/>
    <cellStyle name="Input 2 5 5 2 3" xfId="10924"/>
    <cellStyle name="Input 2 5 5 2 3 2" xfId="17759"/>
    <cellStyle name="Input 2 5 5 2 3 2 2" xfId="35423"/>
    <cellStyle name="Input 2 5 5 2 3 2 3" xfId="52615"/>
    <cellStyle name="Input 2 5 5 2 3 3" xfId="28588"/>
    <cellStyle name="Input 2 5 5 2 3 4" xfId="45830"/>
    <cellStyle name="Input 2 5 5 2 4" xfId="7161"/>
    <cellStyle name="Input 2 5 5 2 4 2" xfId="24826"/>
    <cellStyle name="Input 2 5 5 2 4 3" xfId="42094"/>
    <cellStyle name="Input 2 5 5 2 5" xfId="14213"/>
    <cellStyle name="Input 2 5 5 2 5 2" xfId="31877"/>
    <cellStyle name="Input 2 5 5 2 5 3" xfId="49095"/>
    <cellStyle name="Input 2 5 5 2 6" xfId="21183"/>
    <cellStyle name="Input 2 5 5 2 7" xfId="38483"/>
    <cellStyle name="Input 2 5 5 3" xfId="3834"/>
    <cellStyle name="Input 2 5 5 3 2" xfId="5750"/>
    <cellStyle name="Input 2 5 5 3 2 2" xfId="12670"/>
    <cellStyle name="Input 2 5 5 3 2 2 2" xfId="19397"/>
    <cellStyle name="Input 2 5 5 3 2 2 2 2" xfId="37061"/>
    <cellStyle name="Input 2 5 5 3 2 2 2 3" xfId="54238"/>
    <cellStyle name="Input 2 5 5 3 2 2 3" xfId="30334"/>
    <cellStyle name="Input 2 5 5 3 2 2 4" xfId="47561"/>
    <cellStyle name="Input 2 5 5 3 2 3" xfId="9386"/>
    <cellStyle name="Input 2 5 5 3 2 3 2" xfId="27051"/>
    <cellStyle name="Input 2 5 5 3 2 3 3" xfId="44304"/>
    <cellStyle name="Input 2 5 5 3 2 4" xfId="16330"/>
    <cellStyle name="Input 2 5 5 3 2 4 2" xfId="33994"/>
    <cellStyle name="Input 2 5 5 3 2 4 3" xfId="51197"/>
    <cellStyle name="Input 2 5 5 3 2 5" xfId="23415"/>
    <cellStyle name="Input 2 5 5 3 2 6" xfId="40693"/>
    <cellStyle name="Input 2 5 5 3 3" xfId="7531"/>
    <cellStyle name="Input 2 5 5 3 3 2" xfId="25196"/>
    <cellStyle name="Input 2 5 5 3 3 3" xfId="42461"/>
    <cellStyle name="Input 2 5 5 3 4" xfId="14583"/>
    <cellStyle name="Input 2 5 5 3 4 2" xfId="32247"/>
    <cellStyle name="Input 2 5 5 3 4 3" xfId="49462"/>
    <cellStyle name="Input 2 5 5 3 5" xfId="21553"/>
    <cellStyle name="Input 2 5 5 3 6" xfId="38850"/>
    <cellStyle name="Input 2 5 5 4" xfId="4717"/>
    <cellStyle name="Input 2 5 5 4 2" xfId="11637"/>
    <cellStyle name="Input 2 5 5 4 2 2" xfId="18418"/>
    <cellStyle name="Input 2 5 5 4 2 2 2" xfId="36082"/>
    <cellStyle name="Input 2 5 5 4 2 2 3" xfId="53268"/>
    <cellStyle name="Input 2 5 5 4 2 3" xfId="29301"/>
    <cellStyle name="Input 2 5 5 4 2 4" xfId="46537"/>
    <cellStyle name="Input 2 5 5 4 3" xfId="8353"/>
    <cellStyle name="Input 2 5 5 4 3 2" xfId="26018"/>
    <cellStyle name="Input 2 5 5 4 3 3" xfId="43280"/>
    <cellStyle name="Input 2 5 5 4 4" xfId="15351"/>
    <cellStyle name="Input 2 5 5 4 4 2" xfId="33015"/>
    <cellStyle name="Input 2 5 5 4 4 3" xfId="50227"/>
    <cellStyle name="Input 2 5 5 4 5" xfId="22382"/>
    <cellStyle name="Input 2 5 5 4 6" xfId="39669"/>
    <cellStyle name="Input 2 5 5 5" xfId="10323"/>
    <cellStyle name="Input 2 5 5 5 2" xfId="17212"/>
    <cellStyle name="Input 2 5 5 5 2 2" xfId="34876"/>
    <cellStyle name="Input 2 5 5 5 2 3" xfId="52074"/>
    <cellStyle name="Input 2 5 5 5 3" xfId="27987"/>
    <cellStyle name="Input 2 5 5 5 4" xfId="45235"/>
    <cellStyle name="Input 2 5 5 6" xfId="6573"/>
    <cellStyle name="Input 2 5 5 6 2" xfId="24238"/>
    <cellStyle name="Input 2 5 5 6 3" xfId="41512"/>
    <cellStyle name="Input 2 5 5 7" xfId="13604"/>
    <cellStyle name="Input 2 5 5 7 2" xfId="31268"/>
    <cellStyle name="Input 2 5 5 7 3" xfId="48492"/>
    <cellStyle name="Input 2 5 5 8" xfId="20520"/>
    <cellStyle name="Input 2 5 5 9" xfId="37826"/>
    <cellStyle name="Input 2 5 6" xfId="4412"/>
    <cellStyle name="Input 2 5 6 2" xfId="6276"/>
    <cellStyle name="Input 2 5 6 2 2" xfId="13195"/>
    <cellStyle name="Input 2 5 6 2 2 2" xfId="19868"/>
    <cellStyle name="Input 2 5 6 2 2 2 2" xfId="37532"/>
    <cellStyle name="Input 2 5 6 2 2 2 3" xfId="54709"/>
    <cellStyle name="Input 2 5 6 2 2 3" xfId="30859"/>
    <cellStyle name="Input 2 5 6 2 2 4" xfId="48086"/>
    <cellStyle name="Input 2 5 6 2 3" xfId="9911"/>
    <cellStyle name="Input 2 5 6 2 3 2" xfId="27576"/>
    <cellStyle name="Input 2 5 6 2 3 3" xfId="44829"/>
    <cellStyle name="Input 2 5 6 2 4" xfId="16801"/>
    <cellStyle name="Input 2 5 6 2 4 2" xfId="34465"/>
    <cellStyle name="Input 2 5 6 2 4 3" xfId="51668"/>
    <cellStyle name="Input 2 5 6 2 5" xfId="23941"/>
    <cellStyle name="Input 2 5 6 2 6" xfId="41218"/>
    <cellStyle name="Input 2 5 6 3" xfId="11340"/>
    <cellStyle name="Input 2 5 6 3 2" xfId="18121"/>
    <cellStyle name="Input 2 5 6 3 2 2" xfId="35785"/>
    <cellStyle name="Input 2 5 6 3 2 3" xfId="52974"/>
    <cellStyle name="Input 2 5 6 3 3" xfId="29004"/>
    <cellStyle name="Input 2 5 6 3 4" xfId="46243"/>
    <cellStyle name="Input 2 5 6 4" xfId="8056"/>
    <cellStyle name="Input 2 5 6 4 2" xfId="25721"/>
    <cellStyle name="Input 2 5 6 4 3" xfId="42986"/>
    <cellStyle name="Input 2 5 6 5" xfId="15054"/>
    <cellStyle name="Input 2 5 6 5 2" xfId="32718"/>
    <cellStyle name="Input 2 5 6 5 3" xfId="49933"/>
    <cellStyle name="Input 2 5 6 6" xfId="22085"/>
    <cellStyle name="Input 2 5 6 7" xfId="39375"/>
    <cellStyle name="Input 2 5 7" xfId="4403"/>
    <cellStyle name="Input 2 5 7 2" xfId="6267"/>
    <cellStyle name="Input 2 5 7 2 2" xfId="13186"/>
    <cellStyle name="Input 2 5 7 2 2 2" xfId="19859"/>
    <cellStyle name="Input 2 5 7 2 2 2 2" xfId="37523"/>
    <cellStyle name="Input 2 5 7 2 2 2 3" xfId="54700"/>
    <cellStyle name="Input 2 5 7 2 2 3" xfId="30850"/>
    <cellStyle name="Input 2 5 7 2 2 4" xfId="48077"/>
    <cellStyle name="Input 2 5 7 2 3" xfId="9902"/>
    <cellStyle name="Input 2 5 7 2 3 2" xfId="27567"/>
    <cellStyle name="Input 2 5 7 2 3 3" xfId="44820"/>
    <cellStyle name="Input 2 5 7 2 4" xfId="16792"/>
    <cellStyle name="Input 2 5 7 2 4 2" xfId="34456"/>
    <cellStyle name="Input 2 5 7 2 4 3" xfId="51659"/>
    <cellStyle name="Input 2 5 7 2 5" xfId="23932"/>
    <cellStyle name="Input 2 5 7 2 6" xfId="41209"/>
    <cellStyle name="Input 2 5 7 3" xfId="11331"/>
    <cellStyle name="Input 2 5 7 3 2" xfId="18112"/>
    <cellStyle name="Input 2 5 7 3 2 2" xfId="35776"/>
    <cellStyle name="Input 2 5 7 3 2 3" xfId="52965"/>
    <cellStyle name="Input 2 5 7 3 3" xfId="28995"/>
    <cellStyle name="Input 2 5 7 3 4" xfId="46234"/>
    <cellStyle name="Input 2 5 7 4" xfId="8047"/>
    <cellStyle name="Input 2 5 7 4 2" xfId="25712"/>
    <cellStyle name="Input 2 5 7 4 3" xfId="42977"/>
    <cellStyle name="Input 2 5 7 5" xfId="15045"/>
    <cellStyle name="Input 2 5 7 5 2" xfId="32709"/>
    <cellStyle name="Input 2 5 7 5 3" xfId="49924"/>
    <cellStyle name="Input 2 5 7 6" xfId="22076"/>
    <cellStyle name="Input 2 5 7 7" xfId="39366"/>
    <cellStyle name="Input 2 5 8" xfId="10096"/>
    <cellStyle name="Input 2 5 8 2" xfId="16985"/>
    <cellStyle name="Input 2 5 8 2 2" xfId="34649"/>
    <cellStyle name="Input 2 5 8 2 3" xfId="51850"/>
    <cellStyle name="Input 2 5 8 3" xfId="27760"/>
    <cellStyle name="Input 2 5 8 4" xfId="45011"/>
    <cellStyle name="Input 2 5 9" xfId="13377"/>
    <cellStyle name="Input 2 5 9 2" xfId="31041"/>
    <cellStyle name="Input 2 5 9 3" xfId="48268"/>
    <cellStyle name="Input 2 6" xfId="861"/>
    <cellStyle name="Input 2 6 2" xfId="2770"/>
    <cellStyle name="Input 2 6 2 10" xfId="13575"/>
    <cellStyle name="Input 2 6 2 10 2" xfId="31239"/>
    <cellStyle name="Input 2 6 2 10 3" xfId="48466"/>
    <cellStyle name="Input 2 6 2 11" xfId="20491"/>
    <cellStyle name="Input 2 6 2 12" xfId="37800"/>
    <cellStyle name="Input 2 6 2 2" xfId="2999"/>
    <cellStyle name="Input 2 6 2 2 2" xfId="3662"/>
    <cellStyle name="Input 2 6 2 2 2 2" xfId="5578"/>
    <cellStyle name="Input 2 6 2 2 2 2 2" xfId="12498"/>
    <cellStyle name="Input 2 6 2 2 2 2 2 2" xfId="19225"/>
    <cellStyle name="Input 2 6 2 2 2 2 2 2 2" xfId="36889"/>
    <cellStyle name="Input 2 6 2 2 2 2 2 2 3" xfId="54069"/>
    <cellStyle name="Input 2 6 2 2 2 2 2 3" xfId="30162"/>
    <cellStyle name="Input 2 6 2 2 2 2 2 4" xfId="47392"/>
    <cellStyle name="Input 2 6 2 2 2 2 3" xfId="9214"/>
    <cellStyle name="Input 2 6 2 2 2 2 3 2" xfId="26879"/>
    <cellStyle name="Input 2 6 2 2 2 2 3 3" xfId="44135"/>
    <cellStyle name="Input 2 6 2 2 2 2 4" xfId="16158"/>
    <cellStyle name="Input 2 6 2 2 2 2 4 2" xfId="33822"/>
    <cellStyle name="Input 2 6 2 2 2 2 4 3" xfId="51028"/>
    <cellStyle name="Input 2 6 2 2 2 2 5" xfId="23243"/>
    <cellStyle name="Input 2 6 2 2 2 2 6" xfId="40524"/>
    <cellStyle name="Input 2 6 2 2 2 3" xfId="11122"/>
    <cellStyle name="Input 2 6 2 2 2 3 2" xfId="17957"/>
    <cellStyle name="Input 2 6 2 2 2 3 2 2" xfId="35621"/>
    <cellStyle name="Input 2 6 2 2 2 3 2 3" xfId="52813"/>
    <cellStyle name="Input 2 6 2 2 2 3 3" xfId="28786"/>
    <cellStyle name="Input 2 6 2 2 2 3 4" xfId="46028"/>
    <cellStyle name="Input 2 6 2 2 2 4" xfId="7359"/>
    <cellStyle name="Input 2 6 2 2 2 4 2" xfId="25024"/>
    <cellStyle name="Input 2 6 2 2 2 4 3" xfId="42292"/>
    <cellStyle name="Input 2 6 2 2 2 5" xfId="14411"/>
    <cellStyle name="Input 2 6 2 2 2 5 2" xfId="32075"/>
    <cellStyle name="Input 2 6 2 2 2 5 3" xfId="49293"/>
    <cellStyle name="Input 2 6 2 2 2 6" xfId="21381"/>
    <cellStyle name="Input 2 6 2 2 2 7" xfId="38681"/>
    <cellStyle name="Input 2 6 2 2 3" xfId="4032"/>
    <cellStyle name="Input 2 6 2 2 3 2" xfId="5948"/>
    <cellStyle name="Input 2 6 2 2 3 2 2" xfId="12868"/>
    <cellStyle name="Input 2 6 2 2 3 2 2 2" xfId="19595"/>
    <cellStyle name="Input 2 6 2 2 3 2 2 2 2" xfId="37259"/>
    <cellStyle name="Input 2 6 2 2 3 2 2 2 3" xfId="54436"/>
    <cellStyle name="Input 2 6 2 2 3 2 2 3" xfId="30532"/>
    <cellStyle name="Input 2 6 2 2 3 2 2 4" xfId="47759"/>
    <cellStyle name="Input 2 6 2 2 3 2 3" xfId="9584"/>
    <cellStyle name="Input 2 6 2 2 3 2 3 2" xfId="27249"/>
    <cellStyle name="Input 2 6 2 2 3 2 3 3" xfId="44502"/>
    <cellStyle name="Input 2 6 2 2 3 2 4" xfId="16528"/>
    <cellStyle name="Input 2 6 2 2 3 2 4 2" xfId="34192"/>
    <cellStyle name="Input 2 6 2 2 3 2 4 3" xfId="51395"/>
    <cellStyle name="Input 2 6 2 2 3 2 5" xfId="23613"/>
    <cellStyle name="Input 2 6 2 2 3 2 6" xfId="40891"/>
    <cellStyle name="Input 2 6 2 2 3 3" xfId="7729"/>
    <cellStyle name="Input 2 6 2 2 3 3 2" xfId="25394"/>
    <cellStyle name="Input 2 6 2 2 3 3 3" xfId="42659"/>
    <cellStyle name="Input 2 6 2 2 3 4" xfId="14781"/>
    <cellStyle name="Input 2 6 2 2 3 4 2" xfId="32445"/>
    <cellStyle name="Input 2 6 2 2 3 4 3" xfId="49660"/>
    <cellStyle name="Input 2 6 2 2 3 5" xfId="21751"/>
    <cellStyle name="Input 2 6 2 2 3 6" xfId="39048"/>
    <cellStyle name="Input 2 6 2 2 4" xfId="4915"/>
    <cellStyle name="Input 2 6 2 2 4 2" xfId="11835"/>
    <cellStyle name="Input 2 6 2 2 4 2 2" xfId="18616"/>
    <cellStyle name="Input 2 6 2 2 4 2 2 2" xfId="36280"/>
    <cellStyle name="Input 2 6 2 2 4 2 2 3" xfId="53466"/>
    <cellStyle name="Input 2 6 2 2 4 2 3" xfId="29499"/>
    <cellStyle name="Input 2 6 2 2 4 2 4" xfId="46735"/>
    <cellStyle name="Input 2 6 2 2 4 3" xfId="8551"/>
    <cellStyle name="Input 2 6 2 2 4 3 2" xfId="26216"/>
    <cellStyle name="Input 2 6 2 2 4 3 3" xfId="43478"/>
    <cellStyle name="Input 2 6 2 2 4 4" xfId="15549"/>
    <cellStyle name="Input 2 6 2 2 4 4 2" xfId="33213"/>
    <cellStyle name="Input 2 6 2 2 4 4 3" xfId="50425"/>
    <cellStyle name="Input 2 6 2 2 4 5" xfId="22580"/>
    <cellStyle name="Input 2 6 2 2 4 6" xfId="39867"/>
    <cellStyle name="Input 2 6 2 2 5" xfId="10521"/>
    <cellStyle name="Input 2 6 2 2 5 2" xfId="17410"/>
    <cellStyle name="Input 2 6 2 2 5 2 2" xfId="35074"/>
    <cellStyle name="Input 2 6 2 2 5 2 3" xfId="52272"/>
    <cellStyle name="Input 2 6 2 2 5 3" xfId="28185"/>
    <cellStyle name="Input 2 6 2 2 5 4" xfId="45433"/>
    <cellStyle name="Input 2 6 2 2 6" xfId="6771"/>
    <cellStyle name="Input 2 6 2 2 6 2" xfId="24436"/>
    <cellStyle name="Input 2 6 2 2 6 3" xfId="41710"/>
    <cellStyle name="Input 2 6 2 2 7" xfId="13802"/>
    <cellStyle name="Input 2 6 2 2 7 2" xfId="31466"/>
    <cellStyle name="Input 2 6 2 2 7 3" xfId="48690"/>
    <cellStyle name="Input 2 6 2 2 8" xfId="20718"/>
    <cellStyle name="Input 2 6 2 2 9" xfId="38024"/>
    <cellStyle name="Input 2 6 2 3" xfId="3095"/>
    <cellStyle name="Input 2 6 2 3 2" xfId="3758"/>
    <cellStyle name="Input 2 6 2 3 2 2" xfId="5674"/>
    <cellStyle name="Input 2 6 2 3 2 2 2" xfId="12594"/>
    <cellStyle name="Input 2 6 2 3 2 2 2 2" xfId="19321"/>
    <cellStyle name="Input 2 6 2 3 2 2 2 2 2" xfId="36985"/>
    <cellStyle name="Input 2 6 2 3 2 2 2 2 3" xfId="54162"/>
    <cellStyle name="Input 2 6 2 3 2 2 2 3" xfId="30258"/>
    <cellStyle name="Input 2 6 2 3 2 2 2 4" xfId="47485"/>
    <cellStyle name="Input 2 6 2 3 2 2 3" xfId="9310"/>
    <cellStyle name="Input 2 6 2 3 2 2 3 2" xfId="26975"/>
    <cellStyle name="Input 2 6 2 3 2 2 3 3" xfId="44228"/>
    <cellStyle name="Input 2 6 2 3 2 2 4" xfId="16254"/>
    <cellStyle name="Input 2 6 2 3 2 2 4 2" xfId="33918"/>
    <cellStyle name="Input 2 6 2 3 2 2 4 3" xfId="51121"/>
    <cellStyle name="Input 2 6 2 3 2 2 5" xfId="23339"/>
    <cellStyle name="Input 2 6 2 3 2 2 6" xfId="40617"/>
    <cellStyle name="Input 2 6 2 3 2 3" xfId="11218"/>
    <cellStyle name="Input 2 6 2 3 2 3 2" xfId="18053"/>
    <cellStyle name="Input 2 6 2 3 2 3 2 2" xfId="35717"/>
    <cellStyle name="Input 2 6 2 3 2 3 2 3" xfId="52906"/>
    <cellStyle name="Input 2 6 2 3 2 3 3" xfId="28882"/>
    <cellStyle name="Input 2 6 2 3 2 3 4" xfId="46121"/>
    <cellStyle name="Input 2 6 2 3 2 4" xfId="7455"/>
    <cellStyle name="Input 2 6 2 3 2 4 2" xfId="25120"/>
    <cellStyle name="Input 2 6 2 3 2 4 3" xfId="42385"/>
    <cellStyle name="Input 2 6 2 3 2 5" xfId="14507"/>
    <cellStyle name="Input 2 6 2 3 2 5 2" xfId="32171"/>
    <cellStyle name="Input 2 6 2 3 2 5 3" xfId="49386"/>
    <cellStyle name="Input 2 6 2 3 2 6" xfId="21477"/>
    <cellStyle name="Input 2 6 2 3 2 7" xfId="38774"/>
    <cellStyle name="Input 2 6 2 3 3" xfId="4125"/>
    <cellStyle name="Input 2 6 2 3 3 2" xfId="6041"/>
    <cellStyle name="Input 2 6 2 3 3 2 2" xfId="12961"/>
    <cellStyle name="Input 2 6 2 3 3 2 2 2" xfId="19688"/>
    <cellStyle name="Input 2 6 2 3 3 2 2 2 2" xfId="37352"/>
    <cellStyle name="Input 2 6 2 3 3 2 2 2 3" xfId="54529"/>
    <cellStyle name="Input 2 6 2 3 3 2 2 3" xfId="30625"/>
    <cellStyle name="Input 2 6 2 3 3 2 2 4" xfId="47852"/>
    <cellStyle name="Input 2 6 2 3 3 2 3" xfId="9677"/>
    <cellStyle name="Input 2 6 2 3 3 2 3 2" xfId="27342"/>
    <cellStyle name="Input 2 6 2 3 3 2 3 3" xfId="44595"/>
    <cellStyle name="Input 2 6 2 3 3 2 4" xfId="16621"/>
    <cellStyle name="Input 2 6 2 3 3 2 4 2" xfId="34285"/>
    <cellStyle name="Input 2 6 2 3 3 2 4 3" xfId="51488"/>
    <cellStyle name="Input 2 6 2 3 3 2 5" xfId="23706"/>
    <cellStyle name="Input 2 6 2 3 3 2 6" xfId="40984"/>
    <cellStyle name="Input 2 6 2 3 3 3" xfId="7822"/>
    <cellStyle name="Input 2 6 2 3 3 3 2" xfId="25487"/>
    <cellStyle name="Input 2 6 2 3 3 3 3" xfId="42752"/>
    <cellStyle name="Input 2 6 2 3 3 4" xfId="14874"/>
    <cellStyle name="Input 2 6 2 3 3 4 2" xfId="32538"/>
    <cellStyle name="Input 2 6 2 3 3 4 3" xfId="49753"/>
    <cellStyle name="Input 2 6 2 3 3 5" xfId="21844"/>
    <cellStyle name="Input 2 6 2 3 3 6" xfId="39141"/>
    <cellStyle name="Input 2 6 2 3 4" xfId="5011"/>
    <cellStyle name="Input 2 6 2 3 4 2" xfId="11931"/>
    <cellStyle name="Input 2 6 2 3 4 2 2" xfId="18712"/>
    <cellStyle name="Input 2 6 2 3 4 2 2 2" xfId="36376"/>
    <cellStyle name="Input 2 6 2 3 4 2 2 3" xfId="53559"/>
    <cellStyle name="Input 2 6 2 3 4 2 3" xfId="29595"/>
    <cellStyle name="Input 2 6 2 3 4 2 4" xfId="46828"/>
    <cellStyle name="Input 2 6 2 3 4 3" xfId="8647"/>
    <cellStyle name="Input 2 6 2 3 4 3 2" xfId="26312"/>
    <cellStyle name="Input 2 6 2 3 4 3 3" xfId="43571"/>
    <cellStyle name="Input 2 6 2 3 4 4" xfId="15645"/>
    <cellStyle name="Input 2 6 2 3 4 4 2" xfId="33309"/>
    <cellStyle name="Input 2 6 2 3 4 4 3" xfId="50518"/>
    <cellStyle name="Input 2 6 2 3 4 5" xfId="22676"/>
    <cellStyle name="Input 2 6 2 3 4 6" xfId="39960"/>
    <cellStyle name="Input 2 6 2 3 5" xfId="10617"/>
    <cellStyle name="Input 2 6 2 3 5 2" xfId="17506"/>
    <cellStyle name="Input 2 6 2 3 5 2 2" xfId="35170"/>
    <cellStyle name="Input 2 6 2 3 5 2 3" xfId="52365"/>
    <cellStyle name="Input 2 6 2 3 5 3" xfId="28281"/>
    <cellStyle name="Input 2 6 2 3 5 4" xfId="45526"/>
    <cellStyle name="Input 2 6 2 3 6" xfId="6867"/>
    <cellStyle name="Input 2 6 2 3 6 2" xfId="24532"/>
    <cellStyle name="Input 2 6 2 3 6 3" xfId="41803"/>
    <cellStyle name="Input 2 6 2 3 7" xfId="13898"/>
    <cellStyle name="Input 2 6 2 3 7 2" xfId="31562"/>
    <cellStyle name="Input 2 6 2 3 7 3" xfId="48783"/>
    <cellStyle name="Input 2 6 2 3 8" xfId="20814"/>
    <cellStyle name="Input 2 6 2 3 9" xfId="38117"/>
    <cellStyle name="Input 2 6 2 4" xfId="3207"/>
    <cellStyle name="Input 2 6 2 4 2" xfId="4237"/>
    <cellStyle name="Input 2 6 2 4 2 2" xfId="6153"/>
    <cellStyle name="Input 2 6 2 4 2 2 2" xfId="13073"/>
    <cellStyle name="Input 2 6 2 4 2 2 2 2" xfId="19800"/>
    <cellStyle name="Input 2 6 2 4 2 2 2 2 2" xfId="37464"/>
    <cellStyle name="Input 2 6 2 4 2 2 2 2 3" xfId="54641"/>
    <cellStyle name="Input 2 6 2 4 2 2 2 3" xfId="30737"/>
    <cellStyle name="Input 2 6 2 4 2 2 2 4" xfId="47964"/>
    <cellStyle name="Input 2 6 2 4 2 2 3" xfId="9789"/>
    <cellStyle name="Input 2 6 2 4 2 2 3 2" xfId="27454"/>
    <cellStyle name="Input 2 6 2 4 2 2 3 3" xfId="44707"/>
    <cellStyle name="Input 2 6 2 4 2 2 4" xfId="16733"/>
    <cellStyle name="Input 2 6 2 4 2 2 4 2" xfId="34397"/>
    <cellStyle name="Input 2 6 2 4 2 2 4 3" xfId="51600"/>
    <cellStyle name="Input 2 6 2 4 2 2 5" xfId="23818"/>
    <cellStyle name="Input 2 6 2 4 2 2 6" xfId="41096"/>
    <cellStyle name="Input 2 6 2 4 2 3" xfId="7934"/>
    <cellStyle name="Input 2 6 2 4 2 3 2" xfId="25599"/>
    <cellStyle name="Input 2 6 2 4 2 3 3" xfId="42864"/>
    <cellStyle name="Input 2 6 2 4 2 4" xfId="14986"/>
    <cellStyle name="Input 2 6 2 4 2 4 2" xfId="32650"/>
    <cellStyle name="Input 2 6 2 4 2 4 3" xfId="49865"/>
    <cellStyle name="Input 2 6 2 4 2 5" xfId="21956"/>
    <cellStyle name="Input 2 6 2 4 2 6" xfId="39253"/>
    <cellStyle name="Input 2 6 2 4 3" xfId="5123"/>
    <cellStyle name="Input 2 6 2 4 3 2" xfId="12043"/>
    <cellStyle name="Input 2 6 2 4 3 2 2" xfId="18824"/>
    <cellStyle name="Input 2 6 2 4 3 2 2 2" xfId="36488"/>
    <cellStyle name="Input 2 6 2 4 3 2 2 3" xfId="53671"/>
    <cellStyle name="Input 2 6 2 4 3 2 3" xfId="29707"/>
    <cellStyle name="Input 2 6 2 4 3 2 4" xfId="46940"/>
    <cellStyle name="Input 2 6 2 4 3 3" xfId="8759"/>
    <cellStyle name="Input 2 6 2 4 3 3 2" xfId="26424"/>
    <cellStyle name="Input 2 6 2 4 3 3 3" xfId="43683"/>
    <cellStyle name="Input 2 6 2 4 3 4" xfId="15757"/>
    <cellStyle name="Input 2 6 2 4 3 4 2" xfId="33421"/>
    <cellStyle name="Input 2 6 2 4 3 4 3" xfId="50630"/>
    <cellStyle name="Input 2 6 2 4 3 5" xfId="22788"/>
    <cellStyle name="Input 2 6 2 4 3 6" xfId="40072"/>
    <cellStyle name="Input 2 6 2 4 4" xfId="10729"/>
    <cellStyle name="Input 2 6 2 4 4 2" xfId="17618"/>
    <cellStyle name="Input 2 6 2 4 4 2 2" xfId="35282"/>
    <cellStyle name="Input 2 6 2 4 4 2 3" xfId="52477"/>
    <cellStyle name="Input 2 6 2 4 4 3" xfId="28393"/>
    <cellStyle name="Input 2 6 2 4 4 4" xfId="45638"/>
    <cellStyle name="Input 2 6 2 4 5" xfId="6979"/>
    <cellStyle name="Input 2 6 2 4 5 2" xfId="24644"/>
    <cellStyle name="Input 2 6 2 4 5 3" xfId="41915"/>
    <cellStyle name="Input 2 6 2 4 6" xfId="14010"/>
    <cellStyle name="Input 2 6 2 4 6 2" xfId="31674"/>
    <cellStyle name="Input 2 6 2 4 6 3" xfId="48895"/>
    <cellStyle name="Input 2 6 2 4 7" xfId="20926"/>
    <cellStyle name="Input 2 6 2 4 8" xfId="38229"/>
    <cellStyle name="Input 2 6 2 5" xfId="3435"/>
    <cellStyle name="Input 2 6 2 5 2" xfId="5351"/>
    <cellStyle name="Input 2 6 2 5 2 2" xfId="12271"/>
    <cellStyle name="Input 2 6 2 5 2 2 2" xfId="18998"/>
    <cellStyle name="Input 2 6 2 5 2 2 2 2" xfId="36662"/>
    <cellStyle name="Input 2 6 2 5 2 2 2 3" xfId="53845"/>
    <cellStyle name="Input 2 6 2 5 2 2 3" xfId="29935"/>
    <cellStyle name="Input 2 6 2 5 2 2 4" xfId="47168"/>
    <cellStyle name="Input 2 6 2 5 2 3" xfId="8987"/>
    <cellStyle name="Input 2 6 2 5 2 3 2" xfId="26652"/>
    <cellStyle name="Input 2 6 2 5 2 3 3" xfId="43911"/>
    <cellStyle name="Input 2 6 2 5 2 4" xfId="15931"/>
    <cellStyle name="Input 2 6 2 5 2 4 2" xfId="33595"/>
    <cellStyle name="Input 2 6 2 5 2 4 3" xfId="50804"/>
    <cellStyle name="Input 2 6 2 5 2 5" xfId="23016"/>
    <cellStyle name="Input 2 6 2 5 2 6" xfId="40300"/>
    <cellStyle name="Input 2 6 2 5 3" xfId="10895"/>
    <cellStyle name="Input 2 6 2 5 3 2" xfId="17730"/>
    <cellStyle name="Input 2 6 2 5 3 2 2" xfId="35394"/>
    <cellStyle name="Input 2 6 2 5 3 2 3" xfId="52589"/>
    <cellStyle name="Input 2 6 2 5 3 3" xfId="28559"/>
    <cellStyle name="Input 2 6 2 5 3 4" xfId="45804"/>
    <cellStyle name="Input 2 6 2 5 4" xfId="7132"/>
    <cellStyle name="Input 2 6 2 5 4 2" xfId="24797"/>
    <cellStyle name="Input 2 6 2 5 4 3" xfId="42068"/>
    <cellStyle name="Input 2 6 2 5 5" xfId="14184"/>
    <cellStyle name="Input 2 6 2 5 5 2" xfId="31848"/>
    <cellStyle name="Input 2 6 2 5 5 3" xfId="49069"/>
    <cellStyle name="Input 2 6 2 5 6" xfId="21154"/>
    <cellStyle name="Input 2 6 2 5 7" xfId="38457"/>
    <cellStyle name="Input 2 6 2 6" xfId="3808"/>
    <cellStyle name="Input 2 6 2 6 2" xfId="5724"/>
    <cellStyle name="Input 2 6 2 6 2 2" xfId="12644"/>
    <cellStyle name="Input 2 6 2 6 2 2 2" xfId="19371"/>
    <cellStyle name="Input 2 6 2 6 2 2 2 2" xfId="37035"/>
    <cellStyle name="Input 2 6 2 6 2 2 2 3" xfId="54212"/>
    <cellStyle name="Input 2 6 2 6 2 2 3" xfId="30308"/>
    <cellStyle name="Input 2 6 2 6 2 2 4" xfId="47535"/>
    <cellStyle name="Input 2 6 2 6 2 3" xfId="9360"/>
    <cellStyle name="Input 2 6 2 6 2 3 2" xfId="27025"/>
    <cellStyle name="Input 2 6 2 6 2 3 3" xfId="44278"/>
    <cellStyle name="Input 2 6 2 6 2 4" xfId="16304"/>
    <cellStyle name="Input 2 6 2 6 2 4 2" xfId="33968"/>
    <cellStyle name="Input 2 6 2 6 2 4 3" xfId="51171"/>
    <cellStyle name="Input 2 6 2 6 2 5" xfId="23389"/>
    <cellStyle name="Input 2 6 2 6 2 6" xfId="40667"/>
    <cellStyle name="Input 2 6 2 6 3" xfId="7505"/>
    <cellStyle name="Input 2 6 2 6 3 2" xfId="25170"/>
    <cellStyle name="Input 2 6 2 6 3 3" xfId="42435"/>
    <cellStyle name="Input 2 6 2 6 4" xfId="14557"/>
    <cellStyle name="Input 2 6 2 6 4 2" xfId="32221"/>
    <cellStyle name="Input 2 6 2 6 4 3" xfId="49436"/>
    <cellStyle name="Input 2 6 2 6 5" xfId="21527"/>
    <cellStyle name="Input 2 6 2 6 6" xfId="38824"/>
    <cellStyle name="Input 2 6 2 7" xfId="4688"/>
    <cellStyle name="Input 2 6 2 7 2" xfId="11608"/>
    <cellStyle name="Input 2 6 2 7 2 2" xfId="18389"/>
    <cellStyle name="Input 2 6 2 7 2 2 2" xfId="36053"/>
    <cellStyle name="Input 2 6 2 7 2 2 3" xfId="53242"/>
    <cellStyle name="Input 2 6 2 7 2 3" xfId="29272"/>
    <cellStyle name="Input 2 6 2 7 2 4" xfId="46511"/>
    <cellStyle name="Input 2 6 2 7 3" xfId="8324"/>
    <cellStyle name="Input 2 6 2 7 3 2" xfId="25989"/>
    <cellStyle name="Input 2 6 2 7 3 3" xfId="43254"/>
    <cellStyle name="Input 2 6 2 7 4" xfId="15322"/>
    <cellStyle name="Input 2 6 2 7 4 2" xfId="32986"/>
    <cellStyle name="Input 2 6 2 7 4 3" xfId="50201"/>
    <cellStyle name="Input 2 6 2 7 5" xfId="22353"/>
    <cellStyle name="Input 2 6 2 7 6" xfId="39643"/>
    <cellStyle name="Input 2 6 2 8" xfId="10294"/>
    <cellStyle name="Input 2 6 2 8 2" xfId="17183"/>
    <cellStyle name="Input 2 6 2 8 2 2" xfId="34847"/>
    <cellStyle name="Input 2 6 2 8 2 3" xfId="52048"/>
    <cellStyle name="Input 2 6 2 8 3" xfId="27958"/>
    <cellStyle name="Input 2 6 2 8 4" xfId="45209"/>
    <cellStyle name="Input 2 6 2 9" xfId="6544"/>
    <cellStyle name="Input 2 6 2 9 2" xfId="24209"/>
    <cellStyle name="Input 2 6 2 9 3" xfId="41486"/>
    <cellStyle name="Input 2 6 3" xfId="2802"/>
    <cellStyle name="Input 2 6 3 2" xfId="3465"/>
    <cellStyle name="Input 2 6 3 2 2" xfId="5381"/>
    <cellStyle name="Input 2 6 3 2 2 2" xfId="12301"/>
    <cellStyle name="Input 2 6 3 2 2 2 2" xfId="19028"/>
    <cellStyle name="Input 2 6 3 2 2 2 2 2" xfId="36692"/>
    <cellStyle name="Input 2 6 3 2 2 2 2 3" xfId="53872"/>
    <cellStyle name="Input 2 6 3 2 2 2 3" xfId="29965"/>
    <cellStyle name="Input 2 6 3 2 2 2 4" xfId="47195"/>
    <cellStyle name="Input 2 6 3 2 2 3" xfId="9017"/>
    <cellStyle name="Input 2 6 3 2 2 3 2" xfId="26682"/>
    <cellStyle name="Input 2 6 3 2 2 3 3" xfId="43938"/>
    <cellStyle name="Input 2 6 3 2 2 4" xfId="15961"/>
    <cellStyle name="Input 2 6 3 2 2 4 2" xfId="33625"/>
    <cellStyle name="Input 2 6 3 2 2 4 3" xfId="50831"/>
    <cellStyle name="Input 2 6 3 2 2 5" xfId="23046"/>
    <cellStyle name="Input 2 6 3 2 2 6" xfId="40327"/>
    <cellStyle name="Input 2 6 3 2 3" xfId="10925"/>
    <cellStyle name="Input 2 6 3 2 3 2" xfId="17760"/>
    <cellStyle name="Input 2 6 3 2 3 2 2" xfId="35424"/>
    <cellStyle name="Input 2 6 3 2 3 2 3" xfId="52616"/>
    <cellStyle name="Input 2 6 3 2 3 3" xfId="28589"/>
    <cellStyle name="Input 2 6 3 2 3 4" xfId="45831"/>
    <cellStyle name="Input 2 6 3 2 4" xfId="7162"/>
    <cellStyle name="Input 2 6 3 2 4 2" xfId="24827"/>
    <cellStyle name="Input 2 6 3 2 4 3" xfId="42095"/>
    <cellStyle name="Input 2 6 3 2 5" xfId="14214"/>
    <cellStyle name="Input 2 6 3 2 5 2" xfId="31878"/>
    <cellStyle name="Input 2 6 3 2 5 3" xfId="49096"/>
    <cellStyle name="Input 2 6 3 2 6" xfId="21184"/>
    <cellStyle name="Input 2 6 3 2 7" xfId="38484"/>
    <cellStyle name="Input 2 6 3 3" xfId="3835"/>
    <cellStyle name="Input 2 6 3 3 2" xfId="5751"/>
    <cellStyle name="Input 2 6 3 3 2 2" xfId="12671"/>
    <cellStyle name="Input 2 6 3 3 2 2 2" xfId="19398"/>
    <cellStyle name="Input 2 6 3 3 2 2 2 2" xfId="37062"/>
    <cellStyle name="Input 2 6 3 3 2 2 2 3" xfId="54239"/>
    <cellStyle name="Input 2 6 3 3 2 2 3" xfId="30335"/>
    <cellStyle name="Input 2 6 3 3 2 2 4" xfId="47562"/>
    <cellStyle name="Input 2 6 3 3 2 3" xfId="9387"/>
    <cellStyle name="Input 2 6 3 3 2 3 2" xfId="27052"/>
    <cellStyle name="Input 2 6 3 3 2 3 3" xfId="44305"/>
    <cellStyle name="Input 2 6 3 3 2 4" xfId="16331"/>
    <cellStyle name="Input 2 6 3 3 2 4 2" xfId="33995"/>
    <cellStyle name="Input 2 6 3 3 2 4 3" xfId="51198"/>
    <cellStyle name="Input 2 6 3 3 2 5" xfId="23416"/>
    <cellStyle name="Input 2 6 3 3 2 6" xfId="40694"/>
    <cellStyle name="Input 2 6 3 3 3" xfId="7532"/>
    <cellStyle name="Input 2 6 3 3 3 2" xfId="25197"/>
    <cellStyle name="Input 2 6 3 3 3 3" xfId="42462"/>
    <cellStyle name="Input 2 6 3 3 4" xfId="14584"/>
    <cellStyle name="Input 2 6 3 3 4 2" xfId="32248"/>
    <cellStyle name="Input 2 6 3 3 4 3" xfId="49463"/>
    <cellStyle name="Input 2 6 3 3 5" xfId="21554"/>
    <cellStyle name="Input 2 6 3 3 6" xfId="38851"/>
    <cellStyle name="Input 2 6 3 4" xfId="4718"/>
    <cellStyle name="Input 2 6 3 4 2" xfId="11638"/>
    <cellStyle name="Input 2 6 3 4 2 2" xfId="18419"/>
    <cellStyle name="Input 2 6 3 4 2 2 2" xfId="36083"/>
    <cellStyle name="Input 2 6 3 4 2 2 3" xfId="53269"/>
    <cellStyle name="Input 2 6 3 4 2 3" xfId="29302"/>
    <cellStyle name="Input 2 6 3 4 2 4" xfId="46538"/>
    <cellStyle name="Input 2 6 3 4 3" xfId="8354"/>
    <cellStyle name="Input 2 6 3 4 3 2" xfId="26019"/>
    <cellStyle name="Input 2 6 3 4 3 3" xfId="43281"/>
    <cellStyle name="Input 2 6 3 4 4" xfId="15352"/>
    <cellStyle name="Input 2 6 3 4 4 2" xfId="33016"/>
    <cellStyle name="Input 2 6 3 4 4 3" xfId="50228"/>
    <cellStyle name="Input 2 6 3 4 5" xfId="22383"/>
    <cellStyle name="Input 2 6 3 4 6" xfId="39670"/>
    <cellStyle name="Input 2 6 3 5" xfId="10324"/>
    <cellStyle name="Input 2 6 3 5 2" xfId="17213"/>
    <cellStyle name="Input 2 6 3 5 2 2" xfId="34877"/>
    <cellStyle name="Input 2 6 3 5 2 3" xfId="52075"/>
    <cellStyle name="Input 2 6 3 5 3" xfId="27988"/>
    <cellStyle name="Input 2 6 3 5 4" xfId="45236"/>
    <cellStyle name="Input 2 6 3 6" xfId="6574"/>
    <cellStyle name="Input 2 6 3 6 2" xfId="24239"/>
    <cellStyle name="Input 2 6 3 6 3" xfId="41513"/>
    <cellStyle name="Input 2 6 3 7" xfId="13605"/>
    <cellStyle name="Input 2 6 3 7 2" xfId="31269"/>
    <cellStyle name="Input 2 6 3 7 3" xfId="48493"/>
    <cellStyle name="Input 2 6 3 8" xfId="20521"/>
    <cellStyle name="Input 2 6 3 9" xfId="37827"/>
    <cellStyle name="Input 2 6 4" xfId="4413"/>
    <cellStyle name="Input 2 6 4 2" xfId="6277"/>
    <cellStyle name="Input 2 6 4 2 2" xfId="13196"/>
    <cellStyle name="Input 2 6 4 2 2 2" xfId="19869"/>
    <cellStyle name="Input 2 6 4 2 2 2 2" xfId="37533"/>
    <cellStyle name="Input 2 6 4 2 2 2 3" xfId="54710"/>
    <cellStyle name="Input 2 6 4 2 2 3" xfId="30860"/>
    <cellStyle name="Input 2 6 4 2 2 4" xfId="48087"/>
    <cellStyle name="Input 2 6 4 2 3" xfId="9912"/>
    <cellStyle name="Input 2 6 4 2 3 2" xfId="27577"/>
    <cellStyle name="Input 2 6 4 2 3 3" xfId="44830"/>
    <cellStyle name="Input 2 6 4 2 4" xfId="16802"/>
    <cellStyle name="Input 2 6 4 2 4 2" xfId="34466"/>
    <cellStyle name="Input 2 6 4 2 4 3" xfId="51669"/>
    <cellStyle name="Input 2 6 4 2 5" xfId="23942"/>
    <cellStyle name="Input 2 6 4 2 6" xfId="41219"/>
    <cellStyle name="Input 2 6 4 3" xfId="11341"/>
    <cellStyle name="Input 2 6 4 3 2" xfId="18122"/>
    <cellStyle name="Input 2 6 4 3 2 2" xfId="35786"/>
    <cellStyle name="Input 2 6 4 3 2 3" xfId="52975"/>
    <cellStyle name="Input 2 6 4 3 3" xfId="29005"/>
    <cellStyle name="Input 2 6 4 3 4" xfId="46244"/>
    <cellStyle name="Input 2 6 4 4" xfId="8057"/>
    <cellStyle name="Input 2 6 4 4 2" xfId="25722"/>
    <cellStyle name="Input 2 6 4 4 3" xfId="42987"/>
    <cellStyle name="Input 2 6 4 5" xfId="15055"/>
    <cellStyle name="Input 2 6 4 5 2" xfId="32719"/>
    <cellStyle name="Input 2 6 4 5 3" xfId="49934"/>
    <cellStyle name="Input 2 6 4 6" xfId="22086"/>
    <cellStyle name="Input 2 6 4 7" xfId="39376"/>
    <cellStyle name="Input 2 6 5" xfId="4404"/>
    <cellStyle name="Input 2 6 5 2" xfId="6268"/>
    <cellStyle name="Input 2 6 5 2 2" xfId="13187"/>
    <cellStyle name="Input 2 6 5 2 2 2" xfId="19860"/>
    <cellStyle name="Input 2 6 5 2 2 2 2" xfId="37524"/>
    <cellStyle name="Input 2 6 5 2 2 2 3" xfId="54701"/>
    <cellStyle name="Input 2 6 5 2 2 3" xfId="30851"/>
    <cellStyle name="Input 2 6 5 2 2 4" xfId="48078"/>
    <cellStyle name="Input 2 6 5 2 3" xfId="9903"/>
    <cellStyle name="Input 2 6 5 2 3 2" xfId="27568"/>
    <cellStyle name="Input 2 6 5 2 3 3" xfId="44821"/>
    <cellStyle name="Input 2 6 5 2 4" xfId="16793"/>
    <cellStyle name="Input 2 6 5 2 4 2" xfId="34457"/>
    <cellStyle name="Input 2 6 5 2 4 3" xfId="51660"/>
    <cellStyle name="Input 2 6 5 2 5" xfId="23933"/>
    <cellStyle name="Input 2 6 5 2 6" xfId="41210"/>
    <cellStyle name="Input 2 6 5 3" xfId="11332"/>
    <cellStyle name="Input 2 6 5 3 2" xfId="18113"/>
    <cellStyle name="Input 2 6 5 3 2 2" xfId="35777"/>
    <cellStyle name="Input 2 6 5 3 2 3" xfId="52966"/>
    <cellStyle name="Input 2 6 5 3 3" xfId="28996"/>
    <cellStyle name="Input 2 6 5 3 4" xfId="46235"/>
    <cellStyle name="Input 2 6 5 4" xfId="8048"/>
    <cellStyle name="Input 2 6 5 4 2" xfId="25713"/>
    <cellStyle name="Input 2 6 5 4 3" xfId="42978"/>
    <cellStyle name="Input 2 6 5 5" xfId="15046"/>
    <cellStyle name="Input 2 6 5 5 2" xfId="32710"/>
    <cellStyle name="Input 2 6 5 5 3" xfId="49925"/>
    <cellStyle name="Input 2 6 5 6" xfId="22077"/>
    <cellStyle name="Input 2 6 5 7" xfId="39367"/>
    <cellStyle name="Input 2 6 6" xfId="10097"/>
    <cellStyle name="Input 2 6 6 2" xfId="16986"/>
    <cellStyle name="Input 2 6 6 2 2" xfId="34650"/>
    <cellStyle name="Input 2 6 6 2 3" xfId="51851"/>
    <cellStyle name="Input 2 6 6 3" xfId="27761"/>
    <cellStyle name="Input 2 6 6 4" xfId="45012"/>
    <cellStyle name="Input 2 6 7" xfId="13378"/>
    <cellStyle name="Input 2 6 7 2" xfId="31042"/>
    <cellStyle name="Input 2 6 7 3" xfId="48269"/>
    <cellStyle name="Input 2 6 8" xfId="20193"/>
    <cellStyle name="Input 2 6 9" xfId="20202"/>
    <cellStyle name="Input 2 7" xfId="862"/>
    <cellStyle name="Input 2 7 2" xfId="2769"/>
    <cellStyle name="Input 2 7 2 10" xfId="13574"/>
    <cellStyle name="Input 2 7 2 10 2" xfId="31238"/>
    <cellStyle name="Input 2 7 2 10 3" xfId="48465"/>
    <cellStyle name="Input 2 7 2 11" xfId="20490"/>
    <cellStyle name="Input 2 7 2 12" xfId="37799"/>
    <cellStyle name="Input 2 7 2 2" xfId="2998"/>
    <cellStyle name="Input 2 7 2 2 2" xfId="3661"/>
    <cellStyle name="Input 2 7 2 2 2 2" xfId="5577"/>
    <cellStyle name="Input 2 7 2 2 2 2 2" xfId="12497"/>
    <cellStyle name="Input 2 7 2 2 2 2 2 2" xfId="19224"/>
    <cellStyle name="Input 2 7 2 2 2 2 2 2 2" xfId="36888"/>
    <cellStyle name="Input 2 7 2 2 2 2 2 2 3" xfId="54068"/>
    <cellStyle name="Input 2 7 2 2 2 2 2 3" xfId="30161"/>
    <cellStyle name="Input 2 7 2 2 2 2 2 4" xfId="47391"/>
    <cellStyle name="Input 2 7 2 2 2 2 3" xfId="9213"/>
    <cellStyle name="Input 2 7 2 2 2 2 3 2" xfId="26878"/>
    <cellStyle name="Input 2 7 2 2 2 2 3 3" xfId="44134"/>
    <cellStyle name="Input 2 7 2 2 2 2 4" xfId="16157"/>
    <cellStyle name="Input 2 7 2 2 2 2 4 2" xfId="33821"/>
    <cellStyle name="Input 2 7 2 2 2 2 4 3" xfId="51027"/>
    <cellStyle name="Input 2 7 2 2 2 2 5" xfId="23242"/>
    <cellStyle name="Input 2 7 2 2 2 2 6" xfId="40523"/>
    <cellStyle name="Input 2 7 2 2 2 3" xfId="11121"/>
    <cellStyle name="Input 2 7 2 2 2 3 2" xfId="17956"/>
    <cellStyle name="Input 2 7 2 2 2 3 2 2" xfId="35620"/>
    <cellStyle name="Input 2 7 2 2 2 3 2 3" xfId="52812"/>
    <cellStyle name="Input 2 7 2 2 2 3 3" xfId="28785"/>
    <cellStyle name="Input 2 7 2 2 2 3 4" xfId="46027"/>
    <cellStyle name="Input 2 7 2 2 2 4" xfId="7358"/>
    <cellStyle name="Input 2 7 2 2 2 4 2" xfId="25023"/>
    <cellStyle name="Input 2 7 2 2 2 4 3" xfId="42291"/>
    <cellStyle name="Input 2 7 2 2 2 5" xfId="14410"/>
    <cellStyle name="Input 2 7 2 2 2 5 2" xfId="32074"/>
    <cellStyle name="Input 2 7 2 2 2 5 3" xfId="49292"/>
    <cellStyle name="Input 2 7 2 2 2 6" xfId="21380"/>
    <cellStyle name="Input 2 7 2 2 2 7" xfId="38680"/>
    <cellStyle name="Input 2 7 2 2 3" xfId="4031"/>
    <cellStyle name="Input 2 7 2 2 3 2" xfId="5947"/>
    <cellStyle name="Input 2 7 2 2 3 2 2" xfId="12867"/>
    <cellStyle name="Input 2 7 2 2 3 2 2 2" xfId="19594"/>
    <cellStyle name="Input 2 7 2 2 3 2 2 2 2" xfId="37258"/>
    <cellStyle name="Input 2 7 2 2 3 2 2 2 3" xfId="54435"/>
    <cellStyle name="Input 2 7 2 2 3 2 2 3" xfId="30531"/>
    <cellStyle name="Input 2 7 2 2 3 2 2 4" xfId="47758"/>
    <cellStyle name="Input 2 7 2 2 3 2 3" xfId="9583"/>
    <cellStyle name="Input 2 7 2 2 3 2 3 2" xfId="27248"/>
    <cellStyle name="Input 2 7 2 2 3 2 3 3" xfId="44501"/>
    <cellStyle name="Input 2 7 2 2 3 2 4" xfId="16527"/>
    <cellStyle name="Input 2 7 2 2 3 2 4 2" xfId="34191"/>
    <cellStyle name="Input 2 7 2 2 3 2 4 3" xfId="51394"/>
    <cellStyle name="Input 2 7 2 2 3 2 5" xfId="23612"/>
    <cellStyle name="Input 2 7 2 2 3 2 6" xfId="40890"/>
    <cellStyle name="Input 2 7 2 2 3 3" xfId="7728"/>
    <cellStyle name="Input 2 7 2 2 3 3 2" xfId="25393"/>
    <cellStyle name="Input 2 7 2 2 3 3 3" xfId="42658"/>
    <cellStyle name="Input 2 7 2 2 3 4" xfId="14780"/>
    <cellStyle name="Input 2 7 2 2 3 4 2" xfId="32444"/>
    <cellStyle name="Input 2 7 2 2 3 4 3" xfId="49659"/>
    <cellStyle name="Input 2 7 2 2 3 5" xfId="21750"/>
    <cellStyle name="Input 2 7 2 2 3 6" xfId="39047"/>
    <cellStyle name="Input 2 7 2 2 4" xfId="4914"/>
    <cellStyle name="Input 2 7 2 2 4 2" xfId="11834"/>
    <cellStyle name="Input 2 7 2 2 4 2 2" xfId="18615"/>
    <cellStyle name="Input 2 7 2 2 4 2 2 2" xfId="36279"/>
    <cellStyle name="Input 2 7 2 2 4 2 2 3" xfId="53465"/>
    <cellStyle name="Input 2 7 2 2 4 2 3" xfId="29498"/>
    <cellStyle name="Input 2 7 2 2 4 2 4" xfId="46734"/>
    <cellStyle name="Input 2 7 2 2 4 3" xfId="8550"/>
    <cellStyle name="Input 2 7 2 2 4 3 2" xfId="26215"/>
    <cellStyle name="Input 2 7 2 2 4 3 3" xfId="43477"/>
    <cellStyle name="Input 2 7 2 2 4 4" xfId="15548"/>
    <cellStyle name="Input 2 7 2 2 4 4 2" xfId="33212"/>
    <cellStyle name="Input 2 7 2 2 4 4 3" xfId="50424"/>
    <cellStyle name="Input 2 7 2 2 4 5" xfId="22579"/>
    <cellStyle name="Input 2 7 2 2 4 6" xfId="39866"/>
    <cellStyle name="Input 2 7 2 2 5" xfId="10520"/>
    <cellStyle name="Input 2 7 2 2 5 2" xfId="17409"/>
    <cellStyle name="Input 2 7 2 2 5 2 2" xfId="35073"/>
    <cellStyle name="Input 2 7 2 2 5 2 3" xfId="52271"/>
    <cellStyle name="Input 2 7 2 2 5 3" xfId="28184"/>
    <cellStyle name="Input 2 7 2 2 5 4" xfId="45432"/>
    <cellStyle name="Input 2 7 2 2 6" xfId="6770"/>
    <cellStyle name="Input 2 7 2 2 6 2" xfId="24435"/>
    <cellStyle name="Input 2 7 2 2 6 3" xfId="41709"/>
    <cellStyle name="Input 2 7 2 2 7" xfId="13801"/>
    <cellStyle name="Input 2 7 2 2 7 2" xfId="31465"/>
    <cellStyle name="Input 2 7 2 2 7 3" xfId="48689"/>
    <cellStyle name="Input 2 7 2 2 8" xfId="20717"/>
    <cellStyle name="Input 2 7 2 2 9" xfId="38023"/>
    <cellStyle name="Input 2 7 2 3" xfId="3094"/>
    <cellStyle name="Input 2 7 2 3 2" xfId="3757"/>
    <cellStyle name="Input 2 7 2 3 2 2" xfId="5673"/>
    <cellStyle name="Input 2 7 2 3 2 2 2" xfId="12593"/>
    <cellStyle name="Input 2 7 2 3 2 2 2 2" xfId="19320"/>
    <cellStyle name="Input 2 7 2 3 2 2 2 2 2" xfId="36984"/>
    <cellStyle name="Input 2 7 2 3 2 2 2 2 3" xfId="54161"/>
    <cellStyle name="Input 2 7 2 3 2 2 2 3" xfId="30257"/>
    <cellStyle name="Input 2 7 2 3 2 2 2 4" xfId="47484"/>
    <cellStyle name="Input 2 7 2 3 2 2 3" xfId="9309"/>
    <cellStyle name="Input 2 7 2 3 2 2 3 2" xfId="26974"/>
    <cellStyle name="Input 2 7 2 3 2 2 3 3" xfId="44227"/>
    <cellStyle name="Input 2 7 2 3 2 2 4" xfId="16253"/>
    <cellStyle name="Input 2 7 2 3 2 2 4 2" xfId="33917"/>
    <cellStyle name="Input 2 7 2 3 2 2 4 3" xfId="51120"/>
    <cellStyle name="Input 2 7 2 3 2 2 5" xfId="23338"/>
    <cellStyle name="Input 2 7 2 3 2 2 6" xfId="40616"/>
    <cellStyle name="Input 2 7 2 3 2 3" xfId="11217"/>
    <cellStyle name="Input 2 7 2 3 2 3 2" xfId="18052"/>
    <cellStyle name="Input 2 7 2 3 2 3 2 2" xfId="35716"/>
    <cellStyle name="Input 2 7 2 3 2 3 2 3" xfId="52905"/>
    <cellStyle name="Input 2 7 2 3 2 3 3" xfId="28881"/>
    <cellStyle name="Input 2 7 2 3 2 3 4" xfId="46120"/>
    <cellStyle name="Input 2 7 2 3 2 4" xfId="7454"/>
    <cellStyle name="Input 2 7 2 3 2 4 2" xfId="25119"/>
    <cellStyle name="Input 2 7 2 3 2 4 3" xfId="42384"/>
    <cellStyle name="Input 2 7 2 3 2 5" xfId="14506"/>
    <cellStyle name="Input 2 7 2 3 2 5 2" xfId="32170"/>
    <cellStyle name="Input 2 7 2 3 2 5 3" xfId="49385"/>
    <cellStyle name="Input 2 7 2 3 2 6" xfId="21476"/>
    <cellStyle name="Input 2 7 2 3 2 7" xfId="38773"/>
    <cellStyle name="Input 2 7 2 3 3" xfId="4124"/>
    <cellStyle name="Input 2 7 2 3 3 2" xfId="6040"/>
    <cellStyle name="Input 2 7 2 3 3 2 2" xfId="12960"/>
    <cellStyle name="Input 2 7 2 3 3 2 2 2" xfId="19687"/>
    <cellStyle name="Input 2 7 2 3 3 2 2 2 2" xfId="37351"/>
    <cellStyle name="Input 2 7 2 3 3 2 2 2 3" xfId="54528"/>
    <cellStyle name="Input 2 7 2 3 3 2 2 3" xfId="30624"/>
    <cellStyle name="Input 2 7 2 3 3 2 2 4" xfId="47851"/>
    <cellStyle name="Input 2 7 2 3 3 2 3" xfId="9676"/>
    <cellStyle name="Input 2 7 2 3 3 2 3 2" xfId="27341"/>
    <cellStyle name="Input 2 7 2 3 3 2 3 3" xfId="44594"/>
    <cellStyle name="Input 2 7 2 3 3 2 4" xfId="16620"/>
    <cellStyle name="Input 2 7 2 3 3 2 4 2" xfId="34284"/>
    <cellStyle name="Input 2 7 2 3 3 2 4 3" xfId="51487"/>
    <cellStyle name="Input 2 7 2 3 3 2 5" xfId="23705"/>
    <cellStyle name="Input 2 7 2 3 3 2 6" xfId="40983"/>
    <cellStyle name="Input 2 7 2 3 3 3" xfId="7821"/>
    <cellStyle name="Input 2 7 2 3 3 3 2" xfId="25486"/>
    <cellStyle name="Input 2 7 2 3 3 3 3" xfId="42751"/>
    <cellStyle name="Input 2 7 2 3 3 4" xfId="14873"/>
    <cellStyle name="Input 2 7 2 3 3 4 2" xfId="32537"/>
    <cellStyle name="Input 2 7 2 3 3 4 3" xfId="49752"/>
    <cellStyle name="Input 2 7 2 3 3 5" xfId="21843"/>
    <cellStyle name="Input 2 7 2 3 3 6" xfId="39140"/>
    <cellStyle name="Input 2 7 2 3 4" xfId="5010"/>
    <cellStyle name="Input 2 7 2 3 4 2" xfId="11930"/>
    <cellStyle name="Input 2 7 2 3 4 2 2" xfId="18711"/>
    <cellStyle name="Input 2 7 2 3 4 2 2 2" xfId="36375"/>
    <cellStyle name="Input 2 7 2 3 4 2 2 3" xfId="53558"/>
    <cellStyle name="Input 2 7 2 3 4 2 3" xfId="29594"/>
    <cellStyle name="Input 2 7 2 3 4 2 4" xfId="46827"/>
    <cellStyle name="Input 2 7 2 3 4 3" xfId="8646"/>
    <cellStyle name="Input 2 7 2 3 4 3 2" xfId="26311"/>
    <cellStyle name="Input 2 7 2 3 4 3 3" xfId="43570"/>
    <cellStyle name="Input 2 7 2 3 4 4" xfId="15644"/>
    <cellStyle name="Input 2 7 2 3 4 4 2" xfId="33308"/>
    <cellStyle name="Input 2 7 2 3 4 4 3" xfId="50517"/>
    <cellStyle name="Input 2 7 2 3 4 5" xfId="22675"/>
    <cellStyle name="Input 2 7 2 3 4 6" xfId="39959"/>
    <cellStyle name="Input 2 7 2 3 5" xfId="10616"/>
    <cellStyle name="Input 2 7 2 3 5 2" xfId="17505"/>
    <cellStyle name="Input 2 7 2 3 5 2 2" xfId="35169"/>
    <cellStyle name="Input 2 7 2 3 5 2 3" xfId="52364"/>
    <cellStyle name="Input 2 7 2 3 5 3" xfId="28280"/>
    <cellStyle name="Input 2 7 2 3 5 4" xfId="45525"/>
    <cellStyle name="Input 2 7 2 3 6" xfId="6866"/>
    <cellStyle name="Input 2 7 2 3 6 2" xfId="24531"/>
    <cellStyle name="Input 2 7 2 3 6 3" xfId="41802"/>
    <cellStyle name="Input 2 7 2 3 7" xfId="13897"/>
    <cellStyle name="Input 2 7 2 3 7 2" xfId="31561"/>
    <cellStyle name="Input 2 7 2 3 7 3" xfId="48782"/>
    <cellStyle name="Input 2 7 2 3 8" xfId="20813"/>
    <cellStyle name="Input 2 7 2 3 9" xfId="38116"/>
    <cellStyle name="Input 2 7 2 4" xfId="3206"/>
    <cellStyle name="Input 2 7 2 4 2" xfId="4236"/>
    <cellStyle name="Input 2 7 2 4 2 2" xfId="6152"/>
    <cellStyle name="Input 2 7 2 4 2 2 2" xfId="13072"/>
    <cellStyle name="Input 2 7 2 4 2 2 2 2" xfId="19799"/>
    <cellStyle name="Input 2 7 2 4 2 2 2 2 2" xfId="37463"/>
    <cellStyle name="Input 2 7 2 4 2 2 2 2 3" xfId="54640"/>
    <cellStyle name="Input 2 7 2 4 2 2 2 3" xfId="30736"/>
    <cellStyle name="Input 2 7 2 4 2 2 2 4" xfId="47963"/>
    <cellStyle name="Input 2 7 2 4 2 2 3" xfId="9788"/>
    <cellStyle name="Input 2 7 2 4 2 2 3 2" xfId="27453"/>
    <cellStyle name="Input 2 7 2 4 2 2 3 3" xfId="44706"/>
    <cellStyle name="Input 2 7 2 4 2 2 4" xfId="16732"/>
    <cellStyle name="Input 2 7 2 4 2 2 4 2" xfId="34396"/>
    <cellStyle name="Input 2 7 2 4 2 2 4 3" xfId="51599"/>
    <cellStyle name="Input 2 7 2 4 2 2 5" xfId="23817"/>
    <cellStyle name="Input 2 7 2 4 2 2 6" xfId="41095"/>
    <cellStyle name="Input 2 7 2 4 2 3" xfId="7933"/>
    <cellStyle name="Input 2 7 2 4 2 3 2" xfId="25598"/>
    <cellStyle name="Input 2 7 2 4 2 3 3" xfId="42863"/>
    <cellStyle name="Input 2 7 2 4 2 4" xfId="14985"/>
    <cellStyle name="Input 2 7 2 4 2 4 2" xfId="32649"/>
    <cellStyle name="Input 2 7 2 4 2 4 3" xfId="49864"/>
    <cellStyle name="Input 2 7 2 4 2 5" xfId="21955"/>
    <cellStyle name="Input 2 7 2 4 2 6" xfId="39252"/>
    <cellStyle name="Input 2 7 2 4 3" xfId="5122"/>
    <cellStyle name="Input 2 7 2 4 3 2" xfId="12042"/>
    <cellStyle name="Input 2 7 2 4 3 2 2" xfId="18823"/>
    <cellStyle name="Input 2 7 2 4 3 2 2 2" xfId="36487"/>
    <cellStyle name="Input 2 7 2 4 3 2 2 3" xfId="53670"/>
    <cellStyle name="Input 2 7 2 4 3 2 3" xfId="29706"/>
    <cellStyle name="Input 2 7 2 4 3 2 4" xfId="46939"/>
    <cellStyle name="Input 2 7 2 4 3 3" xfId="8758"/>
    <cellStyle name="Input 2 7 2 4 3 3 2" xfId="26423"/>
    <cellStyle name="Input 2 7 2 4 3 3 3" xfId="43682"/>
    <cellStyle name="Input 2 7 2 4 3 4" xfId="15756"/>
    <cellStyle name="Input 2 7 2 4 3 4 2" xfId="33420"/>
    <cellStyle name="Input 2 7 2 4 3 4 3" xfId="50629"/>
    <cellStyle name="Input 2 7 2 4 3 5" xfId="22787"/>
    <cellStyle name="Input 2 7 2 4 3 6" xfId="40071"/>
    <cellStyle name="Input 2 7 2 4 4" xfId="10728"/>
    <cellStyle name="Input 2 7 2 4 4 2" xfId="17617"/>
    <cellStyle name="Input 2 7 2 4 4 2 2" xfId="35281"/>
    <cellStyle name="Input 2 7 2 4 4 2 3" xfId="52476"/>
    <cellStyle name="Input 2 7 2 4 4 3" xfId="28392"/>
    <cellStyle name="Input 2 7 2 4 4 4" xfId="45637"/>
    <cellStyle name="Input 2 7 2 4 5" xfId="6978"/>
    <cellStyle name="Input 2 7 2 4 5 2" xfId="24643"/>
    <cellStyle name="Input 2 7 2 4 5 3" xfId="41914"/>
    <cellStyle name="Input 2 7 2 4 6" xfId="14009"/>
    <cellStyle name="Input 2 7 2 4 6 2" xfId="31673"/>
    <cellStyle name="Input 2 7 2 4 6 3" xfId="48894"/>
    <cellStyle name="Input 2 7 2 4 7" xfId="20925"/>
    <cellStyle name="Input 2 7 2 4 8" xfId="38228"/>
    <cellStyle name="Input 2 7 2 5" xfId="3434"/>
    <cellStyle name="Input 2 7 2 5 2" xfId="5350"/>
    <cellStyle name="Input 2 7 2 5 2 2" xfId="12270"/>
    <cellStyle name="Input 2 7 2 5 2 2 2" xfId="18997"/>
    <cellStyle name="Input 2 7 2 5 2 2 2 2" xfId="36661"/>
    <cellStyle name="Input 2 7 2 5 2 2 2 3" xfId="53844"/>
    <cellStyle name="Input 2 7 2 5 2 2 3" xfId="29934"/>
    <cellStyle name="Input 2 7 2 5 2 2 4" xfId="47167"/>
    <cellStyle name="Input 2 7 2 5 2 3" xfId="8986"/>
    <cellStyle name="Input 2 7 2 5 2 3 2" xfId="26651"/>
    <cellStyle name="Input 2 7 2 5 2 3 3" xfId="43910"/>
    <cellStyle name="Input 2 7 2 5 2 4" xfId="15930"/>
    <cellStyle name="Input 2 7 2 5 2 4 2" xfId="33594"/>
    <cellStyle name="Input 2 7 2 5 2 4 3" xfId="50803"/>
    <cellStyle name="Input 2 7 2 5 2 5" xfId="23015"/>
    <cellStyle name="Input 2 7 2 5 2 6" xfId="40299"/>
    <cellStyle name="Input 2 7 2 5 3" xfId="10894"/>
    <cellStyle name="Input 2 7 2 5 3 2" xfId="17729"/>
    <cellStyle name="Input 2 7 2 5 3 2 2" xfId="35393"/>
    <cellStyle name="Input 2 7 2 5 3 2 3" xfId="52588"/>
    <cellStyle name="Input 2 7 2 5 3 3" xfId="28558"/>
    <cellStyle name="Input 2 7 2 5 3 4" xfId="45803"/>
    <cellStyle name="Input 2 7 2 5 4" xfId="7131"/>
    <cellStyle name="Input 2 7 2 5 4 2" xfId="24796"/>
    <cellStyle name="Input 2 7 2 5 4 3" xfId="42067"/>
    <cellStyle name="Input 2 7 2 5 5" xfId="14183"/>
    <cellStyle name="Input 2 7 2 5 5 2" xfId="31847"/>
    <cellStyle name="Input 2 7 2 5 5 3" xfId="49068"/>
    <cellStyle name="Input 2 7 2 5 6" xfId="21153"/>
    <cellStyle name="Input 2 7 2 5 7" xfId="38456"/>
    <cellStyle name="Input 2 7 2 6" xfId="3807"/>
    <cellStyle name="Input 2 7 2 6 2" xfId="5723"/>
    <cellStyle name="Input 2 7 2 6 2 2" xfId="12643"/>
    <cellStyle name="Input 2 7 2 6 2 2 2" xfId="19370"/>
    <cellStyle name="Input 2 7 2 6 2 2 2 2" xfId="37034"/>
    <cellStyle name="Input 2 7 2 6 2 2 2 3" xfId="54211"/>
    <cellStyle name="Input 2 7 2 6 2 2 3" xfId="30307"/>
    <cellStyle name="Input 2 7 2 6 2 2 4" xfId="47534"/>
    <cellStyle name="Input 2 7 2 6 2 3" xfId="9359"/>
    <cellStyle name="Input 2 7 2 6 2 3 2" xfId="27024"/>
    <cellStyle name="Input 2 7 2 6 2 3 3" xfId="44277"/>
    <cellStyle name="Input 2 7 2 6 2 4" xfId="16303"/>
    <cellStyle name="Input 2 7 2 6 2 4 2" xfId="33967"/>
    <cellStyle name="Input 2 7 2 6 2 4 3" xfId="51170"/>
    <cellStyle name="Input 2 7 2 6 2 5" xfId="23388"/>
    <cellStyle name="Input 2 7 2 6 2 6" xfId="40666"/>
    <cellStyle name="Input 2 7 2 6 3" xfId="7504"/>
    <cellStyle name="Input 2 7 2 6 3 2" xfId="25169"/>
    <cellStyle name="Input 2 7 2 6 3 3" xfId="42434"/>
    <cellStyle name="Input 2 7 2 6 4" xfId="14556"/>
    <cellStyle name="Input 2 7 2 6 4 2" xfId="32220"/>
    <cellStyle name="Input 2 7 2 6 4 3" xfId="49435"/>
    <cellStyle name="Input 2 7 2 6 5" xfId="21526"/>
    <cellStyle name="Input 2 7 2 6 6" xfId="38823"/>
    <cellStyle name="Input 2 7 2 7" xfId="4687"/>
    <cellStyle name="Input 2 7 2 7 2" xfId="11607"/>
    <cellStyle name="Input 2 7 2 7 2 2" xfId="18388"/>
    <cellStyle name="Input 2 7 2 7 2 2 2" xfId="36052"/>
    <cellStyle name="Input 2 7 2 7 2 2 3" xfId="53241"/>
    <cellStyle name="Input 2 7 2 7 2 3" xfId="29271"/>
    <cellStyle name="Input 2 7 2 7 2 4" xfId="46510"/>
    <cellStyle name="Input 2 7 2 7 3" xfId="8323"/>
    <cellStyle name="Input 2 7 2 7 3 2" xfId="25988"/>
    <cellStyle name="Input 2 7 2 7 3 3" xfId="43253"/>
    <cellStyle name="Input 2 7 2 7 4" xfId="15321"/>
    <cellStyle name="Input 2 7 2 7 4 2" xfId="32985"/>
    <cellStyle name="Input 2 7 2 7 4 3" xfId="50200"/>
    <cellStyle name="Input 2 7 2 7 5" xfId="22352"/>
    <cellStyle name="Input 2 7 2 7 6" xfId="39642"/>
    <cellStyle name="Input 2 7 2 8" xfId="10293"/>
    <cellStyle name="Input 2 7 2 8 2" xfId="17182"/>
    <cellStyle name="Input 2 7 2 8 2 2" xfId="34846"/>
    <cellStyle name="Input 2 7 2 8 2 3" xfId="52047"/>
    <cellStyle name="Input 2 7 2 8 3" xfId="27957"/>
    <cellStyle name="Input 2 7 2 8 4" xfId="45208"/>
    <cellStyle name="Input 2 7 2 9" xfId="6543"/>
    <cellStyle name="Input 2 7 2 9 2" xfId="24208"/>
    <cellStyle name="Input 2 7 2 9 3" xfId="41485"/>
    <cellStyle name="Input 2 7 3" xfId="2803"/>
    <cellStyle name="Input 2 7 3 2" xfId="3466"/>
    <cellStyle name="Input 2 7 3 2 2" xfId="5382"/>
    <cellStyle name="Input 2 7 3 2 2 2" xfId="12302"/>
    <cellStyle name="Input 2 7 3 2 2 2 2" xfId="19029"/>
    <cellStyle name="Input 2 7 3 2 2 2 2 2" xfId="36693"/>
    <cellStyle name="Input 2 7 3 2 2 2 2 3" xfId="53873"/>
    <cellStyle name="Input 2 7 3 2 2 2 3" xfId="29966"/>
    <cellStyle name="Input 2 7 3 2 2 2 4" xfId="47196"/>
    <cellStyle name="Input 2 7 3 2 2 3" xfId="9018"/>
    <cellStyle name="Input 2 7 3 2 2 3 2" xfId="26683"/>
    <cellStyle name="Input 2 7 3 2 2 3 3" xfId="43939"/>
    <cellStyle name="Input 2 7 3 2 2 4" xfId="15962"/>
    <cellStyle name="Input 2 7 3 2 2 4 2" xfId="33626"/>
    <cellStyle name="Input 2 7 3 2 2 4 3" xfId="50832"/>
    <cellStyle name="Input 2 7 3 2 2 5" xfId="23047"/>
    <cellStyle name="Input 2 7 3 2 2 6" xfId="40328"/>
    <cellStyle name="Input 2 7 3 2 3" xfId="10926"/>
    <cellStyle name="Input 2 7 3 2 3 2" xfId="17761"/>
    <cellStyle name="Input 2 7 3 2 3 2 2" xfId="35425"/>
    <cellStyle name="Input 2 7 3 2 3 2 3" xfId="52617"/>
    <cellStyle name="Input 2 7 3 2 3 3" xfId="28590"/>
    <cellStyle name="Input 2 7 3 2 3 4" xfId="45832"/>
    <cellStyle name="Input 2 7 3 2 4" xfId="7163"/>
    <cellStyle name="Input 2 7 3 2 4 2" xfId="24828"/>
    <cellStyle name="Input 2 7 3 2 4 3" xfId="42096"/>
    <cellStyle name="Input 2 7 3 2 5" xfId="14215"/>
    <cellStyle name="Input 2 7 3 2 5 2" xfId="31879"/>
    <cellStyle name="Input 2 7 3 2 5 3" xfId="49097"/>
    <cellStyle name="Input 2 7 3 2 6" xfId="21185"/>
    <cellStyle name="Input 2 7 3 2 7" xfId="38485"/>
    <cellStyle name="Input 2 7 3 3" xfId="3836"/>
    <cellStyle name="Input 2 7 3 3 2" xfId="5752"/>
    <cellStyle name="Input 2 7 3 3 2 2" xfId="12672"/>
    <cellStyle name="Input 2 7 3 3 2 2 2" xfId="19399"/>
    <cellStyle name="Input 2 7 3 3 2 2 2 2" xfId="37063"/>
    <cellStyle name="Input 2 7 3 3 2 2 2 3" xfId="54240"/>
    <cellStyle name="Input 2 7 3 3 2 2 3" xfId="30336"/>
    <cellStyle name="Input 2 7 3 3 2 2 4" xfId="47563"/>
    <cellStyle name="Input 2 7 3 3 2 3" xfId="9388"/>
    <cellStyle name="Input 2 7 3 3 2 3 2" xfId="27053"/>
    <cellStyle name="Input 2 7 3 3 2 3 3" xfId="44306"/>
    <cellStyle name="Input 2 7 3 3 2 4" xfId="16332"/>
    <cellStyle name="Input 2 7 3 3 2 4 2" xfId="33996"/>
    <cellStyle name="Input 2 7 3 3 2 4 3" xfId="51199"/>
    <cellStyle name="Input 2 7 3 3 2 5" xfId="23417"/>
    <cellStyle name="Input 2 7 3 3 2 6" xfId="40695"/>
    <cellStyle name="Input 2 7 3 3 3" xfId="7533"/>
    <cellStyle name="Input 2 7 3 3 3 2" xfId="25198"/>
    <cellStyle name="Input 2 7 3 3 3 3" xfId="42463"/>
    <cellStyle name="Input 2 7 3 3 4" xfId="14585"/>
    <cellStyle name="Input 2 7 3 3 4 2" xfId="32249"/>
    <cellStyle name="Input 2 7 3 3 4 3" xfId="49464"/>
    <cellStyle name="Input 2 7 3 3 5" xfId="21555"/>
    <cellStyle name="Input 2 7 3 3 6" xfId="38852"/>
    <cellStyle name="Input 2 7 3 4" xfId="4719"/>
    <cellStyle name="Input 2 7 3 4 2" xfId="11639"/>
    <cellStyle name="Input 2 7 3 4 2 2" xfId="18420"/>
    <cellStyle name="Input 2 7 3 4 2 2 2" xfId="36084"/>
    <cellStyle name="Input 2 7 3 4 2 2 3" xfId="53270"/>
    <cellStyle name="Input 2 7 3 4 2 3" xfId="29303"/>
    <cellStyle name="Input 2 7 3 4 2 4" xfId="46539"/>
    <cellStyle name="Input 2 7 3 4 3" xfId="8355"/>
    <cellStyle name="Input 2 7 3 4 3 2" xfId="26020"/>
    <cellStyle name="Input 2 7 3 4 3 3" xfId="43282"/>
    <cellStyle name="Input 2 7 3 4 4" xfId="15353"/>
    <cellStyle name="Input 2 7 3 4 4 2" xfId="33017"/>
    <cellStyle name="Input 2 7 3 4 4 3" xfId="50229"/>
    <cellStyle name="Input 2 7 3 4 5" xfId="22384"/>
    <cellStyle name="Input 2 7 3 4 6" xfId="39671"/>
    <cellStyle name="Input 2 7 3 5" xfId="10325"/>
    <cellStyle name="Input 2 7 3 5 2" xfId="17214"/>
    <cellStyle name="Input 2 7 3 5 2 2" xfId="34878"/>
    <cellStyle name="Input 2 7 3 5 2 3" xfId="52076"/>
    <cellStyle name="Input 2 7 3 5 3" xfId="27989"/>
    <cellStyle name="Input 2 7 3 5 4" xfId="45237"/>
    <cellStyle name="Input 2 7 3 6" xfId="6575"/>
    <cellStyle name="Input 2 7 3 6 2" xfId="24240"/>
    <cellStyle name="Input 2 7 3 6 3" xfId="41514"/>
    <cellStyle name="Input 2 7 3 7" xfId="13606"/>
    <cellStyle name="Input 2 7 3 7 2" xfId="31270"/>
    <cellStyle name="Input 2 7 3 7 3" xfId="48494"/>
    <cellStyle name="Input 2 7 3 8" xfId="20522"/>
    <cellStyle name="Input 2 7 3 9" xfId="37828"/>
    <cellStyle name="Input 2 7 4" xfId="4414"/>
    <cellStyle name="Input 2 7 4 2" xfId="6278"/>
    <cellStyle name="Input 2 7 4 2 2" xfId="13197"/>
    <cellStyle name="Input 2 7 4 2 2 2" xfId="19870"/>
    <cellStyle name="Input 2 7 4 2 2 2 2" xfId="37534"/>
    <cellStyle name="Input 2 7 4 2 2 2 3" xfId="54711"/>
    <cellStyle name="Input 2 7 4 2 2 3" xfId="30861"/>
    <cellStyle name="Input 2 7 4 2 2 4" xfId="48088"/>
    <cellStyle name="Input 2 7 4 2 3" xfId="9913"/>
    <cellStyle name="Input 2 7 4 2 3 2" xfId="27578"/>
    <cellStyle name="Input 2 7 4 2 3 3" xfId="44831"/>
    <cellStyle name="Input 2 7 4 2 4" xfId="16803"/>
    <cellStyle name="Input 2 7 4 2 4 2" xfId="34467"/>
    <cellStyle name="Input 2 7 4 2 4 3" xfId="51670"/>
    <cellStyle name="Input 2 7 4 2 5" xfId="23943"/>
    <cellStyle name="Input 2 7 4 2 6" xfId="41220"/>
    <cellStyle name="Input 2 7 4 3" xfId="11342"/>
    <cellStyle name="Input 2 7 4 3 2" xfId="18123"/>
    <cellStyle name="Input 2 7 4 3 2 2" xfId="35787"/>
    <cellStyle name="Input 2 7 4 3 2 3" xfId="52976"/>
    <cellStyle name="Input 2 7 4 3 3" xfId="29006"/>
    <cellStyle name="Input 2 7 4 3 4" xfId="46245"/>
    <cellStyle name="Input 2 7 4 4" xfId="8058"/>
    <cellStyle name="Input 2 7 4 4 2" xfId="25723"/>
    <cellStyle name="Input 2 7 4 4 3" xfId="42988"/>
    <cellStyle name="Input 2 7 4 5" xfId="15056"/>
    <cellStyle name="Input 2 7 4 5 2" xfId="32720"/>
    <cellStyle name="Input 2 7 4 5 3" xfId="49935"/>
    <cellStyle name="Input 2 7 4 6" xfId="22087"/>
    <cellStyle name="Input 2 7 4 7" xfId="39377"/>
    <cellStyle name="Input 2 7 5" xfId="4405"/>
    <cellStyle name="Input 2 7 5 2" xfId="6269"/>
    <cellStyle name="Input 2 7 5 2 2" xfId="13188"/>
    <cellStyle name="Input 2 7 5 2 2 2" xfId="19861"/>
    <cellStyle name="Input 2 7 5 2 2 2 2" xfId="37525"/>
    <cellStyle name="Input 2 7 5 2 2 2 3" xfId="54702"/>
    <cellStyle name="Input 2 7 5 2 2 3" xfId="30852"/>
    <cellStyle name="Input 2 7 5 2 2 4" xfId="48079"/>
    <cellStyle name="Input 2 7 5 2 3" xfId="9904"/>
    <cellStyle name="Input 2 7 5 2 3 2" xfId="27569"/>
    <cellStyle name="Input 2 7 5 2 3 3" xfId="44822"/>
    <cellStyle name="Input 2 7 5 2 4" xfId="16794"/>
    <cellStyle name="Input 2 7 5 2 4 2" xfId="34458"/>
    <cellStyle name="Input 2 7 5 2 4 3" xfId="51661"/>
    <cellStyle name="Input 2 7 5 2 5" xfId="23934"/>
    <cellStyle name="Input 2 7 5 2 6" xfId="41211"/>
    <cellStyle name="Input 2 7 5 3" xfId="11333"/>
    <cellStyle name="Input 2 7 5 3 2" xfId="18114"/>
    <cellStyle name="Input 2 7 5 3 2 2" xfId="35778"/>
    <cellStyle name="Input 2 7 5 3 2 3" xfId="52967"/>
    <cellStyle name="Input 2 7 5 3 3" xfId="28997"/>
    <cellStyle name="Input 2 7 5 3 4" xfId="46236"/>
    <cellStyle name="Input 2 7 5 4" xfId="8049"/>
    <cellStyle name="Input 2 7 5 4 2" xfId="25714"/>
    <cellStyle name="Input 2 7 5 4 3" xfId="42979"/>
    <cellStyle name="Input 2 7 5 5" xfId="15047"/>
    <cellStyle name="Input 2 7 5 5 2" xfId="32711"/>
    <cellStyle name="Input 2 7 5 5 3" xfId="49926"/>
    <cellStyle name="Input 2 7 5 6" xfId="22078"/>
    <cellStyle name="Input 2 7 5 7" xfId="39368"/>
    <cellStyle name="Input 2 7 6" xfId="10098"/>
    <cellStyle name="Input 2 7 6 2" xfId="16987"/>
    <cellStyle name="Input 2 7 6 2 2" xfId="34651"/>
    <cellStyle name="Input 2 7 6 2 3" xfId="51852"/>
    <cellStyle name="Input 2 7 6 3" xfId="27762"/>
    <cellStyle name="Input 2 7 6 4" xfId="45013"/>
    <cellStyle name="Input 2 7 7" xfId="13379"/>
    <cellStyle name="Input 2 7 7 2" xfId="31043"/>
    <cellStyle name="Input 2 7 7 3" xfId="48270"/>
    <cellStyle name="Input 2 7 8" xfId="20194"/>
    <cellStyle name="Input 2 7 9" xfId="20201"/>
    <cellStyle name="Input 2 8" xfId="863"/>
    <cellStyle name="Input 2 8 2" xfId="2768"/>
    <cellStyle name="Input 2 8 2 10" xfId="13573"/>
    <cellStyle name="Input 2 8 2 10 2" xfId="31237"/>
    <cellStyle name="Input 2 8 2 10 3" xfId="48464"/>
    <cellStyle name="Input 2 8 2 11" xfId="20489"/>
    <cellStyle name="Input 2 8 2 12" xfId="37798"/>
    <cellStyle name="Input 2 8 2 2" xfId="2997"/>
    <cellStyle name="Input 2 8 2 2 2" xfId="3660"/>
    <cellStyle name="Input 2 8 2 2 2 2" xfId="5576"/>
    <cellStyle name="Input 2 8 2 2 2 2 2" xfId="12496"/>
    <cellStyle name="Input 2 8 2 2 2 2 2 2" xfId="19223"/>
    <cellStyle name="Input 2 8 2 2 2 2 2 2 2" xfId="36887"/>
    <cellStyle name="Input 2 8 2 2 2 2 2 2 3" xfId="54067"/>
    <cellStyle name="Input 2 8 2 2 2 2 2 3" xfId="30160"/>
    <cellStyle name="Input 2 8 2 2 2 2 2 4" xfId="47390"/>
    <cellStyle name="Input 2 8 2 2 2 2 3" xfId="9212"/>
    <cellStyle name="Input 2 8 2 2 2 2 3 2" xfId="26877"/>
    <cellStyle name="Input 2 8 2 2 2 2 3 3" xfId="44133"/>
    <cellStyle name="Input 2 8 2 2 2 2 4" xfId="16156"/>
    <cellStyle name="Input 2 8 2 2 2 2 4 2" xfId="33820"/>
    <cellStyle name="Input 2 8 2 2 2 2 4 3" xfId="51026"/>
    <cellStyle name="Input 2 8 2 2 2 2 5" xfId="23241"/>
    <cellStyle name="Input 2 8 2 2 2 2 6" xfId="40522"/>
    <cellStyle name="Input 2 8 2 2 2 3" xfId="11120"/>
    <cellStyle name="Input 2 8 2 2 2 3 2" xfId="17955"/>
    <cellStyle name="Input 2 8 2 2 2 3 2 2" xfId="35619"/>
    <cellStyle name="Input 2 8 2 2 2 3 2 3" xfId="52811"/>
    <cellStyle name="Input 2 8 2 2 2 3 3" xfId="28784"/>
    <cellStyle name="Input 2 8 2 2 2 3 4" xfId="46026"/>
    <cellStyle name="Input 2 8 2 2 2 4" xfId="7357"/>
    <cellStyle name="Input 2 8 2 2 2 4 2" xfId="25022"/>
    <cellStyle name="Input 2 8 2 2 2 4 3" xfId="42290"/>
    <cellStyle name="Input 2 8 2 2 2 5" xfId="14409"/>
    <cellStyle name="Input 2 8 2 2 2 5 2" xfId="32073"/>
    <cellStyle name="Input 2 8 2 2 2 5 3" xfId="49291"/>
    <cellStyle name="Input 2 8 2 2 2 6" xfId="21379"/>
    <cellStyle name="Input 2 8 2 2 2 7" xfId="38679"/>
    <cellStyle name="Input 2 8 2 2 3" xfId="4030"/>
    <cellStyle name="Input 2 8 2 2 3 2" xfId="5946"/>
    <cellStyle name="Input 2 8 2 2 3 2 2" xfId="12866"/>
    <cellStyle name="Input 2 8 2 2 3 2 2 2" xfId="19593"/>
    <cellStyle name="Input 2 8 2 2 3 2 2 2 2" xfId="37257"/>
    <cellStyle name="Input 2 8 2 2 3 2 2 2 3" xfId="54434"/>
    <cellStyle name="Input 2 8 2 2 3 2 2 3" xfId="30530"/>
    <cellStyle name="Input 2 8 2 2 3 2 2 4" xfId="47757"/>
    <cellStyle name="Input 2 8 2 2 3 2 3" xfId="9582"/>
    <cellStyle name="Input 2 8 2 2 3 2 3 2" xfId="27247"/>
    <cellStyle name="Input 2 8 2 2 3 2 3 3" xfId="44500"/>
    <cellStyle name="Input 2 8 2 2 3 2 4" xfId="16526"/>
    <cellStyle name="Input 2 8 2 2 3 2 4 2" xfId="34190"/>
    <cellStyle name="Input 2 8 2 2 3 2 4 3" xfId="51393"/>
    <cellStyle name="Input 2 8 2 2 3 2 5" xfId="23611"/>
    <cellStyle name="Input 2 8 2 2 3 2 6" xfId="40889"/>
    <cellStyle name="Input 2 8 2 2 3 3" xfId="7727"/>
    <cellStyle name="Input 2 8 2 2 3 3 2" xfId="25392"/>
    <cellStyle name="Input 2 8 2 2 3 3 3" xfId="42657"/>
    <cellStyle name="Input 2 8 2 2 3 4" xfId="14779"/>
    <cellStyle name="Input 2 8 2 2 3 4 2" xfId="32443"/>
    <cellStyle name="Input 2 8 2 2 3 4 3" xfId="49658"/>
    <cellStyle name="Input 2 8 2 2 3 5" xfId="21749"/>
    <cellStyle name="Input 2 8 2 2 3 6" xfId="39046"/>
    <cellStyle name="Input 2 8 2 2 4" xfId="4913"/>
    <cellStyle name="Input 2 8 2 2 4 2" xfId="11833"/>
    <cellStyle name="Input 2 8 2 2 4 2 2" xfId="18614"/>
    <cellStyle name="Input 2 8 2 2 4 2 2 2" xfId="36278"/>
    <cellStyle name="Input 2 8 2 2 4 2 2 3" xfId="53464"/>
    <cellStyle name="Input 2 8 2 2 4 2 3" xfId="29497"/>
    <cellStyle name="Input 2 8 2 2 4 2 4" xfId="46733"/>
    <cellStyle name="Input 2 8 2 2 4 3" xfId="8549"/>
    <cellStyle name="Input 2 8 2 2 4 3 2" xfId="26214"/>
    <cellStyle name="Input 2 8 2 2 4 3 3" xfId="43476"/>
    <cellStyle name="Input 2 8 2 2 4 4" xfId="15547"/>
    <cellStyle name="Input 2 8 2 2 4 4 2" xfId="33211"/>
    <cellStyle name="Input 2 8 2 2 4 4 3" xfId="50423"/>
    <cellStyle name="Input 2 8 2 2 4 5" xfId="22578"/>
    <cellStyle name="Input 2 8 2 2 4 6" xfId="39865"/>
    <cellStyle name="Input 2 8 2 2 5" xfId="10519"/>
    <cellStyle name="Input 2 8 2 2 5 2" xfId="17408"/>
    <cellStyle name="Input 2 8 2 2 5 2 2" xfId="35072"/>
    <cellStyle name="Input 2 8 2 2 5 2 3" xfId="52270"/>
    <cellStyle name="Input 2 8 2 2 5 3" xfId="28183"/>
    <cellStyle name="Input 2 8 2 2 5 4" xfId="45431"/>
    <cellStyle name="Input 2 8 2 2 6" xfId="6769"/>
    <cellStyle name="Input 2 8 2 2 6 2" xfId="24434"/>
    <cellStyle name="Input 2 8 2 2 6 3" xfId="41708"/>
    <cellStyle name="Input 2 8 2 2 7" xfId="13800"/>
    <cellStyle name="Input 2 8 2 2 7 2" xfId="31464"/>
    <cellStyle name="Input 2 8 2 2 7 3" xfId="48688"/>
    <cellStyle name="Input 2 8 2 2 8" xfId="20716"/>
    <cellStyle name="Input 2 8 2 2 9" xfId="38022"/>
    <cellStyle name="Input 2 8 2 3" xfId="3093"/>
    <cellStyle name="Input 2 8 2 3 2" xfId="3756"/>
    <cellStyle name="Input 2 8 2 3 2 2" xfId="5672"/>
    <cellStyle name="Input 2 8 2 3 2 2 2" xfId="12592"/>
    <cellStyle name="Input 2 8 2 3 2 2 2 2" xfId="19319"/>
    <cellStyle name="Input 2 8 2 3 2 2 2 2 2" xfId="36983"/>
    <cellStyle name="Input 2 8 2 3 2 2 2 2 3" xfId="54160"/>
    <cellStyle name="Input 2 8 2 3 2 2 2 3" xfId="30256"/>
    <cellStyle name="Input 2 8 2 3 2 2 2 4" xfId="47483"/>
    <cellStyle name="Input 2 8 2 3 2 2 3" xfId="9308"/>
    <cellStyle name="Input 2 8 2 3 2 2 3 2" xfId="26973"/>
    <cellStyle name="Input 2 8 2 3 2 2 3 3" xfId="44226"/>
    <cellStyle name="Input 2 8 2 3 2 2 4" xfId="16252"/>
    <cellStyle name="Input 2 8 2 3 2 2 4 2" xfId="33916"/>
    <cellStyle name="Input 2 8 2 3 2 2 4 3" xfId="51119"/>
    <cellStyle name="Input 2 8 2 3 2 2 5" xfId="23337"/>
    <cellStyle name="Input 2 8 2 3 2 2 6" xfId="40615"/>
    <cellStyle name="Input 2 8 2 3 2 3" xfId="11216"/>
    <cellStyle name="Input 2 8 2 3 2 3 2" xfId="18051"/>
    <cellStyle name="Input 2 8 2 3 2 3 2 2" xfId="35715"/>
    <cellStyle name="Input 2 8 2 3 2 3 2 3" xfId="52904"/>
    <cellStyle name="Input 2 8 2 3 2 3 3" xfId="28880"/>
    <cellStyle name="Input 2 8 2 3 2 3 4" xfId="46119"/>
    <cellStyle name="Input 2 8 2 3 2 4" xfId="7453"/>
    <cellStyle name="Input 2 8 2 3 2 4 2" xfId="25118"/>
    <cellStyle name="Input 2 8 2 3 2 4 3" xfId="42383"/>
    <cellStyle name="Input 2 8 2 3 2 5" xfId="14505"/>
    <cellStyle name="Input 2 8 2 3 2 5 2" xfId="32169"/>
    <cellStyle name="Input 2 8 2 3 2 5 3" xfId="49384"/>
    <cellStyle name="Input 2 8 2 3 2 6" xfId="21475"/>
    <cellStyle name="Input 2 8 2 3 2 7" xfId="38772"/>
    <cellStyle name="Input 2 8 2 3 3" xfId="4123"/>
    <cellStyle name="Input 2 8 2 3 3 2" xfId="6039"/>
    <cellStyle name="Input 2 8 2 3 3 2 2" xfId="12959"/>
    <cellStyle name="Input 2 8 2 3 3 2 2 2" xfId="19686"/>
    <cellStyle name="Input 2 8 2 3 3 2 2 2 2" xfId="37350"/>
    <cellStyle name="Input 2 8 2 3 3 2 2 2 3" xfId="54527"/>
    <cellStyle name="Input 2 8 2 3 3 2 2 3" xfId="30623"/>
    <cellStyle name="Input 2 8 2 3 3 2 2 4" xfId="47850"/>
    <cellStyle name="Input 2 8 2 3 3 2 3" xfId="9675"/>
    <cellStyle name="Input 2 8 2 3 3 2 3 2" xfId="27340"/>
    <cellStyle name="Input 2 8 2 3 3 2 3 3" xfId="44593"/>
    <cellStyle name="Input 2 8 2 3 3 2 4" xfId="16619"/>
    <cellStyle name="Input 2 8 2 3 3 2 4 2" xfId="34283"/>
    <cellStyle name="Input 2 8 2 3 3 2 4 3" xfId="51486"/>
    <cellStyle name="Input 2 8 2 3 3 2 5" xfId="23704"/>
    <cellStyle name="Input 2 8 2 3 3 2 6" xfId="40982"/>
    <cellStyle name="Input 2 8 2 3 3 3" xfId="7820"/>
    <cellStyle name="Input 2 8 2 3 3 3 2" xfId="25485"/>
    <cellStyle name="Input 2 8 2 3 3 3 3" xfId="42750"/>
    <cellStyle name="Input 2 8 2 3 3 4" xfId="14872"/>
    <cellStyle name="Input 2 8 2 3 3 4 2" xfId="32536"/>
    <cellStyle name="Input 2 8 2 3 3 4 3" xfId="49751"/>
    <cellStyle name="Input 2 8 2 3 3 5" xfId="21842"/>
    <cellStyle name="Input 2 8 2 3 3 6" xfId="39139"/>
    <cellStyle name="Input 2 8 2 3 4" xfId="5009"/>
    <cellStyle name="Input 2 8 2 3 4 2" xfId="11929"/>
    <cellStyle name="Input 2 8 2 3 4 2 2" xfId="18710"/>
    <cellStyle name="Input 2 8 2 3 4 2 2 2" xfId="36374"/>
    <cellStyle name="Input 2 8 2 3 4 2 2 3" xfId="53557"/>
    <cellStyle name="Input 2 8 2 3 4 2 3" xfId="29593"/>
    <cellStyle name="Input 2 8 2 3 4 2 4" xfId="46826"/>
    <cellStyle name="Input 2 8 2 3 4 3" xfId="8645"/>
    <cellStyle name="Input 2 8 2 3 4 3 2" xfId="26310"/>
    <cellStyle name="Input 2 8 2 3 4 3 3" xfId="43569"/>
    <cellStyle name="Input 2 8 2 3 4 4" xfId="15643"/>
    <cellStyle name="Input 2 8 2 3 4 4 2" xfId="33307"/>
    <cellStyle name="Input 2 8 2 3 4 4 3" xfId="50516"/>
    <cellStyle name="Input 2 8 2 3 4 5" xfId="22674"/>
    <cellStyle name="Input 2 8 2 3 4 6" xfId="39958"/>
    <cellStyle name="Input 2 8 2 3 5" xfId="10615"/>
    <cellStyle name="Input 2 8 2 3 5 2" xfId="17504"/>
    <cellStyle name="Input 2 8 2 3 5 2 2" xfId="35168"/>
    <cellStyle name="Input 2 8 2 3 5 2 3" xfId="52363"/>
    <cellStyle name="Input 2 8 2 3 5 3" xfId="28279"/>
    <cellStyle name="Input 2 8 2 3 5 4" xfId="45524"/>
    <cellStyle name="Input 2 8 2 3 6" xfId="6865"/>
    <cellStyle name="Input 2 8 2 3 6 2" xfId="24530"/>
    <cellStyle name="Input 2 8 2 3 6 3" xfId="41801"/>
    <cellStyle name="Input 2 8 2 3 7" xfId="13896"/>
    <cellStyle name="Input 2 8 2 3 7 2" xfId="31560"/>
    <cellStyle name="Input 2 8 2 3 7 3" xfId="48781"/>
    <cellStyle name="Input 2 8 2 3 8" xfId="20812"/>
    <cellStyle name="Input 2 8 2 3 9" xfId="38115"/>
    <cellStyle name="Input 2 8 2 4" xfId="3205"/>
    <cellStyle name="Input 2 8 2 4 2" xfId="4235"/>
    <cellStyle name="Input 2 8 2 4 2 2" xfId="6151"/>
    <cellStyle name="Input 2 8 2 4 2 2 2" xfId="13071"/>
    <cellStyle name="Input 2 8 2 4 2 2 2 2" xfId="19798"/>
    <cellStyle name="Input 2 8 2 4 2 2 2 2 2" xfId="37462"/>
    <cellStyle name="Input 2 8 2 4 2 2 2 2 3" xfId="54639"/>
    <cellStyle name="Input 2 8 2 4 2 2 2 3" xfId="30735"/>
    <cellStyle name="Input 2 8 2 4 2 2 2 4" xfId="47962"/>
    <cellStyle name="Input 2 8 2 4 2 2 3" xfId="9787"/>
    <cellStyle name="Input 2 8 2 4 2 2 3 2" xfId="27452"/>
    <cellStyle name="Input 2 8 2 4 2 2 3 3" xfId="44705"/>
    <cellStyle name="Input 2 8 2 4 2 2 4" xfId="16731"/>
    <cellStyle name="Input 2 8 2 4 2 2 4 2" xfId="34395"/>
    <cellStyle name="Input 2 8 2 4 2 2 4 3" xfId="51598"/>
    <cellStyle name="Input 2 8 2 4 2 2 5" xfId="23816"/>
    <cellStyle name="Input 2 8 2 4 2 2 6" xfId="41094"/>
    <cellStyle name="Input 2 8 2 4 2 3" xfId="7932"/>
    <cellStyle name="Input 2 8 2 4 2 3 2" xfId="25597"/>
    <cellStyle name="Input 2 8 2 4 2 3 3" xfId="42862"/>
    <cellStyle name="Input 2 8 2 4 2 4" xfId="14984"/>
    <cellStyle name="Input 2 8 2 4 2 4 2" xfId="32648"/>
    <cellStyle name="Input 2 8 2 4 2 4 3" xfId="49863"/>
    <cellStyle name="Input 2 8 2 4 2 5" xfId="21954"/>
    <cellStyle name="Input 2 8 2 4 2 6" xfId="39251"/>
    <cellStyle name="Input 2 8 2 4 3" xfId="5121"/>
    <cellStyle name="Input 2 8 2 4 3 2" xfId="12041"/>
    <cellStyle name="Input 2 8 2 4 3 2 2" xfId="18822"/>
    <cellStyle name="Input 2 8 2 4 3 2 2 2" xfId="36486"/>
    <cellStyle name="Input 2 8 2 4 3 2 2 3" xfId="53669"/>
    <cellStyle name="Input 2 8 2 4 3 2 3" xfId="29705"/>
    <cellStyle name="Input 2 8 2 4 3 2 4" xfId="46938"/>
    <cellStyle name="Input 2 8 2 4 3 3" xfId="8757"/>
    <cellStyle name="Input 2 8 2 4 3 3 2" xfId="26422"/>
    <cellStyle name="Input 2 8 2 4 3 3 3" xfId="43681"/>
    <cellStyle name="Input 2 8 2 4 3 4" xfId="15755"/>
    <cellStyle name="Input 2 8 2 4 3 4 2" xfId="33419"/>
    <cellStyle name="Input 2 8 2 4 3 4 3" xfId="50628"/>
    <cellStyle name="Input 2 8 2 4 3 5" xfId="22786"/>
    <cellStyle name="Input 2 8 2 4 3 6" xfId="40070"/>
    <cellStyle name="Input 2 8 2 4 4" xfId="10727"/>
    <cellStyle name="Input 2 8 2 4 4 2" xfId="17616"/>
    <cellStyle name="Input 2 8 2 4 4 2 2" xfId="35280"/>
    <cellStyle name="Input 2 8 2 4 4 2 3" xfId="52475"/>
    <cellStyle name="Input 2 8 2 4 4 3" xfId="28391"/>
    <cellStyle name="Input 2 8 2 4 4 4" xfId="45636"/>
    <cellStyle name="Input 2 8 2 4 5" xfId="6977"/>
    <cellStyle name="Input 2 8 2 4 5 2" xfId="24642"/>
    <cellStyle name="Input 2 8 2 4 5 3" xfId="41913"/>
    <cellStyle name="Input 2 8 2 4 6" xfId="14008"/>
    <cellStyle name="Input 2 8 2 4 6 2" xfId="31672"/>
    <cellStyle name="Input 2 8 2 4 6 3" xfId="48893"/>
    <cellStyle name="Input 2 8 2 4 7" xfId="20924"/>
    <cellStyle name="Input 2 8 2 4 8" xfId="38227"/>
    <cellStyle name="Input 2 8 2 5" xfId="3433"/>
    <cellStyle name="Input 2 8 2 5 2" xfId="5349"/>
    <cellStyle name="Input 2 8 2 5 2 2" xfId="12269"/>
    <cellStyle name="Input 2 8 2 5 2 2 2" xfId="18996"/>
    <cellStyle name="Input 2 8 2 5 2 2 2 2" xfId="36660"/>
    <cellStyle name="Input 2 8 2 5 2 2 2 3" xfId="53843"/>
    <cellStyle name="Input 2 8 2 5 2 2 3" xfId="29933"/>
    <cellStyle name="Input 2 8 2 5 2 2 4" xfId="47166"/>
    <cellStyle name="Input 2 8 2 5 2 3" xfId="8985"/>
    <cellStyle name="Input 2 8 2 5 2 3 2" xfId="26650"/>
    <cellStyle name="Input 2 8 2 5 2 3 3" xfId="43909"/>
    <cellStyle name="Input 2 8 2 5 2 4" xfId="15929"/>
    <cellStyle name="Input 2 8 2 5 2 4 2" xfId="33593"/>
    <cellStyle name="Input 2 8 2 5 2 4 3" xfId="50802"/>
    <cellStyle name="Input 2 8 2 5 2 5" xfId="23014"/>
    <cellStyle name="Input 2 8 2 5 2 6" xfId="40298"/>
    <cellStyle name="Input 2 8 2 5 3" xfId="10893"/>
    <cellStyle name="Input 2 8 2 5 3 2" xfId="17728"/>
    <cellStyle name="Input 2 8 2 5 3 2 2" xfId="35392"/>
    <cellStyle name="Input 2 8 2 5 3 2 3" xfId="52587"/>
    <cellStyle name="Input 2 8 2 5 3 3" xfId="28557"/>
    <cellStyle name="Input 2 8 2 5 3 4" xfId="45802"/>
    <cellStyle name="Input 2 8 2 5 4" xfId="7130"/>
    <cellStyle name="Input 2 8 2 5 4 2" xfId="24795"/>
    <cellStyle name="Input 2 8 2 5 4 3" xfId="42066"/>
    <cellStyle name="Input 2 8 2 5 5" xfId="14182"/>
    <cellStyle name="Input 2 8 2 5 5 2" xfId="31846"/>
    <cellStyle name="Input 2 8 2 5 5 3" xfId="49067"/>
    <cellStyle name="Input 2 8 2 5 6" xfId="21152"/>
    <cellStyle name="Input 2 8 2 5 7" xfId="38455"/>
    <cellStyle name="Input 2 8 2 6" xfId="3806"/>
    <cellStyle name="Input 2 8 2 6 2" xfId="5722"/>
    <cellStyle name="Input 2 8 2 6 2 2" xfId="12642"/>
    <cellStyle name="Input 2 8 2 6 2 2 2" xfId="19369"/>
    <cellStyle name="Input 2 8 2 6 2 2 2 2" xfId="37033"/>
    <cellStyle name="Input 2 8 2 6 2 2 2 3" xfId="54210"/>
    <cellStyle name="Input 2 8 2 6 2 2 3" xfId="30306"/>
    <cellStyle name="Input 2 8 2 6 2 2 4" xfId="47533"/>
    <cellStyle name="Input 2 8 2 6 2 3" xfId="9358"/>
    <cellStyle name="Input 2 8 2 6 2 3 2" xfId="27023"/>
    <cellStyle name="Input 2 8 2 6 2 3 3" xfId="44276"/>
    <cellStyle name="Input 2 8 2 6 2 4" xfId="16302"/>
    <cellStyle name="Input 2 8 2 6 2 4 2" xfId="33966"/>
    <cellStyle name="Input 2 8 2 6 2 4 3" xfId="51169"/>
    <cellStyle name="Input 2 8 2 6 2 5" xfId="23387"/>
    <cellStyle name="Input 2 8 2 6 2 6" xfId="40665"/>
    <cellStyle name="Input 2 8 2 6 3" xfId="7503"/>
    <cellStyle name="Input 2 8 2 6 3 2" xfId="25168"/>
    <cellStyle name="Input 2 8 2 6 3 3" xfId="42433"/>
    <cellStyle name="Input 2 8 2 6 4" xfId="14555"/>
    <cellStyle name="Input 2 8 2 6 4 2" xfId="32219"/>
    <cellStyle name="Input 2 8 2 6 4 3" xfId="49434"/>
    <cellStyle name="Input 2 8 2 6 5" xfId="21525"/>
    <cellStyle name="Input 2 8 2 6 6" xfId="38822"/>
    <cellStyle name="Input 2 8 2 7" xfId="4686"/>
    <cellStyle name="Input 2 8 2 7 2" xfId="11606"/>
    <cellStyle name="Input 2 8 2 7 2 2" xfId="18387"/>
    <cellStyle name="Input 2 8 2 7 2 2 2" xfId="36051"/>
    <cellStyle name="Input 2 8 2 7 2 2 3" xfId="53240"/>
    <cellStyle name="Input 2 8 2 7 2 3" xfId="29270"/>
    <cellStyle name="Input 2 8 2 7 2 4" xfId="46509"/>
    <cellStyle name="Input 2 8 2 7 3" xfId="8322"/>
    <cellStyle name="Input 2 8 2 7 3 2" xfId="25987"/>
    <cellStyle name="Input 2 8 2 7 3 3" xfId="43252"/>
    <cellStyle name="Input 2 8 2 7 4" xfId="15320"/>
    <cellStyle name="Input 2 8 2 7 4 2" xfId="32984"/>
    <cellStyle name="Input 2 8 2 7 4 3" xfId="50199"/>
    <cellStyle name="Input 2 8 2 7 5" xfId="22351"/>
    <cellStyle name="Input 2 8 2 7 6" xfId="39641"/>
    <cellStyle name="Input 2 8 2 8" xfId="10292"/>
    <cellStyle name="Input 2 8 2 8 2" xfId="17181"/>
    <cellStyle name="Input 2 8 2 8 2 2" xfId="34845"/>
    <cellStyle name="Input 2 8 2 8 2 3" xfId="52046"/>
    <cellStyle name="Input 2 8 2 8 3" xfId="27956"/>
    <cellStyle name="Input 2 8 2 8 4" xfId="45207"/>
    <cellStyle name="Input 2 8 2 9" xfId="6542"/>
    <cellStyle name="Input 2 8 2 9 2" xfId="24207"/>
    <cellStyle name="Input 2 8 2 9 3" xfId="41484"/>
    <cellStyle name="Input 2 8 3" xfId="2804"/>
    <cellStyle name="Input 2 8 3 2" xfId="3467"/>
    <cellStyle name="Input 2 8 3 2 2" xfId="5383"/>
    <cellStyle name="Input 2 8 3 2 2 2" xfId="12303"/>
    <cellStyle name="Input 2 8 3 2 2 2 2" xfId="19030"/>
    <cellStyle name="Input 2 8 3 2 2 2 2 2" xfId="36694"/>
    <cellStyle name="Input 2 8 3 2 2 2 2 3" xfId="53874"/>
    <cellStyle name="Input 2 8 3 2 2 2 3" xfId="29967"/>
    <cellStyle name="Input 2 8 3 2 2 2 4" xfId="47197"/>
    <cellStyle name="Input 2 8 3 2 2 3" xfId="9019"/>
    <cellStyle name="Input 2 8 3 2 2 3 2" xfId="26684"/>
    <cellStyle name="Input 2 8 3 2 2 3 3" xfId="43940"/>
    <cellStyle name="Input 2 8 3 2 2 4" xfId="15963"/>
    <cellStyle name="Input 2 8 3 2 2 4 2" xfId="33627"/>
    <cellStyle name="Input 2 8 3 2 2 4 3" xfId="50833"/>
    <cellStyle name="Input 2 8 3 2 2 5" xfId="23048"/>
    <cellStyle name="Input 2 8 3 2 2 6" xfId="40329"/>
    <cellStyle name="Input 2 8 3 2 3" xfId="10927"/>
    <cellStyle name="Input 2 8 3 2 3 2" xfId="17762"/>
    <cellStyle name="Input 2 8 3 2 3 2 2" xfId="35426"/>
    <cellStyle name="Input 2 8 3 2 3 2 3" xfId="52618"/>
    <cellStyle name="Input 2 8 3 2 3 3" xfId="28591"/>
    <cellStyle name="Input 2 8 3 2 3 4" xfId="45833"/>
    <cellStyle name="Input 2 8 3 2 4" xfId="7164"/>
    <cellStyle name="Input 2 8 3 2 4 2" xfId="24829"/>
    <cellStyle name="Input 2 8 3 2 4 3" xfId="42097"/>
    <cellStyle name="Input 2 8 3 2 5" xfId="14216"/>
    <cellStyle name="Input 2 8 3 2 5 2" xfId="31880"/>
    <cellStyle name="Input 2 8 3 2 5 3" xfId="49098"/>
    <cellStyle name="Input 2 8 3 2 6" xfId="21186"/>
    <cellStyle name="Input 2 8 3 2 7" xfId="38486"/>
    <cellStyle name="Input 2 8 3 3" xfId="3837"/>
    <cellStyle name="Input 2 8 3 3 2" xfId="5753"/>
    <cellStyle name="Input 2 8 3 3 2 2" xfId="12673"/>
    <cellStyle name="Input 2 8 3 3 2 2 2" xfId="19400"/>
    <cellStyle name="Input 2 8 3 3 2 2 2 2" xfId="37064"/>
    <cellStyle name="Input 2 8 3 3 2 2 2 3" xfId="54241"/>
    <cellStyle name="Input 2 8 3 3 2 2 3" xfId="30337"/>
    <cellStyle name="Input 2 8 3 3 2 2 4" xfId="47564"/>
    <cellStyle name="Input 2 8 3 3 2 3" xfId="9389"/>
    <cellStyle name="Input 2 8 3 3 2 3 2" xfId="27054"/>
    <cellStyle name="Input 2 8 3 3 2 3 3" xfId="44307"/>
    <cellStyle name="Input 2 8 3 3 2 4" xfId="16333"/>
    <cellStyle name="Input 2 8 3 3 2 4 2" xfId="33997"/>
    <cellStyle name="Input 2 8 3 3 2 4 3" xfId="51200"/>
    <cellStyle name="Input 2 8 3 3 2 5" xfId="23418"/>
    <cellStyle name="Input 2 8 3 3 2 6" xfId="40696"/>
    <cellStyle name="Input 2 8 3 3 3" xfId="7534"/>
    <cellStyle name="Input 2 8 3 3 3 2" xfId="25199"/>
    <cellStyle name="Input 2 8 3 3 3 3" xfId="42464"/>
    <cellStyle name="Input 2 8 3 3 4" xfId="14586"/>
    <cellStyle name="Input 2 8 3 3 4 2" xfId="32250"/>
    <cellStyle name="Input 2 8 3 3 4 3" xfId="49465"/>
    <cellStyle name="Input 2 8 3 3 5" xfId="21556"/>
    <cellStyle name="Input 2 8 3 3 6" xfId="38853"/>
    <cellStyle name="Input 2 8 3 4" xfId="4720"/>
    <cellStyle name="Input 2 8 3 4 2" xfId="11640"/>
    <cellStyle name="Input 2 8 3 4 2 2" xfId="18421"/>
    <cellStyle name="Input 2 8 3 4 2 2 2" xfId="36085"/>
    <cellStyle name="Input 2 8 3 4 2 2 3" xfId="53271"/>
    <cellStyle name="Input 2 8 3 4 2 3" xfId="29304"/>
    <cellStyle name="Input 2 8 3 4 2 4" xfId="46540"/>
    <cellStyle name="Input 2 8 3 4 3" xfId="8356"/>
    <cellStyle name="Input 2 8 3 4 3 2" xfId="26021"/>
    <cellStyle name="Input 2 8 3 4 3 3" xfId="43283"/>
    <cellStyle name="Input 2 8 3 4 4" xfId="15354"/>
    <cellStyle name="Input 2 8 3 4 4 2" xfId="33018"/>
    <cellStyle name="Input 2 8 3 4 4 3" xfId="50230"/>
    <cellStyle name="Input 2 8 3 4 5" xfId="22385"/>
    <cellStyle name="Input 2 8 3 4 6" xfId="39672"/>
    <cellStyle name="Input 2 8 3 5" xfId="10326"/>
    <cellStyle name="Input 2 8 3 5 2" xfId="17215"/>
    <cellStyle name="Input 2 8 3 5 2 2" xfId="34879"/>
    <cellStyle name="Input 2 8 3 5 2 3" xfId="52077"/>
    <cellStyle name="Input 2 8 3 5 3" xfId="27990"/>
    <cellStyle name="Input 2 8 3 5 4" xfId="45238"/>
    <cellStyle name="Input 2 8 3 6" xfId="6576"/>
    <cellStyle name="Input 2 8 3 6 2" xfId="24241"/>
    <cellStyle name="Input 2 8 3 6 3" xfId="41515"/>
    <cellStyle name="Input 2 8 3 7" xfId="13607"/>
    <cellStyle name="Input 2 8 3 7 2" xfId="31271"/>
    <cellStyle name="Input 2 8 3 7 3" xfId="48495"/>
    <cellStyle name="Input 2 8 3 8" xfId="20523"/>
    <cellStyle name="Input 2 8 3 9" xfId="37829"/>
    <cellStyle name="Input 2 8 4" xfId="4415"/>
    <cellStyle name="Input 2 8 4 2" xfId="6279"/>
    <cellStyle name="Input 2 8 4 2 2" xfId="13198"/>
    <cellStyle name="Input 2 8 4 2 2 2" xfId="19871"/>
    <cellStyle name="Input 2 8 4 2 2 2 2" xfId="37535"/>
    <cellStyle name="Input 2 8 4 2 2 2 3" xfId="54712"/>
    <cellStyle name="Input 2 8 4 2 2 3" xfId="30862"/>
    <cellStyle name="Input 2 8 4 2 2 4" xfId="48089"/>
    <cellStyle name="Input 2 8 4 2 3" xfId="9914"/>
    <cellStyle name="Input 2 8 4 2 3 2" xfId="27579"/>
    <cellStyle name="Input 2 8 4 2 3 3" xfId="44832"/>
    <cellStyle name="Input 2 8 4 2 4" xfId="16804"/>
    <cellStyle name="Input 2 8 4 2 4 2" xfId="34468"/>
    <cellStyle name="Input 2 8 4 2 4 3" xfId="51671"/>
    <cellStyle name="Input 2 8 4 2 5" xfId="23944"/>
    <cellStyle name="Input 2 8 4 2 6" xfId="41221"/>
    <cellStyle name="Input 2 8 4 3" xfId="11343"/>
    <cellStyle name="Input 2 8 4 3 2" xfId="18124"/>
    <cellStyle name="Input 2 8 4 3 2 2" xfId="35788"/>
    <cellStyle name="Input 2 8 4 3 2 3" xfId="52977"/>
    <cellStyle name="Input 2 8 4 3 3" xfId="29007"/>
    <cellStyle name="Input 2 8 4 3 4" xfId="46246"/>
    <cellStyle name="Input 2 8 4 4" xfId="8059"/>
    <cellStyle name="Input 2 8 4 4 2" xfId="25724"/>
    <cellStyle name="Input 2 8 4 4 3" xfId="42989"/>
    <cellStyle name="Input 2 8 4 5" xfId="15057"/>
    <cellStyle name="Input 2 8 4 5 2" xfId="32721"/>
    <cellStyle name="Input 2 8 4 5 3" xfId="49936"/>
    <cellStyle name="Input 2 8 4 6" xfId="22088"/>
    <cellStyle name="Input 2 8 4 7" xfId="39378"/>
    <cellStyle name="Input 2 8 5" xfId="4406"/>
    <cellStyle name="Input 2 8 5 2" xfId="6270"/>
    <cellStyle name="Input 2 8 5 2 2" xfId="13189"/>
    <cellStyle name="Input 2 8 5 2 2 2" xfId="19862"/>
    <cellStyle name="Input 2 8 5 2 2 2 2" xfId="37526"/>
    <cellStyle name="Input 2 8 5 2 2 2 3" xfId="54703"/>
    <cellStyle name="Input 2 8 5 2 2 3" xfId="30853"/>
    <cellStyle name="Input 2 8 5 2 2 4" xfId="48080"/>
    <cellStyle name="Input 2 8 5 2 3" xfId="9905"/>
    <cellStyle name="Input 2 8 5 2 3 2" xfId="27570"/>
    <cellStyle name="Input 2 8 5 2 3 3" xfId="44823"/>
    <cellStyle name="Input 2 8 5 2 4" xfId="16795"/>
    <cellStyle name="Input 2 8 5 2 4 2" xfId="34459"/>
    <cellStyle name="Input 2 8 5 2 4 3" xfId="51662"/>
    <cellStyle name="Input 2 8 5 2 5" xfId="23935"/>
    <cellStyle name="Input 2 8 5 2 6" xfId="41212"/>
    <cellStyle name="Input 2 8 5 3" xfId="11334"/>
    <cellStyle name="Input 2 8 5 3 2" xfId="18115"/>
    <cellStyle name="Input 2 8 5 3 2 2" xfId="35779"/>
    <cellStyle name="Input 2 8 5 3 2 3" xfId="52968"/>
    <cellStyle name="Input 2 8 5 3 3" xfId="28998"/>
    <cellStyle name="Input 2 8 5 3 4" xfId="46237"/>
    <cellStyle name="Input 2 8 5 4" xfId="8050"/>
    <cellStyle name="Input 2 8 5 4 2" xfId="25715"/>
    <cellStyle name="Input 2 8 5 4 3" xfId="42980"/>
    <cellStyle name="Input 2 8 5 5" xfId="15048"/>
    <cellStyle name="Input 2 8 5 5 2" xfId="32712"/>
    <cellStyle name="Input 2 8 5 5 3" xfId="49927"/>
    <cellStyle name="Input 2 8 5 6" xfId="22079"/>
    <cellStyle name="Input 2 8 5 7" xfId="39369"/>
    <cellStyle name="Input 2 8 6" xfId="10099"/>
    <cellStyle name="Input 2 8 6 2" xfId="16988"/>
    <cellStyle name="Input 2 8 6 2 2" xfId="34652"/>
    <cellStyle name="Input 2 8 6 2 3" xfId="51853"/>
    <cellStyle name="Input 2 8 6 3" xfId="27763"/>
    <cellStyle name="Input 2 8 6 4" xfId="45014"/>
    <cellStyle name="Input 2 8 7" xfId="13380"/>
    <cellStyle name="Input 2 8 7 2" xfId="31044"/>
    <cellStyle name="Input 2 8 7 3" xfId="48271"/>
    <cellStyle name="Input 2 8 8" xfId="20195"/>
    <cellStyle name="Input 2 8 9" xfId="20200"/>
    <cellStyle name="Input 3" xfId="864"/>
    <cellStyle name="Input 3 10" xfId="20199"/>
    <cellStyle name="Input 3 2" xfId="865"/>
    <cellStyle name="Input 3 2 2" xfId="2766"/>
    <cellStyle name="Input 3 2 2 10" xfId="13571"/>
    <cellStyle name="Input 3 2 2 10 2" xfId="31235"/>
    <cellStyle name="Input 3 2 2 10 3" xfId="48462"/>
    <cellStyle name="Input 3 2 2 11" xfId="20487"/>
    <cellStyle name="Input 3 2 2 12" xfId="37796"/>
    <cellStyle name="Input 3 2 2 2" xfId="2995"/>
    <cellStyle name="Input 3 2 2 2 2" xfId="3658"/>
    <cellStyle name="Input 3 2 2 2 2 2" xfId="5574"/>
    <cellStyle name="Input 3 2 2 2 2 2 2" xfId="12494"/>
    <cellStyle name="Input 3 2 2 2 2 2 2 2" xfId="19221"/>
    <cellStyle name="Input 3 2 2 2 2 2 2 2 2" xfId="36885"/>
    <cellStyle name="Input 3 2 2 2 2 2 2 2 3" xfId="54065"/>
    <cellStyle name="Input 3 2 2 2 2 2 2 3" xfId="30158"/>
    <cellStyle name="Input 3 2 2 2 2 2 2 4" xfId="47388"/>
    <cellStyle name="Input 3 2 2 2 2 2 3" xfId="9210"/>
    <cellStyle name="Input 3 2 2 2 2 2 3 2" xfId="26875"/>
    <cellStyle name="Input 3 2 2 2 2 2 3 3" xfId="44131"/>
    <cellStyle name="Input 3 2 2 2 2 2 4" xfId="16154"/>
    <cellStyle name="Input 3 2 2 2 2 2 4 2" xfId="33818"/>
    <cellStyle name="Input 3 2 2 2 2 2 4 3" xfId="51024"/>
    <cellStyle name="Input 3 2 2 2 2 2 5" xfId="23239"/>
    <cellStyle name="Input 3 2 2 2 2 2 6" xfId="40520"/>
    <cellStyle name="Input 3 2 2 2 2 3" xfId="11118"/>
    <cellStyle name="Input 3 2 2 2 2 3 2" xfId="17953"/>
    <cellStyle name="Input 3 2 2 2 2 3 2 2" xfId="35617"/>
    <cellStyle name="Input 3 2 2 2 2 3 2 3" xfId="52809"/>
    <cellStyle name="Input 3 2 2 2 2 3 3" xfId="28782"/>
    <cellStyle name="Input 3 2 2 2 2 3 4" xfId="46024"/>
    <cellStyle name="Input 3 2 2 2 2 4" xfId="7355"/>
    <cellStyle name="Input 3 2 2 2 2 4 2" xfId="25020"/>
    <cellStyle name="Input 3 2 2 2 2 4 3" xfId="42288"/>
    <cellStyle name="Input 3 2 2 2 2 5" xfId="14407"/>
    <cellStyle name="Input 3 2 2 2 2 5 2" xfId="32071"/>
    <cellStyle name="Input 3 2 2 2 2 5 3" xfId="49289"/>
    <cellStyle name="Input 3 2 2 2 2 6" xfId="21377"/>
    <cellStyle name="Input 3 2 2 2 2 7" xfId="38677"/>
    <cellStyle name="Input 3 2 2 2 3" xfId="4028"/>
    <cellStyle name="Input 3 2 2 2 3 2" xfId="5944"/>
    <cellStyle name="Input 3 2 2 2 3 2 2" xfId="12864"/>
    <cellStyle name="Input 3 2 2 2 3 2 2 2" xfId="19591"/>
    <cellStyle name="Input 3 2 2 2 3 2 2 2 2" xfId="37255"/>
    <cellStyle name="Input 3 2 2 2 3 2 2 2 3" xfId="54432"/>
    <cellStyle name="Input 3 2 2 2 3 2 2 3" xfId="30528"/>
    <cellStyle name="Input 3 2 2 2 3 2 2 4" xfId="47755"/>
    <cellStyle name="Input 3 2 2 2 3 2 3" xfId="9580"/>
    <cellStyle name="Input 3 2 2 2 3 2 3 2" xfId="27245"/>
    <cellStyle name="Input 3 2 2 2 3 2 3 3" xfId="44498"/>
    <cellStyle name="Input 3 2 2 2 3 2 4" xfId="16524"/>
    <cellStyle name="Input 3 2 2 2 3 2 4 2" xfId="34188"/>
    <cellStyle name="Input 3 2 2 2 3 2 4 3" xfId="51391"/>
    <cellStyle name="Input 3 2 2 2 3 2 5" xfId="23609"/>
    <cellStyle name="Input 3 2 2 2 3 2 6" xfId="40887"/>
    <cellStyle name="Input 3 2 2 2 3 3" xfId="7725"/>
    <cellStyle name="Input 3 2 2 2 3 3 2" xfId="25390"/>
    <cellStyle name="Input 3 2 2 2 3 3 3" xfId="42655"/>
    <cellStyle name="Input 3 2 2 2 3 4" xfId="14777"/>
    <cellStyle name="Input 3 2 2 2 3 4 2" xfId="32441"/>
    <cellStyle name="Input 3 2 2 2 3 4 3" xfId="49656"/>
    <cellStyle name="Input 3 2 2 2 3 5" xfId="21747"/>
    <cellStyle name="Input 3 2 2 2 3 6" xfId="39044"/>
    <cellStyle name="Input 3 2 2 2 4" xfId="4911"/>
    <cellStyle name="Input 3 2 2 2 4 2" xfId="11831"/>
    <cellStyle name="Input 3 2 2 2 4 2 2" xfId="18612"/>
    <cellStyle name="Input 3 2 2 2 4 2 2 2" xfId="36276"/>
    <cellStyle name="Input 3 2 2 2 4 2 2 3" xfId="53462"/>
    <cellStyle name="Input 3 2 2 2 4 2 3" xfId="29495"/>
    <cellStyle name="Input 3 2 2 2 4 2 4" xfId="46731"/>
    <cellStyle name="Input 3 2 2 2 4 3" xfId="8547"/>
    <cellStyle name="Input 3 2 2 2 4 3 2" xfId="26212"/>
    <cellStyle name="Input 3 2 2 2 4 3 3" xfId="43474"/>
    <cellStyle name="Input 3 2 2 2 4 4" xfId="15545"/>
    <cellStyle name="Input 3 2 2 2 4 4 2" xfId="33209"/>
    <cellStyle name="Input 3 2 2 2 4 4 3" xfId="50421"/>
    <cellStyle name="Input 3 2 2 2 4 5" xfId="22576"/>
    <cellStyle name="Input 3 2 2 2 4 6" xfId="39863"/>
    <cellStyle name="Input 3 2 2 2 5" xfId="10517"/>
    <cellStyle name="Input 3 2 2 2 5 2" xfId="17406"/>
    <cellStyle name="Input 3 2 2 2 5 2 2" xfId="35070"/>
    <cellStyle name="Input 3 2 2 2 5 2 3" xfId="52268"/>
    <cellStyle name="Input 3 2 2 2 5 3" xfId="28181"/>
    <cellStyle name="Input 3 2 2 2 5 4" xfId="45429"/>
    <cellStyle name="Input 3 2 2 2 6" xfId="6767"/>
    <cellStyle name="Input 3 2 2 2 6 2" xfId="24432"/>
    <cellStyle name="Input 3 2 2 2 6 3" xfId="41706"/>
    <cellStyle name="Input 3 2 2 2 7" xfId="13798"/>
    <cellStyle name="Input 3 2 2 2 7 2" xfId="31462"/>
    <cellStyle name="Input 3 2 2 2 7 3" xfId="48686"/>
    <cellStyle name="Input 3 2 2 2 8" xfId="20714"/>
    <cellStyle name="Input 3 2 2 2 9" xfId="38020"/>
    <cellStyle name="Input 3 2 2 3" xfId="3091"/>
    <cellStyle name="Input 3 2 2 3 2" xfId="3754"/>
    <cellStyle name="Input 3 2 2 3 2 2" xfId="5670"/>
    <cellStyle name="Input 3 2 2 3 2 2 2" xfId="12590"/>
    <cellStyle name="Input 3 2 2 3 2 2 2 2" xfId="19317"/>
    <cellStyle name="Input 3 2 2 3 2 2 2 2 2" xfId="36981"/>
    <cellStyle name="Input 3 2 2 3 2 2 2 2 3" xfId="54158"/>
    <cellStyle name="Input 3 2 2 3 2 2 2 3" xfId="30254"/>
    <cellStyle name="Input 3 2 2 3 2 2 2 4" xfId="47481"/>
    <cellStyle name="Input 3 2 2 3 2 2 3" xfId="9306"/>
    <cellStyle name="Input 3 2 2 3 2 2 3 2" xfId="26971"/>
    <cellStyle name="Input 3 2 2 3 2 2 3 3" xfId="44224"/>
    <cellStyle name="Input 3 2 2 3 2 2 4" xfId="16250"/>
    <cellStyle name="Input 3 2 2 3 2 2 4 2" xfId="33914"/>
    <cellStyle name="Input 3 2 2 3 2 2 4 3" xfId="51117"/>
    <cellStyle name="Input 3 2 2 3 2 2 5" xfId="23335"/>
    <cellStyle name="Input 3 2 2 3 2 2 6" xfId="40613"/>
    <cellStyle name="Input 3 2 2 3 2 3" xfId="11214"/>
    <cellStyle name="Input 3 2 2 3 2 3 2" xfId="18049"/>
    <cellStyle name="Input 3 2 2 3 2 3 2 2" xfId="35713"/>
    <cellStyle name="Input 3 2 2 3 2 3 2 3" xfId="52902"/>
    <cellStyle name="Input 3 2 2 3 2 3 3" xfId="28878"/>
    <cellStyle name="Input 3 2 2 3 2 3 4" xfId="46117"/>
    <cellStyle name="Input 3 2 2 3 2 4" xfId="7451"/>
    <cellStyle name="Input 3 2 2 3 2 4 2" xfId="25116"/>
    <cellStyle name="Input 3 2 2 3 2 4 3" xfId="42381"/>
    <cellStyle name="Input 3 2 2 3 2 5" xfId="14503"/>
    <cellStyle name="Input 3 2 2 3 2 5 2" xfId="32167"/>
    <cellStyle name="Input 3 2 2 3 2 5 3" xfId="49382"/>
    <cellStyle name="Input 3 2 2 3 2 6" xfId="21473"/>
    <cellStyle name="Input 3 2 2 3 2 7" xfId="38770"/>
    <cellStyle name="Input 3 2 2 3 3" xfId="4121"/>
    <cellStyle name="Input 3 2 2 3 3 2" xfId="6037"/>
    <cellStyle name="Input 3 2 2 3 3 2 2" xfId="12957"/>
    <cellStyle name="Input 3 2 2 3 3 2 2 2" xfId="19684"/>
    <cellStyle name="Input 3 2 2 3 3 2 2 2 2" xfId="37348"/>
    <cellStyle name="Input 3 2 2 3 3 2 2 2 3" xfId="54525"/>
    <cellStyle name="Input 3 2 2 3 3 2 2 3" xfId="30621"/>
    <cellStyle name="Input 3 2 2 3 3 2 2 4" xfId="47848"/>
    <cellStyle name="Input 3 2 2 3 3 2 3" xfId="9673"/>
    <cellStyle name="Input 3 2 2 3 3 2 3 2" xfId="27338"/>
    <cellStyle name="Input 3 2 2 3 3 2 3 3" xfId="44591"/>
    <cellStyle name="Input 3 2 2 3 3 2 4" xfId="16617"/>
    <cellStyle name="Input 3 2 2 3 3 2 4 2" xfId="34281"/>
    <cellStyle name="Input 3 2 2 3 3 2 4 3" xfId="51484"/>
    <cellStyle name="Input 3 2 2 3 3 2 5" xfId="23702"/>
    <cellStyle name="Input 3 2 2 3 3 2 6" xfId="40980"/>
    <cellStyle name="Input 3 2 2 3 3 3" xfId="7818"/>
    <cellStyle name="Input 3 2 2 3 3 3 2" xfId="25483"/>
    <cellStyle name="Input 3 2 2 3 3 3 3" xfId="42748"/>
    <cellStyle name="Input 3 2 2 3 3 4" xfId="14870"/>
    <cellStyle name="Input 3 2 2 3 3 4 2" xfId="32534"/>
    <cellStyle name="Input 3 2 2 3 3 4 3" xfId="49749"/>
    <cellStyle name="Input 3 2 2 3 3 5" xfId="21840"/>
    <cellStyle name="Input 3 2 2 3 3 6" xfId="39137"/>
    <cellStyle name="Input 3 2 2 3 4" xfId="5007"/>
    <cellStyle name="Input 3 2 2 3 4 2" xfId="11927"/>
    <cellStyle name="Input 3 2 2 3 4 2 2" xfId="18708"/>
    <cellStyle name="Input 3 2 2 3 4 2 2 2" xfId="36372"/>
    <cellStyle name="Input 3 2 2 3 4 2 2 3" xfId="53555"/>
    <cellStyle name="Input 3 2 2 3 4 2 3" xfId="29591"/>
    <cellStyle name="Input 3 2 2 3 4 2 4" xfId="46824"/>
    <cellStyle name="Input 3 2 2 3 4 3" xfId="8643"/>
    <cellStyle name="Input 3 2 2 3 4 3 2" xfId="26308"/>
    <cellStyle name="Input 3 2 2 3 4 3 3" xfId="43567"/>
    <cellStyle name="Input 3 2 2 3 4 4" xfId="15641"/>
    <cellStyle name="Input 3 2 2 3 4 4 2" xfId="33305"/>
    <cellStyle name="Input 3 2 2 3 4 4 3" xfId="50514"/>
    <cellStyle name="Input 3 2 2 3 4 5" xfId="22672"/>
    <cellStyle name="Input 3 2 2 3 4 6" xfId="39956"/>
    <cellStyle name="Input 3 2 2 3 5" xfId="10613"/>
    <cellStyle name="Input 3 2 2 3 5 2" xfId="17502"/>
    <cellStyle name="Input 3 2 2 3 5 2 2" xfId="35166"/>
    <cellStyle name="Input 3 2 2 3 5 2 3" xfId="52361"/>
    <cellStyle name="Input 3 2 2 3 5 3" xfId="28277"/>
    <cellStyle name="Input 3 2 2 3 5 4" xfId="45522"/>
    <cellStyle name="Input 3 2 2 3 6" xfId="6863"/>
    <cellStyle name="Input 3 2 2 3 6 2" xfId="24528"/>
    <cellStyle name="Input 3 2 2 3 6 3" xfId="41799"/>
    <cellStyle name="Input 3 2 2 3 7" xfId="13894"/>
    <cellStyle name="Input 3 2 2 3 7 2" xfId="31558"/>
    <cellStyle name="Input 3 2 2 3 7 3" xfId="48779"/>
    <cellStyle name="Input 3 2 2 3 8" xfId="20810"/>
    <cellStyle name="Input 3 2 2 3 9" xfId="38113"/>
    <cellStyle name="Input 3 2 2 4" xfId="3203"/>
    <cellStyle name="Input 3 2 2 4 2" xfId="4233"/>
    <cellStyle name="Input 3 2 2 4 2 2" xfId="6149"/>
    <cellStyle name="Input 3 2 2 4 2 2 2" xfId="13069"/>
    <cellStyle name="Input 3 2 2 4 2 2 2 2" xfId="19796"/>
    <cellStyle name="Input 3 2 2 4 2 2 2 2 2" xfId="37460"/>
    <cellStyle name="Input 3 2 2 4 2 2 2 2 3" xfId="54637"/>
    <cellStyle name="Input 3 2 2 4 2 2 2 3" xfId="30733"/>
    <cellStyle name="Input 3 2 2 4 2 2 2 4" xfId="47960"/>
    <cellStyle name="Input 3 2 2 4 2 2 3" xfId="9785"/>
    <cellStyle name="Input 3 2 2 4 2 2 3 2" xfId="27450"/>
    <cellStyle name="Input 3 2 2 4 2 2 3 3" xfId="44703"/>
    <cellStyle name="Input 3 2 2 4 2 2 4" xfId="16729"/>
    <cellStyle name="Input 3 2 2 4 2 2 4 2" xfId="34393"/>
    <cellStyle name="Input 3 2 2 4 2 2 4 3" xfId="51596"/>
    <cellStyle name="Input 3 2 2 4 2 2 5" xfId="23814"/>
    <cellStyle name="Input 3 2 2 4 2 2 6" xfId="41092"/>
    <cellStyle name="Input 3 2 2 4 2 3" xfId="7930"/>
    <cellStyle name="Input 3 2 2 4 2 3 2" xfId="25595"/>
    <cellStyle name="Input 3 2 2 4 2 3 3" xfId="42860"/>
    <cellStyle name="Input 3 2 2 4 2 4" xfId="14982"/>
    <cellStyle name="Input 3 2 2 4 2 4 2" xfId="32646"/>
    <cellStyle name="Input 3 2 2 4 2 4 3" xfId="49861"/>
    <cellStyle name="Input 3 2 2 4 2 5" xfId="21952"/>
    <cellStyle name="Input 3 2 2 4 2 6" xfId="39249"/>
    <cellStyle name="Input 3 2 2 4 3" xfId="5119"/>
    <cellStyle name="Input 3 2 2 4 3 2" xfId="12039"/>
    <cellStyle name="Input 3 2 2 4 3 2 2" xfId="18820"/>
    <cellStyle name="Input 3 2 2 4 3 2 2 2" xfId="36484"/>
    <cellStyle name="Input 3 2 2 4 3 2 2 3" xfId="53667"/>
    <cellStyle name="Input 3 2 2 4 3 2 3" xfId="29703"/>
    <cellStyle name="Input 3 2 2 4 3 2 4" xfId="46936"/>
    <cellStyle name="Input 3 2 2 4 3 3" xfId="8755"/>
    <cellStyle name="Input 3 2 2 4 3 3 2" xfId="26420"/>
    <cellStyle name="Input 3 2 2 4 3 3 3" xfId="43679"/>
    <cellStyle name="Input 3 2 2 4 3 4" xfId="15753"/>
    <cellStyle name="Input 3 2 2 4 3 4 2" xfId="33417"/>
    <cellStyle name="Input 3 2 2 4 3 4 3" xfId="50626"/>
    <cellStyle name="Input 3 2 2 4 3 5" xfId="22784"/>
    <cellStyle name="Input 3 2 2 4 3 6" xfId="40068"/>
    <cellStyle name="Input 3 2 2 4 4" xfId="10725"/>
    <cellStyle name="Input 3 2 2 4 4 2" xfId="17614"/>
    <cellStyle name="Input 3 2 2 4 4 2 2" xfId="35278"/>
    <cellStyle name="Input 3 2 2 4 4 2 3" xfId="52473"/>
    <cellStyle name="Input 3 2 2 4 4 3" xfId="28389"/>
    <cellStyle name="Input 3 2 2 4 4 4" xfId="45634"/>
    <cellStyle name="Input 3 2 2 4 5" xfId="6975"/>
    <cellStyle name="Input 3 2 2 4 5 2" xfId="24640"/>
    <cellStyle name="Input 3 2 2 4 5 3" xfId="41911"/>
    <cellStyle name="Input 3 2 2 4 6" xfId="14006"/>
    <cellStyle name="Input 3 2 2 4 6 2" xfId="31670"/>
    <cellStyle name="Input 3 2 2 4 6 3" xfId="48891"/>
    <cellStyle name="Input 3 2 2 4 7" xfId="20922"/>
    <cellStyle name="Input 3 2 2 4 8" xfId="38225"/>
    <cellStyle name="Input 3 2 2 5" xfId="3431"/>
    <cellStyle name="Input 3 2 2 5 2" xfId="5347"/>
    <cellStyle name="Input 3 2 2 5 2 2" xfId="12267"/>
    <cellStyle name="Input 3 2 2 5 2 2 2" xfId="18994"/>
    <cellStyle name="Input 3 2 2 5 2 2 2 2" xfId="36658"/>
    <cellStyle name="Input 3 2 2 5 2 2 2 3" xfId="53841"/>
    <cellStyle name="Input 3 2 2 5 2 2 3" xfId="29931"/>
    <cellStyle name="Input 3 2 2 5 2 2 4" xfId="47164"/>
    <cellStyle name="Input 3 2 2 5 2 3" xfId="8983"/>
    <cellStyle name="Input 3 2 2 5 2 3 2" xfId="26648"/>
    <cellStyle name="Input 3 2 2 5 2 3 3" xfId="43907"/>
    <cellStyle name="Input 3 2 2 5 2 4" xfId="15927"/>
    <cellStyle name="Input 3 2 2 5 2 4 2" xfId="33591"/>
    <cellStyle name="Input 3 2 2 5 2 4 3" xfId="50800"/>
    <cellStyle name="Input 3 2 2 5 2 5" xfId="23012"/>
    <cellStyle name="Input 3 2 2 5 2 6" xfId="40296"/>
    <cellStyle name="Input 3 2 2 5 3" xfId="10891"/>
    <cellStyle name="Input 3 2 2 5 3 2" xfId="17726"/>
    <cellStyle name="Input 3 2 2 5 3 2 2" xfId="35390"/>
    <cellStyle name="Input 3 2 2 5 3 2 3" xfId="52585"/>
    <cellStyle name="Input 3 2 2 5 3 3" xfId="28555"/>
    <cellStyle name="Input 3 2 2 5 3 4" xfId="45800"/>
    <cellStyle name="Input 3 2 2 5 4" xfId="7128"/>
    <cellStyle name="Input 3 2 2 5 4 2" xfId="24793"/>
    <cellStyle name="Input 3 2 2 5 4 3" xfId="42064"/>
    <cellStyle name="Input 3 2 2 5 5" xfId="14180"/>
    <cellStyle name="Input 3 2 2 5 5 2" xfId="31844"/>
    <cellStyle name="Input 3 2 2 5 5 3" xfId="49065"/>
    <cellStyle name="Input 3 2 2 5 6" xfId="21150"/>
    <cellStyle name="Input 3 2 2 5 7" xfId="38453"/>
    <cellStyle name="Input 3 2 2 6" xfId="3804"/>
    <cellStyle name="Input 3 2 2 6 2" xfId="5720"/>
    <cellStyle name="Input 3 2 2 6 2 2" xfId="12640"/>
    <cellStyle name="Input 3 2 2 6 2 2 2" xfId="19367"/>
    <cellStyle name="Input 3 2 2 6 2 2 2 2" xfId="37031"/>
    <cellStyle name="Input 3 2 2 6 2 2 2 3" xfId="54208"/>
    <cellStyle name="Input 3 2 2 6 2 2 3" xfId="30304"/>
    <cellStyle name="Input 3 2 2 6 2 2 4" xfId="47531"/>
    <cellStyle name="Input 3 2 2 6 2 3" xfId="9356"/>
    <cellStyle name="Input 3 2 2 6 2 3 2" xfId="27021"/>
    <cellStyle name="Input 3 2 2 6 2 3 3" xfId="44274"/>
    <cellStyle name="Input 3 2 2 6 2 4" xfId="16300"/>
    <cellStyle name="Input 3 2 2 6 2 4 2" xfId="33964"/>
    <cellStyle name="Input 3 2 2 6 2 4 3" xfId="51167"/>
    <cellStyle name="Input 3 2 2 6 2 5" xfId="23385"/>
    <cellStyle name="Input 3 2 2 6 2 6" xfId="40663"/>
    <cellStyle name="Input 3 2 2 6 3" xfId="7501"/>
    <cellStyle name="Input 3 2 2 6 3 2" xfId="25166"/>
    <cellStyle name="Input 3 2 2 6 3 3" xfId="42431"/>
    <cellStyle name="Input 3 2 2 6 4" xfId="14553"/>
    <cellStyle name="Input 3 2 2 6 4 2" xfId="32217"/>
    <cellStyle name="Input 3 2 2 6 4 3" xfId="49432"/>
    <cellStyle name="Input 3 2 2 6 5" xfId="21523"/>
    <cellStyle name="Input 3 2 2 6 6" xfId="38820"/>
    <cellStyle name="Input 3 2 2 7" xfId="4684"/>
    <cellStyle name="Input 3 2 2 7 2" xfId="11604"/>
    <cellStyle name="Input 3 2 2 7 2 2" xfId="18385"/>
    <cellStyle name="Input 3 2 2 7 2 2 2" xfId="36049"/>
    <cellStyle name="Input 3 2 2 7 2 2 3" xfId="53238"/>
    <cellStyle name="Input 3 2 2 7 2 3" xfId="29268"/>
    <cellStyle name="Input 3 2 2 7 2 4" xfId="46507"/>
    <cellStyle name="Input 3 2 2 7 3" xfId="8320"/>
    <cellStyle name="Input 3 2 2 7 3 2" xfId="25985"/>
    <cellStyle name="Input 3 2 2 7 3 3" xfId="43250"/>
    <cellStyle name="Input 3 2 2 7 4" xfId="15318"/>
    <cellStyle name="Input 3 2 2 7 4 2" xfId="32982"/>
    <cellStyle name="Input 3 2 2 7 4 3" xfId="50197"/>
    <cellStyle name="Input 3 2 2 7 5" xfId="22349"/>
    <cellStyle name="Input 3 2 2 7 6" xfId="39639"/>
    <cellStyle name="Input 3 2 2 8" xfId="10290"/>
    <cellStyle name="Input 3 2 2 8 2" xfId="17179"/>
    <cellStyle name="Input 3 2 2 8 2 2" xfId="34843"/>
    <cellStyle name="Input 3 2 2 8 2 3" xfId="52044"/>
    <cellStyle name="Input 3 2 2 8 3" xfId="27954"/>
    <cellStyle name="Input 3 2 2 8 4" xfId="45205"/>
    <cellStyle name="Input 3 2 2 9" xfId="6540"/>
    <cellStyle name="Input 3 2 2 9 2" xfId="24205"/>
    <cellStyle name="Input 3 2 2 9 3" xfId="41482"/>
    <cellStyle name="Input 3 2 3" xfId="2806"/>
    <cellStyle name="Input 3 2 3 2" xfId="3469"/>
    <cellStyle name="Input 3 2 3 2 2" xfId="5385"/>
    <cellStyle name="Input 3 2 3 2 2 2" xfId="12305"/>
    <cellStyle name="Input 3 2 3 2 2 2 2" xfId="19032"/>
    <cellStyle name="Input 3 2 3 2 2 2 2 2" xfId="36696"/>
    <cellStyle name="Input 3 2 3 2 2 2 2 3" xfId="53876"/>
    <cellStyle name="Input 3 2 3 2 2 2 3" xfId="29969"/>
    <cellStyle name="Input 3 2 3 2 2 2 4" xfId="47199"/>
    <cellStyle name="Input 3 2 3 2 2 3" xfId="9021"/>
    <cellStyle name="Input 3 2 3 2 2 3 2" xfId="26686"/>
    <cellStyle name="Input 3 2 3 2 2 3 3" xfId="43942"/>
    <cellStyle name="Input 3 2 3 2 2 4" xfId="15965"/>
    <cellStyle name="Input 3 2 3 2 2 4 2" xfId="33629"/>
    <cellStyle name="Input 3 2 3 2 2 4 3" xfId="50835"/>
    <cellStyle name="Input 3 2 3 2 2 5" xfId="23050"/>
    <cellStyle name="Input 3 2 3 2 2 6" xfId="40331"/>
    <cellStyle name="Input 3 2 3 2 3" xfId="10929"/>
    <cellStyle name="Input 3 2 3 2 3 2" xfId="17764"/>
    <cellStyle name="Input 3 2 3 2 3 2 2" xfId="35428"/>
    <cellStyle name="Input 3 2 3 2 3 2 3" xfId="52620"/>
    <cellStyle name="Input 3 2 3 2 3 3" xfId="28593"/>
    <cellStyle name="Input 3 2 3 2 3 4" xfId="45835"/>
    <cellStyle name="Input 3 2 3 2 4" xfId="7166"/>
    <cellStyle name="Input 3 2 3 2 4 2" xfId="24831"/>
    <cellStyle name="Input 3 2 3 2 4 3" xfId="42099"/>
    <cellStyle name="Input 3 2 3 2 5" xfId="14218"/>
    <cellStyle name="Input 3 2 3 2 5 2" xfId="31882"/>
    <cellStyle name="Input 3 2 3 2 5 3" xfId="49100"/>
    <cellStyle name="Input 3 2 3 2 6" xfId="21188"/>
    <cellStyle name="Input 3 2 3 2 7" xfId="38488"/>
    <cellStyle name="Input 3 2 3 3" xfId="3839"/>
    <cellStyle name="Input 3 2 3 3 2" xfId="5755"/>
    <cellStyle name="Input 3 2 3 3 2 2" xfId="12675"/>
    <cellStyle name="Input 3 2 3 3 2 2 2" xfId="19402"/>
    <cellStyle name="Input 3 2 3 3 2 2 2 2" xfId="37066"/>
    <cellStyle name="Input 3 2 3 3 2 2 2 3" xfId="54243"/>
    <cellStyle name="Input 3 2 3 3 2 2 3" xfId="30339"/>
    <cellStyle name="Input 3 2 3 3 2 2 4" xfId="47566"/>
    <cellStyle name="Input 3 2 3 3 2 3" xfId="9391"/>
    <cellStyle name="Input 3 2 3 3 2 3 2" xfId="27056"/>
    <cellStyle name="Input 3 2 3 3 2 3 3" xfId="44309"/>
    <cellStyle name="Input 3 2 3 3 2 4" xfId="16335"/>
    <cellStyle name="Input 3 2 3 3 2 4 2" xfId="33999"/>
    <cellStyle name="Input 3 2 3 3 2 4 3" xfId="51202"/>
    <cellStyle name="Input 3 2 3 3 2 5" xfId="23420"/>
    <cellStyle name="Input 3 2 3 3 2 6" xfId="40698"/>
    <cellStyle name="Input 3 2 3 3 3" xfId="7536"/>
    <cellStyle name="Input 3 2 3 3 3 2" xfId="25201"/>
    <cellStyle name="Input 3 2 3 3 3 3" xfId="42466"/>
    <cellStyle name="Input 3 2 3 3 4" xfId="14588"/>
    <cellStyle name="Input 3 2 3 3 4 2" xfId="32252"/>
    <cellStyle name="Input 3 2 3 3 4 3" xfId="49467"/>
    <cellStyle name="Input 3 2 3 3 5" xfId="21558"/>
    <cellStyle name="Input 3 2 3 3 6" xfId="38855"/>
    <cellStyle name="Input 3 2 3 4" xfId="4722"/>
    <cellStyle name="Input 3 2 3 4 2" xfId="11642"/>
    <cellStyle name="Input 3 2 3 4 2 2" xfId="18423"/>
    <cellStyle name="Input 3 2 3 4 2 2 2" xfId="36087"/>
    <cellStyle name="Input 3 2 3 4 2 2 3" xfId="53273"/>
    <cellStyle name="Input 3 2 3 4 2 3" xfId="29306"/>
    <cellStyle name="Input 3 2 3 4 2 4" xfId="46542"/>
    <cellStyle name="Input 3 2 3 4 3" xfId="8358"/>
    <cellStyle name="Input 3 2 3 4 3 2" xfId="26023"/>
    <cellStyle name="Input 3 2 3 4 3 3" xfId="43285"/>
    <cellStyle name="Input 3 2 3 4 4" xfId="15356"/>
    <cellStyle name="Input 3 2 3 4 4 2" xfId="33020"/>
    <cellStyle name="Input 3 2 3 4 4 3" xfId="50232"/>
    <cellStyle name="Input 3 2 3 4 5" xfId="22387"/>
    <cellStyle name="Input 3 2 3 4 6" xfId="39674"/>
    <cellStyle name="Input 3 2 3 5" xfId="10328"/>
    <cellStyle name="Input 3 2 3 5 2" xfId="17217"/>
    <cellStyle name="Input 3 2 3 5 2 2" xfId="34881"/>
    <cellStyle name="Input 3 2 3 5 2 3" xfId="52079"/>
    <cellStyle name="Input 3 2 3 5 3" xfId="27992"/>
    <cellStyle name="Input 3 2 3 5 4" xfId="45240"/>
    <cellStyle name="Input 3 2 3 6" xfId="6578"/>
    <cellStyle name="Input 3 2 3 6 2" xfId="24243"/>
    <cellStyle name="Input 3 2 3 6 3" xfId="41517"/>
    <cellStyle name="Input 3 2 3 7" xfId="13609"/>
    <cellStyle name="Input 3 2 3 7 2" xfId="31273"/>
    <cellStyle name="Input 3 2 3 7 3" xfId="48497"/>
    <cellStyle name="Input 3 2 3 8" xfId="20525"/>
    <cellStyle name="Input 3 2 3 9" xfId="37831"/>
    <cellStyle name="Input 3 2 4" xfId="4417"/>
    <cellStyle name="Input 3 2 4 2" xfId="6281"/>
    <cellStyle name="Input 3 2 4 2 2" xfId="13200"/>
    <cellStyle name="Input 3 2 4 2 2 2" xfId="19873"/>
    <cellStyle name="Input 3 2 4 2 2 2 2" xfId="37537"/>
    <cellStyle name="Input 3 2 4 2 2 2 3" xfId="54714"/>
    <cellStyle name="Input 3 2 4 2 2 3" xfId="30864"/>
    <cellStyle name="Input 3 2 4 2 2 4" xfId="48091"/>
    <cellStyle name="Input 3 2 4 2 3" xfId="9916"/>
    <cellStyle name="Input 3 2 4 2 3 2" xfId="27581"/>
    <cellStyle name="Input 3 2 4 2 3 3" xfId="44834"/>
    <cellStyle name="Input 3 2 4 2 4" xfId="16806"/>
    <cellStyle name="Input 3 2 4 2 4 2" xfId="34470"/>
    <cellStyle name="Input 3 2 4 2 4 3" xfId="51673"/>
    <cellStyle name="Input 3 2 4 2 5" xfId="23946"/>
    <cellStyle name="Input 3 2 4 2 6" xfId="41223"/>
    <cellStyle name="Input 3 2 4 3" xfId="11345"/>
    <cellStyle name="Input 3 2 4 3 2" xfId="18126"/>
    <cellStyle name="Input 3 2 4 3 2 2" xfId="35790"/>
    <cellStyle name="Input 3 2 4 3 2 3" xfId="52979"/>
    <cellStyle name="Input 3 2 4 3 3" xfId="29009"/>
    <cellStyle name="Input 3 2 4 3 4" xfId="46248"/>
    <cellStyle name="Input 3 2 4 4" xfId="8061"/>
    <cellStyle name="Input 3 2 4 4 2" xfId="25726"/>
    <cellStyle name="Input 3 2 4 4 3" xfId="42991"/>
    <cellStyle name="Input 3 2 4 5" xfId="15059"/>
    <cellStyle name="Input 3 2 4 5 2" xfId="32723"/>
    <cellStyle name="Input 3 2 4 5 3" xfId="49938"/>
    <cellStyle name="Input 3 2 4 6" xfId="22090"/>
    <cellStyle name="Input 3 2 4 7" xfId="39380"/>
    <cellStyle name="Input 3 2 5" xfId="4408"/>
    <cellStyle name="Input 3 2 5 2" xfId="6272"/>
    <cellStyle name="Input 3 2 5 2 2" xfId="13191"/>
    <cellStyle name="Input 3 2 5 2 2 2" xfId="19864"/>
    <cellStyle name="Input 3 2 5 2 2 2 2" xfId="37528"/>
    <cellStyle name="Input 3 2 5 2 2 2 3" xfId="54705"/>
    <cellStyle name="Input 3 2 5 2 2 3" xfId="30855"/>
    <cellStyle name="Input 3 2 5 2 2 4" xfId="48082"/>
    <cellStyle name="Input 3 2 5 2 3" xfId="9907"/>
    <cellStyle name="Input 3 2 5 2 3 2" xfId="27572"/>
    <cellStyle name="Input 3 2 5 2 3 3" xfId="44825"/>
    <cellStyle name="Input 3 2 5 2 4" xfId="16797"/>
    <cellStyle name="Input 3 2 5 2 4 2" xfId="34461"/>
    <cellStyle name="Input 3 2 5 2 4 3" xfId="51664"/>
    <cellStyle name="Input 3 2 5 2 5" xfId="23937"/>
    <cellStyle name="Input 3 2 5 2 6" xfId="41214"/>
    <cellStyle name="Input 3 2 5 3" xfId="11336"/>
    <cellStyle name="Input 3 2 5 3 2" xfId="18117"/>
    <cellStyle name="Input 3 2 5 3 2 2" xfId="35781"/>
    <cellStyle name="Input 3 2 5 3 2 3" xfId="52970"/>
    <cellStyle name="Input 3 2 5 3 3" xfId="29000"/>
    <cellStyle name="Input 3 2 5 3 4" xfId="46239"/>
    <cellStyle name="Input 3 2 5 4" xfId="8052"/>
    <cellStyle name="Input 3 2 5 4 2" xfId="25717"/>
    <cellStyle name="Input 3 2 5 4 3" xfId="42982"/>
    <cellStyle name="Input 3 2 5 5" xfId="15050"/>
    <cellStyle name="Input 3 2 5 5 2" xfId="32714"/>
    <cellStyle name="Input 3 2 5 5 3" xfId="49929"/>
    <cellStyle name="Input 3 2 5 6" xfId="22081"/>
    <cellStyle name="Input 3 2 5 7" xfId="39371"/>
    <cellStyle name="Input 3 2 6" xfId="10101"/>
    <cellStyle name="Input 3 2 6 2" xfId="16990"/>
    <cellStyle name="Input 3 2 6 2 2" xfId="34654"/>
    <cellStyle name="Input 3 2 6 2 3" xfId="51855"/>
    <cellStyle name="Input 3 2 6 3" xfId="27765"/>
    <cellStyle name="Input 3 2 6 4" xfId="45016"/>
    <cellStyle name="Input 3 2 7" xfId="13382"/>
    <cellStyle name="Input 3 2 7 2" xfId="31046"/>
    <cellStyle name="Input 3 2 7 3" xfId="48273"/>
    <cellStyle name="Input 3 2 8" xfId="20197"/>
    <cellStyle name="Input 3 2 9" xfId="20198"/>
    <cellStyle name="Input 3 3" xfId="2767"/>
    <cellStyle name="Input 3 3 10" xfId="13572"/>
    <cellStyle name="Input 3 3 10 2" xfId="31236"/>
    <cellStyle name="Input 3 3 10 3" xfId="48463"/>
    <cellStyle name="Input 3 3 11" xfId="20488"/>
    <cellStyle name="Input 3 3 12" xfId="37797"/>
    <cellStyle name="Input 3 3 2" xfId="2996"/>
    <cellStyle name="Input 3 3 2 2" xfId="3659"/>
    <cellStyle name="Input 3 3 2 2 2" xfId="5575"/>
    <cellStyle name="Input 3 3 2 2 2 2" xfId="12495"/>
    <cellStyle name="Input 3 3 2 2 2 2 2" xfId="19222"/>
    <cellStyle name="Input 3 3 2 2 2 2 2 2" xfId="36886"/>
    <cellStyle name="Input 3 3 2 2 2 2 2 3" xfId="54066"/>
    <cellStyle name="Input 3 3 2 2 2 2 3" xfId="30159"/>
    <cellStyle name="Input 3 3 2 2 2 2 4" xfId="47389"/>
    <cellStyle name="Input 3 3 2 2 2 3" xfId="9211"/>
    <cellStyle name="Input 3 3 2 2 2 3 2" xfId="26876"/>
    <cellStyle name="Input 3 3 2 2 2 3 3" xfId="44132"/>
    <cellStyle name="Input 3 3 2 2 2 4" xfId="16155"/>
    <cellStyle name="Input 3 3 2 2 2 4 2" xfId="33819"/>
    <cellStyle name="Input 3 3 2 2 2 4 3" xfId="51025"/>
    <cellStyle name="Input 3 3 2 2 2 5" xfId="23240"/>
    <cellStyle name="Input 3 3 2 2 2 6" xfId="40521"/>
    <cellStyle name="Input 3 3 2 2 3" xfId="11119"/>
    <cellStyle name="Input 3 3 2 2 3 2" xfId="17954"/>
    <cellStyle name="Input 3 3 2 2 3 2 2" xfId="35618"/>
    <cellStyle name="Input 3 3 2 2 3 2 3" xfId="52810"/>
    <cellStyle name="Input 3 3 2 2 3 3" xfId="28783"/>
    <cellStyle name="Input 3 3 2 2 3 4" xfId="46025"/>
    <cellStyle name="Input 3 3 2 2 4" xfId="7356"/>
    <cellStyle name="Input 3 3 2 2 4 2" xfId="25021"/>
    <cellStyle name="Input 3 3 2 2 4 3" xfId="42289"/>
    <cellStyle name="Input 3 3 2 2 5" xfId="14408"/>
    <cellStyle name="Input 3 3 2 2 5 2" xfId="32072"/>
    <cellStyle name="Input 3 3 2 2 5 3" xfId="49290"/>
    <cellStyle name="Input 3 3 2 2 6" xfId="21378"/>
    <cellStyle name="Input 3 3 2 2 7" xfId="38678"/>
    <cellStyle name="Input 3 3 2 3" xfId="4029"/>
    <cellStyle name="Input 3 3 2 3 2" xfId="5945"/>
    <cellStyle name="Input 3 3 2 3 2 2" xfId="12865"/>
    <cellStyle name="Input 3 3 2 3 2 2 2" xfId="19592"/>
    <cellStyle name="Input 3 3 2 3 2 2 2 2" xfId="37256"/>
    <cellStyle name="Input 3 3 2 3 2 2 2 3" xfId="54433"/>
    <cellStyle name="Input 3 3 2 3 2 2 3" xfId="30529"/>
    <cellStyle name="Input 3 3 2 3 2 2 4" xfId="47756"/>
    <cellStyle name="Input 3 3 2 3 2 3" xfId="9581"/>
    <cellStyle name="Input 3 3 2 3 2 3 2" xfId="27246"/>
    <cellStyle name="Input 3 3 2 3 2 3 3" xfId="44499"/>
    <cellStyle name="Input 3 3 2 3 2 4" xfId="16525"/>
    <cellStyle name="Input 3 3 2 3 2 4 2" xfId="34189"/>
    <cellStyle name="Input 3 3 2 3 2 4 3" xfId="51392"/>
    <cellStyle name="Input 3 3 2 3 2 5" xfId="23610"/>
    <cellStyle name="Input 3 3 2 3 2 6" xfId="40888"/>
    <cellStyle name="Input 3 3 2 3 3" xfId="7726"/>
    <cellStyle name="Input 3 3 2 3 3 2" xfId="25391"/>
    <cellStyle name="Input 3 3 2 3 3 3" xfId="42656"/>
    <cellStyle name="Input 3 3 2 3 4" xfId="14778"/>
    <cellStyle name="Input 3 3 2 3 4 2" xfId="32442"/>
    <cellStyle name="Input 3 3 2 3 4 3" xfId="49657"/>
    <cellStyle name="Input 3 3 2 3 5" xfId="21748"/>
    <cellStyle name="Input 3 3 2 3 6" xfId="39045"/>
    <cellStyle name="Input 3 3 2 4" xfId="4912"/>
    <cellStyle name="Input 3 3 2 4 2" xfId="11832"/>
    <cellStyle name="Input 3 3 2 4 2 2" xfId="18613"/>
    <cellStyle name="Input 3 3 2 4 2 2 2" xfId="36277"/>
    <cellStyle name="Input 3 3 2 4 2 2 3" xfId="53463"/>
    <cellStyle name="Input 3 3 2 4 2 3" xfId="29496"/>
    <cellStyle name="Input 3 3 2 4 2 4" xfId="46732"/>
    <cellStyle name="Input 3 3 2 4 3" xfId="8548"/>
    <cellStyle name="Input 3 3 2 4 3 2" xfId="26213"/>
    <cellStyle name="Input 3 3 2 4 3 3" xfId="43475"/>
    <cellStyle name="Input 3 3 2 4 4" xfId="15546"/>
    <cellStyle name="Input 3 3 2 4 4 2" xfId="33210"/>
    <cellStyle name="Input 3 3 2 4 4 3" xfId="50422"/>
    <cellStyle name="Input 3 3 2 4 5" xfId="22577"/>
    <cellStyle name="Input 3 3 2 4 6" xfId="39864"/>
    <cellStyle name="Input 3 3 2 5" xfId="10518"/>
    <cellStyle name="Input 3 3 2 5 2" xfId="17407"/>
    <cellStyle name="Input 3 3 2 5 2 2" xfId="35071"/>
    <cellStyle name="Input 3 3 2 5 2 3" xfId="52269"/>
    <cellStyle name="Input 3 3 2 5 3" xfId="28182"/>
    <cellStyle name="Input 3 3 2 5 4" xfId="45430"/>
    <cellStyle name="Input 3 3 2 6" xfId="6768"/>
    <cellStyle name="Input 3 3 2 6 2" xfId="24433"/>
    <cellStyle name="Input 3 3 2 6 3" xfId="41707"/>
    <cellStyle name="Input 3 3 2 7" xfId="13799"/>
    <cellStyle name="Input 3 3 2 7 2" xfId="31463"/>
    <cellStyle name="Input 3 3 2 7 3" xfId="48687"/>
    <cellStyle name="Input 3 3 2 8" xfId="20715"/>
    <cellStyle name="Input 3 3 2 9" xfId="38021"/>
    <cellStyle name="Input 3 3 3" xfId="3092"/>
    <cellStyle name="Input 3 3 3 2" xfId="3755"/>
    <cellStyle name="Input 3 3 3 2 2" xfId="5671"/>
    <cellStyle name="Input 3 3 3 2 2 2" xfId="12591"/>
    <cellStyle name="Input 3 3 3 2 2 2 2" xfId="19318"/>
    <cellStyle name="Input 3 3 3 2 2 2 2 2" xfId="36982"/>
    <cellStyle name="Input 3 3 3 2 2 2 2 3" xfId="54159"/>
    <cellStyle name="Input 3 3 3 2 2 2 3" xfId="30255"/>
    <cellStyle name="Input 3 3 3 2 2 2 4" xfId="47482"/>
    <cellStyle name="Input 3 3 3 2 2 3" xfId="9307"/>
    <cellStyle name="Input 3 3 3 2 2 3 2" xfId="26972"/>
    <cellStyle name="Input 3 3 3 2 2 3 3" xfId="44225"/>
    <cellStyle name="Input 3 3 3 2 2 4" xfId="16251"/>
    <cellStyle name="Input 3 3 3 2 2 4 2" xfId="33915"/>
    <cellStyle name="Input 3 3 3 2 2 4 3" xfId="51118"/>
    <cellStyle name="Input 3 3 3 2 2 5" xfId="23336"/>
    <cellStyle name="Input 3 3 3 2 2 6" xfId="40614"/>
    <cellStyle name="Input 3 3 3 2 3" xfId="11215"/>
    <cellStyle name="Input 3 3 3 2 3 2" xfId="18050"/>
    <cellStyle name="Input 3 3 3 2 3 2 2" xfId="35714"/>
    <cellStyle name="Input 3 3 3 2 3 2 3" xfId="52903"/>
    <cellStyle name="Input 3 3 3 2 3 3" xfId="28879"/>
    <cellStyle name="Input 3 3 3 2 3 4" xfId="46118"/>
    <cellStyle name="Input 3 3 3 2 4" xfId="7452"/>
    <cellStyle name="Input 3 3 3 2 4 2" xfId="25117"/>
    <cellStyle name="Input 3 3 3 2 4 3" xfId="42382"/>
    <cellStyle name="Input 3 3 3 2 5" xfId="14504"/>
    <cellStyle name="Input 3 3 3 2 5 2" xfId="32168"/>
    <cellStyle name="Input 3 3 3 2 5 3" xfId="49383"/>
    <cellStyle name="Input 3 3 3 2 6" xfId="21474"/>
    <cellStyle name="Input 3 3 3 2 7" xfId="38771"/>
    <cellStyle name="Input 3 3 3 3" xfId="4122"/>
    <cellStyle name="Input 3 3 3 3 2" xfId="6038"/>
    <cellStyle name="Input 3 3 3 3 2 2" xfId="12958"/>
    <cellStyle name="Input 3 3 3 3 2 2 2" xfId="19685"/>
    <cellStyle name="Input 3 3 3 3 2 2 2 2" xfId="37349"/>
    <cellStyle name="Input 3 3 3 3 2 2 2 3" xfId="54526"/>
    <cellStyle name="Input 3 3 3 3 2 2 3" xfId="30622"/>
    <cellStyle name="Input 3 3 3 3 2 2 4" xfId="47849"/>
    <cellStyle name="Input 3 3 3 3 2 3" xfId="9674"/>
    <cellStyle name="Input 3 3 3 3 2 3 2" xfId="27339"/>
    <cellStyle name="Input 3 3 3 3 2 3 3" xfId="44592"/>
    <cellStyle name="Input 3 3 3 3 2 4" xfId="16618"/>
    <cellStyle name="Input 3 3 3 3 2 4 2" xfId="34282"/>
    <cellStyle name="Input 3 3 3 3 2 4 3" xfId="51485"/>
    <cellStyle name="Input 3 3 3 3 2 5" xfId="23703"/>
    <cellStyle name="Input 3 3 3 3 2 6" xfId="40981"/>
    <cellStyle name="Input 3 3 3 3 3" xfId="7819"/>
    <cellStyle name="Input 3 3 3 3 3 2" xfId="25484"/>
    <cellStyle name="Input 3 3 3 3 3 3" xfId="42749"/>
    <cellStyle name="Input 3 3 3 3 4" xfId="14871"/>
    <cellStyle name="Input 3 3 3 3 4 2" xfId="32535"/>
    <cellStyle name="Input 3 3 3 3 4 3" xfId="49750"/>
    <cellStyle name="Input 3 3 3 3 5" xfId="21841"/>
    <cellStyle name="Input 3 3 3 3 6" xfId="39138"/>
    <cellStyle name="Input 3 3 3 4" xfId="5008"/>
    <cellStyle name="Input 3 3 3 4 2" xfId="11928"/>
    <cellStyle name="Input 3 3 3 4 2 2" xfId="18709"/>
    <cellStyle name="Input 3 3 3 4 2 2 2" xfId="36373"/>
    <cellStyle name="Input 3 3 3 4 2 2 3" xfId="53556"/>
    <cellStyle name="Input 3 3 3 4 2 3" xfId="29592"/>
    <cellStyle name="Input 3 3 3 4 2 4" xfId="46825"/>
    <cellStyle name="Input 3 3 3 4 3" xfId="8644"/>
    <cellStyle name="Input 3 3 3 4 3 2" xfId="26309"/>
    <cellStyle name="Input 3 3 3 4 3 3" xfId="43568"/>
    <cellStyle name="Input 3 3 3 4 4" xfId="15642"/>
    <cellStyle name="Input 3 3 3 4 4 2" xfId="33306"/>
    <cellStyle name="Input 3 3 3 4 4 3" xfId="50515"/>
    <cellStyle name="Input 3 3 3 4 5" xfId="22673"/>
    <cellStyle name="Input 3 3 3 4 6" xfId="39957"/>
    <cellStyle name="Input 3 3 3 5" xfId="10614"/>
    <cellStyle name="Input 3 3 3 5 2" xfId="17503"/>
    <cellStyle name="Input 3 3 3 5 2 2" xfId="35167"/>
    <cellStyle name="Input 3 3 3 5 2 3" xfId="52362"/>
    <cellStyle name="Input 3 3 3 5 3" xfId="28278"/>
    <cellStyle name="Input 3 3 3 5 4" xfId="45523"/>
    <cellStyle name="Input 3 3 3 6" xfId="6864"/>
    <cellStyle name="Input 3 3 3 6 2" xfId="24529"/>
    <cellStyle name="Input 3 3 3 6 3" xfId="41800"/>
    <cellStyle name="Input 3 3 3 7" xfId="13895"/>
    <cellStyle name="Input 3 3 3 7 2" xfId="31559"/>
    <cellStyle name="Input 3 3 3 7 3" xfId="48780"/>
    <cellStyle name="Input 3 3 3 8" xfId="20811"/>
    <cellStyle name="Input 3 3 3 9" xfId="38114"/>
    <cellStyle name="Input 3 3 4" xfId="3204"/>
    <cellStyle name="Input 3 3 4 2" xfId="4234"/>
    <cellStyle name="Input 3 3 4 2 2" xfId="6150"/>
    <cellStyle name="Input 3 3 4 2 2 2" xfId="13070"/>
    <cellStyle name="Input 3 3 4 2 2 2 2" xfId="19797"/>
    <cellStyle name="Input 3 3 4 2 2 2 2 2" xfId="37461"/>
    <cellStyle name="Input 3 3 4 2 2 2 2 3" xfId="54638"/>
    <cellStyle name="Input 3 3 4 2 2 2 3" xfId="30734"/>
    <cellStyle name="Input 3 3 4 2 2 2 4" xfId="47961"/>
    <cellStyle name="Input 3 3 4 2 2 3" xfId="9786"/>
    <cellStyle name="Input 3 3 4 2 2 3 2" xfId="27451"/>
    <cellStyle name="Input 3 3 4 2 2 3 3" xfId="44704"/>
    <cellStyle name="Input 3 3 4 2 2 4" xfId="16730"/>
    <cellStyle name="Input 3 3 4 2 2 4 2" xfId="34394"/>
    <cellStyle name="Input 3 3 4 2 2 4 3" xfId="51597"/>
    <cellStyle name="Input 3 3 4 2 2 5" xfId="23815"/>
    <cellStyle name="Input 3 3 4 2 2 6" xfId="41093"/>
    <cellStyle name="Input 3 3 4 2 3" xfId="7931"/>
    <cellStyle name="Input 3 3 4 2 3 2" xfId="25596"/>
    <cellStyle name="Input 3 3 4 2 3 3" xfId="42861"/>
    <cellStyle name="Input 3 3 4 2 4" xfId="14983"/>
    <cellStyle name="Input 3 3 4 2 4 2" xfId="32647"/>
    <cellStyle name="Input 3 3 4 2 4 3" xfId="49862"/>
    <cellStyle name="Input 3 3 4 2 5" xfId="21953"/>
    <cellStyle name="Input 3 3 4 2 6" xfId="39250"/>
    <cellStyle name="Input 3 3 4 3" xfId="5120"/>
    <cellStyle name="Input 3 3 4 3 2" xfId="12040"/>
    <cellStyle name="Input 3 3 4 3 2 2" xfId="18821"/>
    <cellStyle name="Input 3 3 4 3 2 2 2" xfId="36485"/>
    <cellStyle name="Input 3 3 4 3 2 2 3" xfId="53668"/>
    <cellStyle name="Input 3 3 4 3 2 3" xfId="29704"/>
    <cellStyle name="Input 3 3 4 3 2 4" xfId="46937"/>
    <cellStyle name="Input 3 3 4 3 3" xfId="8756"/>
    <cellStyle name="Input 3 3 4 3 3 2" xfId="26421"/>
    <cellStyle name="Input 3 3 4 3 3 3" xfId="43680"/>
    <cellStyle name="Input 3 3 4 3 4" xfId="15754"/>
    <cellStyle name="Input 3 3 4 3 4 2" xfId="33418"/>
    <cellStyle name="Input 3 3 4 3 4 3" xfId="50627"/>
    <cellStyle name="Input 3 3 4 3 5" xfId="22785"/>
    <cellStyle name="Input 3 3 4 3 6" xfId="40069"/>
    <cellStyle name="Input 3 3 4 4" xfId="10726"/>
    <cellStyle name="Input 3 3 4 4 2" xfId="17615"/>
    <cellStyle name="Input 3 3 4 4 2 2" xfId="35279"/>
    <cellStyle name="Input 3 3 4 4 2 3" xfId="52474"/>
    <cellStyle name="Input 3 3 4 4 3" xfId="28390"/>
    <cellStyle name="Input 3 3 4 4 4" xfId="45635"/>
    <cellStyle name="Input 3 3 4 5" xfId="6976"/>
    <cellStyle name="Input 3 3 4 5 2" xfId="24641"/>
    <cellStyle name="Input 3 3 4 5 3" xfId="41912"/>
    <cellStyle name="Input 3 3 4 6" xfId="14007"/>
    <cellStyle name="Input 3 3 4 6 2" xfId="31671"/>
    <cellStyle name="Input 3 3 4 6 3" xfId="48892"/>
    <cellStyle name="Input 3 3 4 7" xfId="20923"/>
    <cellStyle name="Input 3 3 4 8" xfId="38226"/>
    <cellStyle name="Input 3 3 5" xfId="3432"/>
    <cellStyle name="Input 3 3 5 2" xfId="5348"/>
    <cellStyle name="Input 3 3 5 2 2" xfId="12268"/>
    <cellStyle name="Input 3 3 5 2 2 2" xfId="18995"/>
    <cellStyle name="Input 3 3 5 2 2 2 2" xfId="36659"/>
    <cellStyle name="Input 3 3 5 2 2 2 3" xfId="53842"/>
    <cellStyle name="Input 3 3 5 2 2 3" xfId="29932"/>
    <cellStyle name="Input 3 3 5 2 2 4" xfId="47165"/>
    <cellStyle name="Input 3 3 5 2 3" xfId="8984"/>
    <cellStyle name="Input 3 3 5 2 3 2" xfId="26649"/>
    <cellStyle name="Input 3 3 5 2 3 3" xfId="43908"/>
    <cellStyle name="Input 3 3 5 2 4" xfId="15928"/>
    <cellStyle name="Input 3 3 5 2 4 2" xfId="33592"/>
    <cellStyle name="Input 3 3 5 2 4 3" xfId="50801"/>
    <cellStyle name="Input 3 3 5 2 5" xfId="23013"/>
    <cellStyle name="Input 3 3 5 2 6" xfId="40297"/>
    <cellStyle name="Input 3 3 5 3" xfId="10892"/>
    <cellStyle name="Input 3 3 5 3 2" xfId="17727"/>
    <cellStyle name="Input 3 3 5 3 2 2" xfId="35391"/>
    <cellStyle name="Input 3 3 5 3 2 3" xfId="52586"/>
    <cellStyle name="Input 3 3 5 3 3" xfId="28556"/>
    <cellStyle name="Input 3 3 5 3 4" xfId="45801"/>
    <cellStyle name="Input 3 3 5 4" xfId="7129"/>
    <cellStyle name="Input 3 3 5 4 2" xfId="24794"/>
    <cellStyle name="Input 3 3 5 4 3" xfId="42065"/>
    <cellStyle name="Input 3 3 5 5" xfId="14181"/>
    <cellStyle name="Input 3 3 5 5 2" xfId="31845"/>
    <cellStyle name="Input 3 3 5 5 3" xfId="49066"/>
    <cellStyle name="Input 3 3 5 6" xfId="21151"/>
    <cellStyle name="Input 3 3 5 7" xfId="38454"/>
    <cellStyle name="Input 3 3 6" xfId="3805"/>
    <cellStyle name="Input 3 3 6 2" xfId="5721"/>
    <cellStyle name="Input 3 3 6 2 2" xfId="12641"/>
    <cellStyle name="Input 3 3 6 2 2 2" xfId="19368"/>
    <cellStyle name="Input 3 3 6 2 2 2 2" xfId="37032"/>
    <cellStyle name="Input 3 3 6 2 2 2 3" xfId="54209"/>
    <cellStyle name="Input 3 3 6 2 2 3" xfId="30305"/>
    <cellStyle name="Input 3 3 6 2 2 4" xfId="47532"/>
    <cellStyle name="Input 3 3 6 2 3" xfId="9357"/>
    <cellStyle name="Input 3 3 6 2 3 2" xfId="27022"/>
    <cellStyle name="Input 3 3 6 2 3 3" xfId="44275"/>
    <cellStyle name="Input 3 3 6 2 4" xfId="16301"/>
    <cellStyle name="Input 3 3 6 2 4 2" xfId="33965"/>
    <cellStyle name="Input 3 3 6 2 4 3" xfId="51168"/>
    <cellStyle name="Input 3 3 6 2 5" xfId="23386"/>
    <cellStyle name="Input 3 3 6 2 6" xfId="40664"/>
    <cellStyle name="Input 3 3 6 3" xfId="7502"/>
    <cellStyle name="Input 3 3 6 3 2" xfId="25167"/>
    <cellStyle name="Input 3 3 6 3 3" xfId="42432"/>
    <cellStyle name="Input 3 3 6 4" xfId="14554"/>
    <cellStyle name="Input 3 3 6 4 2" xfId="32218"/>
    <cellStyle name="Input 3 3 6 4 3" xfId="49433"/>
    <cellStyle name="Input 3 3 6 5" xfId="21524"/>
    <cellStyle name="Input 3 3 6 6" xfId="38821"/>
    <cellStyle name="Input 3 3 7" xfId="4685"/>
    <cellStyle name="Input 3 3 7 2" xfId="11605"/>
    <cellStyle name="Input 3 3 7 2 2" xfId="18386"/>
    <cellStyle name="Input 3 3 7 2 2 2" xfId="36050"/>
    <cellStyle name="Input 3 3 7 2 2 3" xfId="53239"/>
    <cellStyle name="Input 3 3 7 2 3" xfId="29269"/>
    <cellStyle name="Input 3 3 7 2 4" xfId="46508"/>
    <cellStyle name="Input 3 3 7 3" xfId="8321"/>
    <cellStyle name="Input 3 3 7 3 2" xfId="25986"/>
    <cellStyle name="Input 3 3 7 3 3" xfId="43251"/>
    <cellStyle name="Input 3 3 7 4" xfId="15319"/>
    <cellStyle name="Input 3 3 7 4 2" xfId="32983"/>
    <cellStyle name="Input 3 3 7 4 3" xfId="50198"/>
    <cellStyle name="Input 3 3 7 5" xfId="22350"/>
    <cellStyle name="Input 3 3 7 6" xfId="39640"/>
    <cellStyle name="Input 3 3 8" xfId="10291"/>
    <cellStyle name="Input 3 3 8 2" xfId="17180"/>
    <cellStyle name="Input 3 3 8 2 2" xfId="34844"/>
    <cellStyle name="Input 3 3 8 2 3" xfId="52045"/>
    <cellStyle name="Input 3 3 8 3" xfId="27955"/>
    <cellStyle name="Input 3 3 8 4" xfId="45206"/>
    <cellStyle name="Input 3 3 9" xfId="6541"/>
    <cellStyle name="Input 3 3 9 2" xfId="24206"/>
    <cellStyle name="Input 3 3 9 3" xfId="41483"/>
    <cellStyle name="Input 3 4" xfId="2805"/>
    <cellStyle name="Input 3 4 2" xfId="3468"/>
    <cellStyle name="Input 3 4 2 2" xfId="5384"/>
    <cellStyle name="Input 3 4 2 2 2" xfId="12304"/>
    <cellStyle name="Input 3 4 2 2 2 2" xfId="19031"/>
    <cellStyle name="Input 3 4 2 2 2 2 2" xfId="36695"/>
    <cellStyle name="Input 3 4 2 2 2 2 3" xfId="53875"/>
    <cellStyle name="Input 3 4 2 2 2 3" xfId="29968"/>
    <cellStyle name="Input 3 4 2 2 2 4" xfId="47198"/>
    <cellStyle name="Input 3 4 2 2 3" xfId="9020"/>
    <cellStyle name="Input 3 4 2 2 3 2" xfId="26685"/>
    <cellStyle name="Input 3 4 2 2 3 3" xfId="43941"/>
    <cellStyle name="Input 3 4 2 2 4" xfId="15964"/>
    <cellStyle name="Input 3 4 2 2 4 2" xfId="33628"/>
    <cellStyle name="Input 3 4 2 2 4 3" xfId="50834"/>
    <cellStyle name="Input 3 4 2 2 5" xfId="23049"/>
    <cellStyle name="Input 3 4 2 2 6" xfId="40330"/>
    <cellStyle name="Input 3 4 2 3" xfId="10928"/>
    <cellStyle name="Input 3 4 2 3 2" xfId="17763"/>
    <cellStyle name="Input 3 4 2 3 2 2" xfId="35427"/>
    <cellStyle name="Input 3 4 2 3 2 3" xfId="52619"/>
    <cellStyle name="Input 3 4 2 3 3" xfId="28592"/>
    <cellStyle name="Input 3 4 2 3 4" xfId="45834"/>
    <cellStyle name="Input 3 4 2 4" xfId="7165"/>
    <cellStyle name="Input 3 4 2 4 2" xfId="24830"/>
    <cellStyle name="Input 3 4 2 4 3" xfId="42098"/>
    <cellStyle name="Input 3 4 2 5" xfId="14217"/>
    <cellStyle name="Input 3 4 2 5 2" xfId="31881"/>
    <cellStyle name="Input 3 4 2 5 3" xfId="49099"/>
    <cellStyle name="Input 3 4 2 6" xfId="21187"/>
    <cellStyle name="Input 3 4 2 7" xfId="38487"/>
    <cellStyle name="Input 3 4 3" xfId="3838"/>
    <cellStyle name="Input 3 4 3 2" xfId="5754"/>
    <cellStyle name="Input 3 4 3 2 2" xfId="12674"/>
    <cellStyle name="Input 3 4 3 2 2 2" xfId="19401"/>
    <cellStyle name="Input 3 4 3 2 2 2 2" xfId="37065"/>
    <cellStyle name="Input 3 4 3 2 2 2 3" xfId="54242"/>
    <cellStyle name="Input 3 4 3 2 2 3" xfId="30338"/>
    <cellStyle name="Input 3 4 3 2 2 4" xfId="47565"/>
    <cellStyle name="Input 3 4 3 2 3" xfId="9390"/>
    <cellStyle name="Input 3 4 3 2 3 2" xfId="27055"/>
    <cellStyle name="Input 3 4 3 2 3 3" xfId="44308"/>
    <cellStyle name="Input 3 4 3 2 4" xfId="16334"/>
    <cellStyle name="Input 3 4 3 2 4 2" xfId="33998"/>
    <cellStyle name="Input 3 4 3 2 4 3" xfId="51201"/>
    <cellStyle name="Input 3 4 3 2 5" xfId="23419"/>
    <cellStyle name="Input 3 4 3 2 6" xfId="40697"/>
    <cellStyle name="Input 3 4 3 3" xfId="7535"/>
    <cellStyle name="Input 3 4 3 3 2" xfId="25200"/>
    <cellStyle name="Input 3 4 3 3 3" xfId="42465"/>
    <cellStyle name="Input 3 4 3 4" xfId="14587"/>
    <cellStyle name="Input 3 4 3 4 2" xfId="32251"/>
    <cellStyle name="Input 3 4 3 4 3" xfId="49466"/>
    <cellStyle name="Input 3 4 3 5" xfId="21557"/>
    <cellStyle name="Input 3 4 3 6" xfId="38854"/>
    <cellStyle name="Input 3 4 4" xfId="4721"/>
    <cellStyle name="Input 3 4 4 2" xfId="11641"/>
    <cellStyle name="Input 3 4 4 2 2" xfId="18422"/>
    <cellStyle name="Input 3 4 4 2 2 2" xfId="36086"/>
    <cellStyle name="Input 3 4 4 2 2 3" xfId="53272"/>
    <cellStyle name="Input 3 4 4 2 3" xfId="29305"/>
    <cellStyle name="Input 3 4 4 2 4" xfId="46541"/>
    <cellStyle name="Input 3 4 4 3" xfId="8357"/>
    <cellStyle name="Input 3 4 4 3 2" xfId="26022"/>
    <cellStyle name="Input 3 4 4 3 3" xfId="43284"/>
    <cellStyle name="Input 3 4 4 4" xfId="15355"/>
    <cellStyle name="Input 3 4 4 4 2" xfId="33019"/>
    <cellStyle name="Input 3 4 4 4 3" xfId="50231"/>
    <cellStyle name="Input 3 4 4 5" xfId="22386"/>
    <cellStyle name="Input 3 4 4 6" xfId="39673"/>
    <cellStyle name="Input 3 4 5" xfId="10327"/>
    <cellStyle name="Input 3 4 5 2" xfId="17216"/>
    <cellStyle name="Input 3 4 5 2 2" xfId="34880"/>
    <cellStyle name="Input 3 4 5 2 3" xfId="52078"/>
    <cellStyle name="Input 3 4 5 3" xfId="27991"/>
    <cellStyle name="Input 3 4 5 4" xfId="45239"/>
    <cellStyle name="Input 3 4 6" xfId="6577"/>
    <cellStyle name="Input 3 4 6 2" xfId="24242"/>
    <cellStyle name="Input 3 4 6 3" xfId="41516"/>
    <cellStyle name="Input 3 4 7" xfId="13608"/>
    <cellStyle name="Input 3 4 7 2" xfId="31272"/>
    <cellStyle name="Input 3 4 7 3" xfId="48496"/>
    <cellStyle name="Input 3 4 8" xfId="20524"/>
    <cellStyle name="Input 3 4 9" xfId="37830"/>
    <cellStyle name="Input 3 5" xfId="4416"/>
    <cellStyle name="Input 3 5 2" xfId="6280"/>
    <cellStyle name="Input 3 5 2 2" xfId="13199"/>
    <cellStyle name="Input 3 5 2 2 2" xfId="19872"/>
    <cellStyle name="Input 3 5 2 2 2 2" xfId="37536"/>
    <cellStyle name="Input 3 5 2 2 2 3" xfId="54713"/>
    <cellStyle name="Input 3 5 2 2 3" xfId="30863"/>
    <cellStyle name="Input 3 5 2 2 4" xfId="48090"/>
    <cellStyle name="Input 3 5 2 3" xfId="9915"/>
    <cellStyle name="Input 3 5 2 3 2" xfId="27580"/>
    <cellStyle name="Input 3 5 2 3 3" xfId="44833"/>
    <cellStyle name="Input 3 5 2 4" xfId="16805"/>
    <cellStyle name="Input 3 5 2 4 2" xfId="34469"/>
    <cellStyle name="Input 3 5 2 4 3" xfId="51672"/>
    <cellStyle name="Input 3 5 2 5" xfId="23945"/>
    <cellStyle name="Input 3 5 2 6" xfId="41222"/>
    <cellStyle name="Input 3 5 3" xfId="11344"/>
    <cellStyle name="Input 3 5 3 2" xfId="18125"/>
    <cellStyle name="Input 3 5 3 2 2" xfId="35789"/>
    <cellStyle name="Input 3 5 3 2 3" xfId="52978"/>
    <cellStyle name="Input 3 5 3 3" xfId="29008"/>
    <cellStyle name="Input 3 5 3 4" xfId="46247"/>
    <cellStyle name="Input 3 5 4" xfId="8060"/>
    <cellStyle name="Input 3 5 4 2" xfId="25725"/>
    <cellStyle name="Input 3 5 4 3" xfId="42990"/>
    <cellStyle name="Input 3 5 5" xfId="15058"/>
    <cellStyle name="Input 3 5 5 2" xfId="32722"/>
    <cellStyle name="Input 3 5 5 3" xfId="49937"/>
    <cellStyle name="Input 3 5 6" xfId="22089"/>
    <cellStyle name="Input 3 5 7" xfId="39379"/>
    <cellStyle name="Input 3 6" xfId="4407"/>
    <cellStyle name="Input 3 6 2" xfId="6271"/>
    <cellStyle name="Input 3 6 2 2" xfId="13190"/>
    <cellStyle name="Input 3 6 2 2 2" xfId="19863"/>
    <cellStyle name="Input 3 6 2 2 2 2" xfId="37527"/>
    <cellStyle name="Input 3 6 2 2 2 3" xfId="54704"/>
    <cellStyle name="Input 3 6 2 2 3" xfId="30854"/>
    <cellStyle name="Input 3 6 2 2 4" xfId="48081"/>
    <cellStyle name="Input 3 6 2 3" xfId="9906"/>
    <cellStyle name="Input 3 6 2 3 2" xfId="27571"/>
    <cellStyle name="Input 3 6 2 3 3" xfId="44824"/>
    <cellStyle name="Input 3 6 2 4" xfId="16796"/>
    <cellStyle name="Input 3 6 2 4 2" xfId="34460"/>
    <cellStyle name="Input 3 6 2 4 3" xfId="51663"/>
    <cellStyle name="Input 3 6 2 5" xfId="23936"/>
    <cellStyle name="Input 3 6 2 6" xfId="41213"/>
    <cellStyle name="Input 3 6 3" xfId="11335"/>
    <cellStyle name="Input 3 6 3 2" xfId="18116"/>
    <cellStyle name="Input 3 6 3 2 2" xfId="35780"/>
    <cellStyle name="Input 3 6 3 2 3" xfId="52969"/>
    <cellStyle name="Input 3 6 3 3" xfId="28999"/>
    <cellStyle name="Input 3 6 3 4" xfId="46238"/>
    <cellStyle name="Input 3 6 4" xfId="8051"/>
    <cellStyle name="Input 3 6 4 2" xfId="25716"/>
    <cellStyle name="Input 3 6 4 3" xfId="42981"/>
    <cellStyle name="Input 3 6 5" xfId="15049"/>
    <cellStyle name="Input 3 6 5 2" xfId="32713"/>
    <cellStyle name="Input 3 6 5 3" xfId="49928"/>
    <cellStyle name="Input 3 6 6" xfId="22080"/>
    <cellStyle name="Input 3 6 7" xfId="39370"/>
    <cellStyle name="Input 3 7" xfId="10100"/>
    <cellStyle name="Input 3 7 2" xfId="16989"/>
    <cellStyle name="Input 3 7 2 2" xfId="34653"/>
    <cellStyle name="Input 3 7 2 3" xfId="51854"/>
    <cellStyle name="Input 3 7 3" xfId="27764"/>
    <cellStyle name="Input 3 7 4" xfId="45015"/>
    <cellStyle name="Input 3 8" xfId="13381"/>
    <cellStyle name="Input 3 8 2" xfId="31045"/>
    <cellStyle name="Input 3 8 3" xfId="48272"/>
    <cellStyle name="Input 3 9" xfId="20196"/>
    <cellStyle name="Interface" xfId="866"/>
    <cellStyle name="Linked Cell 2" xfId="867"/>
    <cellStyle name="Linked Cell 2 2" xfId="868"/>
    <cellStyle name="Linked Cell 2 2 2" xfId="869"/>
    <cellStyle name="Linked Cell 2 3" xfId="870"/>
    <cellStyle name="Linked Cell 2 3 2" xfId="871"/>
    <cellStyle name="Linked Cell 2 4" xfId="872"/>
    <cellStyle name="Linked Cell 2 4 2" xfId="873"/>
    <cellStyle name="Linked Cell 2 5" xfId="874"/>
    <cellStyle name="Linked Cell 2 5 2" xfId="875"/>
    <cellStyle name="Linked Cell 2 5 3" xfId="876"/>
    <cellStyle name="Linked Cell 2 6" xfId="877"/>
    <cellStyle name="Linked Cell 2 7" xfId="878"/>
    <cellStyle name="Linked Cell 2 8" xfId="879"/>
    <cellStyle name="Linked Cell 3" xfId="880"/>
    <cellStyle name="Linked Cell 3 2" xfId="881"/>
    <cellStyle name="Neutral 2" xfId="882"/>
    <cellStyle name="Neutral 2 2" xfId="883"/>
    <cellStyle name="Neutral 2 2 2" xfId="884"/>
    <cellStyle name="Neutral 2 3" xfId="885"/>
    <cellStyle name="Neutral 2 3 2" xfId="886"/>
    <cellStyle name="Neutral 2 4" xfId="887"/>
    <cellStyle name="Neutral 2 4 2" xfId="888"/>
    <cellStyle name="Neutral 2 5" xfId="889"/>
    <cellStyle name="Neutral 2 5 2" xfId="890"/>
    <cellStyle name="Neutral 2 5 3" xfId="891"/>
    <cellStyle name="Neutral 2 6" xfId="892"/>
    <cellStyle name="Neutral 2 7" xfId="893"/>
    <cellStyle name="Neutral 2 8" xfId="894"/>
    <cellStyle name="Neutral 3" xfId="895"/>
    <cellStyle name="Neutral 3 2" xfId="896"/>
    <cellStyle name="Normal" xfId="0" builtinId="0"/>
    <cellStyle name="Normal - Style1" xfId="897"/>
    <cellStyle name="Normal - Style1 2" xfId="2537"/>
    <cellStyle name="Normal - Style2" xfId="898"/>
    <cellStyle name="Normal - Style2 2" xfId="2538"/>
    <cellStyle name="Normal - Style3" xfId="899"/>
    <cellStyle name="Normal - Style3 2" xfId="2539"/>
    <cellStyle name="Normal - Style4" xfId="900"/>
    <cellStyle name="Normal - Style4 2" xfId="2540"/>
    <cellStyle name="Normal - Style5" xfId="901"/>
    <cellStyle name="Normal - Style5 2" xfId="2541"/>
    <cellStyle name="Normal - Style6" xfId="902"/>
    <cellStyle name="Normal - Style6 2" xfId="2542"/>
    <cellStyle name="Normal - Style7" xfId="903"/>
    <cellStyle name="Normal - Style7 2" xfId="2543"/>
    <cellStyle name="Normal - Style8" xfId="904"/>
    <cellStyle name="Normal - Style8 2" xfId="2544"/>
    <cellStyle name="Normal 10" xfId="905"/>
    <cellStyle name="Normal 10 10" xfId="906"/>
    <cellStyle name="Normal 10 11" xfId="2304"/>
    <cellStyle name="Normal 10 11 2" xfId="2545"/>
    <cellStyle name="Normal 10 11 3" xfId="4336"/>
    <cellStyle name="Normal 10 12" xfId="2357"/>
    <cellStyle name="Normal 10 13" xfId="2414"/>
    <cellStyle name="Normal 10 14" xfId="2465"/>
    <cellStyle name="Normal 10 15" xfId="4317"/>
    <cellStyle name="Normal 10 16" xfId="54917"/>
    <cellStyle name="Normal 10 2" xfId="907"/>
    <cellStyle name="Normal 10 2 2" xfId="908"/>
    <cellStyle name="Normal 10 2 2 2" xfId="909"/>
    <cellStyle name="Normal 10 2 2 3" xfId="54918"/>
    <cellStyle name="Normal 10 3" xfId="910"/>
    <cellStyle name="Normal 10 3 2" xfId="911"/>
    <cellStyle name="Normal 10 3 3" xfId="54919"/>
    <cellStyle name="Normal 10 4" xfId="912"/>
    <cellStyle name="Normal 10 4 2" xfId="913"/>
    <cellStyle name="Normal 10 5" xfId="914"/>
    <cellStyle name="Normal 10 5 2" xfId="915"/>
    <cellStyle name="Normal 10 6" xfId="916"/>
    <cellStyle name="Normal 10 7" xfId="917"/>
    <cellStyle name="Normal 10 8" xfId="918"/>
    <cellStyle name="Normal 10 9" xfId="919"/>
    <cellStyle name="Normal 106" xfId="920"/>
    <cellStyle name="Normal 11" xfId="921"/>
    <cellStyle name="Normal 11 10" xfId="2546"/>
    <cellStyle name="Normal 11 11" xfId="54920"/>
    <cellStyle name="Normal 11 2" xfId="922"/>
    <cellStyle name="Normal 11 2 2" xfId="923"/>
    <cellStyle name="Normal 11 2 2 2" xfId="54921"/>
    <cellStyle name="Normal 11 3" xfId="924"/>
    <cellStyle name="Normal 11 3 2" xfId="925"/>
    <cellStyle name="Normal 11 3 3" xfId="54922"/>
    <cellStyle name="Normal 11 4" xfId="926"/>
    <cellStyle name="Normal 11 4 2" xfId="927"/>
    <cellStyle name="Normal 11 5" xfId="928"/>
    <cellStyle name="Normal 11 6" xfId="929"/>
    <cellStyle name="Normal 11 7" xfId="930"/>
    <cellStyle name="Normal 11 8" xfId="931"/>
    <cellStyle name="Normal 11 9" xfId="932"/>
    <cellStyle name="Normal 12" xfId="933"/>
    <cellStyle name="Normal 12 10" xfId="2305"/>
    <cellStyle name="Normal 12 11" xfId="2358"/>
    <cellStyle name="Normal 12 12" xfId="2415"/>
    <cellStyle name="Normal 12 13" xfId="2466"/>
    <cellStyle name="Normal 12 14" xfId="4318"/>
    <cellStyle name="Normal 12 15" xfId="54923"/>
    <cellStyle name="Normal 12 2" xfId="934"/>
    <cellStyle name="Normal 12 2 2" xfId="935"/>
    <cellStyle name="Normal 12 3" xfId="936"/>
    <cellStyle name="Normal 12 3 2" xfId="937"/>
    <cellStyle name="Normal 12 4" xfId="938"/>
    <cellStyle name="Normal 12 4 2" xfId="939"/>
    <cellStyle name="Normal 12 5" xfId="940"/>
    <cellStyle name="Normal 12 5 2" xfId="941"/>
    <cellStyle name="Normal 12 6" xfId="942"/>
    <cellStyle name="Normal 12 7" xfId="943"/>
    <cellStyle name="Normal 12 8" xfId="944"/>
    <cellStyle name="Normal 12 9" xfId="945"/>
    <cellStyle name="Normal 127" xfId="2626"/>
    <cellStyle name="Normal 13" xfId="946"/>
    <cellStyle name="Normal 13 10" xfId="947"/>
    <cellStyle name="Normal 13 11" xfId="948"/>
    <cellStyle name="Normal 13 12" xfId="54924"/>
    <cellStyle name="Normal 13 2" xfId="949"/>
    <cellStyle name="Normal 13 3" xfId="950"/>
    <cellStyle name="Normal 13 4" xfId="951"/>
    <cellStyle name="Normal 13 5" xfId="952"/>
    <cellStyle name="Normal 13 6" xfId="953"/>
    <cellStyle name="Normal 13 7" xfId="954"/>
    <cellStyle name="Normal 13 8" xfId="955"/>
    <cellStyle name="Normal 13 9" xfId="956"/>
    <cellStyle name="Normal 14" xfId="957"/>
    <cellStyle name="Normal 14 10" xfId="958"/>
    <cellStyle name="Normal 14 11" xfId="54925"/>
    <cellStyle name="Normal 14 2" xfId="959"/>
    <cellStyle name="Normal 14 3" xfId="960"/>
    <cellStyle name="Normal 14 4" xfId="961"/>
    <cellStyle name="Normal 14 5" xfId="962"/>
    <cellStyle name="Normal 14 6" xfId="963"/>
    <cellStyle name="Normal 14 7" xfId="964"/>
    <cellStyle name="Normal 14 8" xfId="965"/>
    <cellStyle name="Normal 14 9" xfId="966"/>
    <cellStyle name="Normal 15" xfId="967"/>
    <cellStyle name="Normal 15 10" xfId="968"/>
    <cellStyle name="Normal 15 11" xfId="54926"/>
    <cellStyle name="Normal 15 2" xfId="969"/>
    <cellStyle name="Normal 15 3" xfId="970"/>
    <cellStyle name="Normal 15 4" xfId="971"/>
    <cellStyle name="Normal 15 5" xfId="972"/>
    <cellStyle name="Normal 15 6" xfId="973"/>
    <cellStyle name="Normal 15 7" xfId="974"/>
    <cellStyle name="Normal 15 8" xfId="975"/>
    <cellStyle name="Normal 15 9" xfId="976"/>
    <cellStyle name="Normal 16" xfId="977"/>
    <cellStyle name="Normal 16 2" xfId="978"/>
    <cellStyle name="Normal 16 3" xfId="54927"/>
    <cellStyle name="Normal 17" xfId="979"/>
    <cellStyle name="Normal 17 2" xfId="980"/>
    <cellStyle name="Normal 17 3" xfId="981"/>
    <cellStyle name="Normal 17 4" xfId="982"/>
    <cellStyle name="Normal 17 5" xfId="983"/>
    <cellStyle name="Normal 17 6" xfId="984"/>
    <cellStyle name="Normal 17 7" xfId="985"/>
    <cellStyle name="Normal 17 8" xfId="986"/>
    <cellStyle name="Normal 17 9" xfId="54928"/>
    <cellStyle name="Normal 18" xfId="987"/>
    <cellStyle name="Normal 18 2" xfId="988"/>
    <cellStyle name="Normal 18 3" xfId="989"/>
    <cellStyle name="Normal 18 4" xfId="990"/>
    <cellStyle name="Normal 18 5" xfId="991"/>
    <cellStyle name="Normal 18 6" xfId="992"/>
    <cellStyle name="Normal 18 7" xfId="993"/>
    <cellStyle name="Normal 18 8" xfId="994"/>
    <cellStyle name="Normal 18 9" xfId="54929"/>
    <cellStyle name="Normal 19" xfId="995"/>
    <cellStyle name="Normal 19 2" xfId="996"/>
    <cellStyle name="Normal 19 3" xfId="997"/>
    <cellStyle name="Normal 19 4" xfId="998"/>
    <cellStyle name="Normal 19 5" xfId="999"/>
    <cellStyle name="Normal 19 6" xfId="1000"/>
    <cellStyle name="Normal 19 7" xfId="1001"/>
    <cellStyle name="Normal 19 8" xfId="1002"/>
    <cellStyle name="Normal 19 9" xfId="54930"/>
    <cellStyle name="Normal 2" xfId="8"/>
    <cellStyle name="Normal 2 10" xfId="1003"/>
    <cellStyle name="Normal 2 10 2" xfId="6"/>
    <cellStyle name="Normal 2 11" xfId="1004"/>
    <cellStyle name="Normal 2 12" xfId="1005"/>
    <cellStyle name="Normal 2 13" xfId="1006"/>
    <cellStyle name="Normal 2 14" xfId="1007"/>
    <cellStyle name="Normal 2 15" xfId="1008"/>
    <cellStyle name="Normal 2 15 2" xfId="2255"/>
    <cellStyle name="Normal 2 15 3" xfId="2272"/>
    <cellStyle name="Normal 2 15 4" xfId="2306"/>
    <cellStyle name="Normal 2 15 5" xfId="2359"/>
    <cellStyle name="Normal 2 15 6" xfId="2416"/>
    <cellStyle name="Normal 2 15 7" xfId="2467"/>
    <cellStyle name="Normal 2 15 8" xfId="2547"/>
    <cellStyle name="Normal 2 16" xfId="2252"/>
    <cellStyle name="Normal 2 16 2" xfId="2548"/>
    <cellStyle name="Normal 2 16 3" xfId="4330"/>
    <cellStyle name="Normal 2 17" xfId="2257"/>
    <cellStyle name="Normal 2 17 2" xfId="2549"/>
    <cellStyle name="Normal 2 17 3" xfId="4578"/>
    <cellStyle name="Normal 2 18" xfId="2261"/>
    <cellStyle name="Normal 2 19" xfId="2265"/>
    <cellStyle name="Normal 2 19 2" xfId="2382"/>
    <cellStyle name="Normal 2 2" xfId="9"/>
    <cellStyle name="Normal 2 2 10" xfId="1010"/>
    <cellStyle name="Normal 2 2 11" xfId="2550"/>
    <cellStyle name="Normal 2 2 12" xfId="1009"/>
    <cellStyle name="Normal 2 2 2" xfId="1011"/>
    <cellStyle name="Normal 2 2 2 10" xfId="1012"/>
    <cellStyle name="Normal 2 2 2 11" xfId="4579"/>
    <cellStyle name="Normal 2 2 2 12" xfId="54931"/>
    <cellStyle name="Normal 2 2 2 2" xfId="1013"/>
    <cellStyle name="Normal 2 2 2 2 10" xfId="1014"/>
    <cellStyle name="Normal 2 2 2 2 11" xfId="54932"/>
    <cellStyle name="Normal 2 2 2 2 2" xfId="1015"/>
    <cellStyle name="Normal 2 2 2 2 2 2" xfId="1016"/>
    <cellStyle name="Normal 2 2 2 2 2 2 10" xfId="1017"/>
    <cellStyle name="Normal 2 2 2 2 2 2 2" xfId="1018"/>
    <cellStyle name="Normal 2 2 2 2 2 2 2 2" xfId="1019"/>
    <cellStyle name="Normal 2 2 2 2 2 2 2 2 10" xfId="1020"/>
    <cellStyle name="Normal 2 2 2 2 2 2 2 2 2" xfId="1021"/>
    <cellStyle name="Normal 2 2 2 2 2 2 2 2 2 2" xfId="1022"/>
    <cellStyle name="Normal 2 2 2 2 2 2 2 2 2 2 10" xfId="1023"/>
    <cellStyle name="Normal 2 2 2 2 2 2 2 2 2 2 2" xfId="1024"/>
    <cellStyle name="Normal 2 2 2 2 2 2 2 2 2 2 2 2" xfId="1025"/>
    <cellStyle name="Normal 2 2 2 2 2 2 2 2 2 2 2 2 2" xfId="1026"/>
    <cellStyle name="Normal 2 2 2 2 2 2 2 2 2 2 2 2 2 2" xfId="1027"/>
    <cellStyle name="Normal 2 2 2 2 2 2 2 2 2 2 2 2 2 3" xfId="1028"/>
    <cellStyle name="Normal 2 2 2 2 2 2 2 2 2 2 2 3" xfId="1029"/>
    <cellStyle name="Normal 2 2 2 2 2 2 2 2 2 2 2 4" xfId="1030"/>
    <cellStyle name="Normal 2 2 2 2 2 2 2 2 2 2 2_Deduction&amp;OthrRev" xfId="1031"/>
    <cellStyle name="Normal 2 2 2 2 2 2 2 2 2 2 3" xfId="1032"/>
    <cellStyle name="Normal 2 2 2 2 2 2 2 2 2 2 4" xfId="1033"/>
    <cellStyle name="Normal 2 2 2 2 2 2 2 2 2 2 4 2" xfId="1034"/>
    <cellStyle name="Normal 2 2 2 2 2 2 2 2 2 2 5" xfId="1035"/>
    <cellStyle name="Normal 2 2 2 2 2 2 2 2 2 2 5 2" xfId="1036"/>
    <cellStyle name="Normal 2 2 2 2 2 2 2 2 2 2 6" xfId="1037"/>
    <cellStyle name="Normal 2 2 2 2 2 2 2 2 2 2 7" xfId="1038"/>
    <cellStyle name="Normal 2 2 2 2 2 2 2 2 2 2 8" xfId="1039"/>
    <cellStyle name="Normal 2 2 2 2 2 2 2 2 2 2 9" xfId="1040"/>
    <cellStyle name="Normal 2 2 2 2 2 2 2 2 2 2_Deduction&amp;OthrRev" xfId="1041"/>
    <cellStyle name="Normal 2 2 2 2 2 2 2 2 2 3" xfId="1042"/>
    <cellStyle name="Normal 2 2 2 2 2 2 2 2 2 3 2" xfId="1043"/>
    <cellStyle name="Normal 2 2 2 2 2 2 2 2 2 3 2 2" xfId="1044"/>
    <cellStyle name="Normal 2 2 2 2 2 2 2 2 2 3 3" xfId="1045"/>
    <cellStyle name="Normal 2 2 2 2 2 2 2 2 2 3 3 2" xfId="1046"/>
    <cellStyle name="Normal 2 2 2 2 2 2 2 2 2 4" xfId="1047"/>
    <cellStyle name="Normal 2 2 2 2 2 2 2 2 2 5" xfId="1048"/>
    <cellStyle name="Normal 2 2 2 2 2 2 2 2 2_Deduction&amp;OthrRev" xfId="1049"/>
    <cellStyle name="Normal 2 2 2 2 2 2 2 2 3" xfId="1050"/>
    <cellStyle name="Normal 2 2 2 2 2 2 2 2 3 2" xfId="1051"/>
    <cellStyle name="Normal 2 2 2 2 2 2 2 2 3 3" xfId="1052"/>
    <cellStyle name="Normal 2 2 2 2 2 2 2 2 3 4" xfId="1053"/>
    <cellStyle name="Normal 2 2 2 2 2 2 2 2 4" xfId="1054"/>
    <cellStyle name="Normal 2 2 2 2 2 2 2 2 4 2" xfId="1055"/>
    <cellStyle name="Normal 2 2 2 2 2 2 2 2 5" xfId="1056"/>
    <cellStyle name="Normal 2 2 2 2 2 2 2 2 5 2" xfId="1057"/>
    <cellStyle name="Normal 2 2 2 2 2 2 2 2 6" xfId="1058"/>
    <cellStyle name="Normal 2 2 2 2 2 2 2 2 7" xfId="1059"/>
    <cellStyle name="Normal 2 2 2 2 2 2 2 2 8" xfId="1060"/>
    <cellStyle name="Normal 2 2 2 2 2 2 2 2 9" xfId="1061"/>
    <cellStyle name="Normal 2 2 2 2 2 2 2 2_Deduction&amp;OthrRev" xfId="1062"/>
    <cellStyle name="Normal 2 2 2 2 2 2 2 3" xfId="1063"/>
    <cellStyle name="Normal 2 2 2 2 2 2 2 4" xfId="1064"/>
    <cellStyle name="Normal 2 2 2 2 2 2 2 4 2" xfId="1065"/>
    <cellStyle name="Normal 2 2 2 2 2 2 2 4 2 2" xfId="1066"/>
    <cellStyle name="Normal 2 2 2 2 2 2 2 4 3" xfId="1067"/>
    <cellStyle name="Normal 2 2 2 2 2 2 2 4 3 2" xfId="1068"/>
    <cellStyle name="Normal 2 2 2 2 2 2 2 5" xfId="1069"/>
    <cellStyle name="Normal 2 2 2 2 2 2 2 6" xfId="1070"/>
    <cellStyle name="Normal 2 2 2 2 2 2 2_Deduction&amp;OthrRev" xfId="1071"/>
    <cellStyle name="Normal 2 2 2 2 2 2 3" xfId="1072"/>
    <cellStyle name="Normal 2 2 2 2 2 2 3 2" xfId="1073"/>
    <cellStyle name="Normal 2 2 2 2 2 2 3 3" xfId="1074"/>
    <cellStyle name="Normal 2 2 2 2 2 2 4" xfId="1075"/>
    <cellStyle name="Normal 2 2 2 2 2 2 4 2" xfId="1076"/>
    <cellStyle name="Normal 2 2 2 2 2 2 4 3" xfId="1077"/>
    <cellStyle name="Normal 2 2 2 2 2 2 4 4" xfId="1078"/>
    <cellStyle name="Normal 2 2 2 2 2 2 5" xfId="1079"/>
    <cellStyle name="Normal 2 2 2 2 2 2 5 2" xfId="1080"/>
    <cellStyle name="Normal 2 2 2 2 2 2 6" xfId="1081"/>
    <cellStyle name="Normal 2 2 2 2 2 2 6 2" xfId="1082"/>
    <cellStyle name="Normal 2 2 2 2 2 2 7" xfId="1083"/>
    <cellStyle name="Normal 2 2 2 2 2 2 8" xfId="1084"/>
    <cellStyle name="Normal 2 2 2 2 2 2 9" xfId="1085"/>
    <cellStyle name="Normal 2 2 2 2 2 2_Deduction&amp;OthrRev" xfId="1086"/>
    <cellStyle name="Normal 2 2 2 2 2 3" xfId="1087"/>
    <cellStyle name="Normal 2 2 2 2 2 3 2" xfId="1088"/>
    <cellStyle name="Normal 2 2 2 2 2 3 2 2" xfId="1089"/>
    <cellStyle name="Normal 2 2 2 2 2 4" xfId="1090"/>
    <cellStyle name="Normal 2 2 2 2 2 5" xfId="1091"/>
    <cellStyle name="Normal 2 2 2 2 2 5 2" xfId="1092"/>
    <cellStyle name="Normal 2 2 2 2 2 5 2 2" xfId="1093"/>
    <cellStyle name="Normal 2 2 2 2 2 5 3" xfId="1094"/>
    <cellStyle name="Normal 2 2 2 2 2 5 3 2" xfId="1095"/>
    <cellStyle name="Normal 2 2 2 2 2 6" xfId="1096"/>
    <cellStyle name="Normal 2 2 2 2 2 7" xfId="1097"/>
    <cellStyle name="Normal 2 2 2 2 2_Deduction&amp;OthrRev" xfId="1098"/>
    <cellStyle name="Normal 2 2 2 2 3" xfId="1099"/>
    <cellStyle name="Normal 2 2 2 2 3 2" xfId="1100"/>
    <cellStyle name="Normal 2 2 2 2 3 2 2" xfId="1101"/>
    <cellStyle name="Normal 2 2 2 2 3 2 2 2" xfId="1102"/>
    <cellStyle name="Normal 2 2 2 2 3 2 2 2 2" xfId="1103"/>
    <cellStyle name="Normal 2 2 2 2 3 2 2 2 3" xfId="1104"/>
    <cellStyle name="Normal 2 2 2 2 3 2 3" xfId="1105"/>
    <cellStyle name="Normal 2 2 2 2 3 2 4" xfId="1106"/>
    <cellStyle name="Normal 2 2 2 2 3 3" xfId="1107"/>
    <cellStyle name="Normal 2 2 2 2 3 4" xfId="1108"/>
    <cellStyle name="Normal 2 2 2 2 3 5" xfId="1109"/>
    <cellStyle name="Normal 2 2 2 2 3 5 2" xfId="1110"/>
    <cellStyle name="Normal 2 2 2 2 4" xfId="1111"/>
    <cellStyle name="Normal 2 2 2 2 4 2" xfId="1112"/>
    <cellStyle name="Normal 2 2 2 2 4 3" xfId="1113"/>
    <cellStyle name="Normal 2 2 2 2 5" xfId="1114"/>
    <cellStyle name="Normal 2 2 2 2 5 2" xfId="1115"/>
    <cellStyle name="Normal 2 2 2 2 5 3" xfId="1116"/>
    <cellStyle name="Normal 2 2 2 2 5 4" xfId="1117"/>
    <cellStyle name="Normal 2 2 2 2 6" xfId="1118"/>
    <cellStyle name="Normal 2 2 2 2 6 2" xfId="1119"/>
    <cellStyle name="Normal 2 2 2 2 7" xfId="1120"/>
    <cellStyle name="Normal 2 2 2 2 7 2" xfId="1121"/>
    <cellStyle name="Normal 2 2 2 2 8" xfId="1122"/>
    <cellStyle name="Normal 2 2 2 2 9" xfId="1123"/>
    <cellStyle name="Normal 2 2 2 2_Deduction&amp;OthrRev" xfId="1124"/>
    <cellStyle name="Normal 2 2 2 3" xfId="1125"/>
    <cellStyle name="Normal 2 2 2 3 2" xfId="1126"/>
    <cellStyle name="Normal 2 2 2 3 2 2" xfId="1127"/>
    <cellStyle name="Normal 2 2 2 3 2 2 2" xfId="1128"/>
    <cellStyle name="Normal 2 2 2 3 2 2 2 2" xfId="1129"/>
    <cellStyle name="Normal 2 2 2 3 2 2 2 2 2" xfId="1130"/>
    <cellStyle name="Normal 2 2 2 3 2 2 2 2 3" xfId="1131"/>
    <cellStyle name="Normal 2 2 2 3 2 2 3" xfId="1132"/>
    <cellStyle name="Normal 2 2 2 3 2 2 4" xfId="1133"/>
    <cellStyle name="Normal 2 2 2 3 2 3" xfId="1134"/>
    <cellStyle name="Normal 2 2 2 3 2 4" xfId="1135"/>
    <cellStyle name="Normal 2 2 2 3 2 5" xfId="1136"/>
    <cellStyle name="Normal 2 2 2 3 2 5 2" xfId="1137"/>
    <cellStyle name="Normal 2 2 2 3 3" xfId="1138"/>
    <cellStyle name="Normal 2 2 2 3 3 2" xfId="1139"/>
    <cellStyle name="Normal 2 2 2 3 4" xfId="1140"/>
    <cellStyle name="Normal 2 2 2 3 4 2" xfId="1141"/>
    <cellStyle name="Normal 2 2 2 3 4 2 2" xfId="1142"/>
    <cellStyle name="Normal 2 2 2 3 4 2 2 2" xfId="1143"/>
    <cellStyle name="Normal 2 2 2 3 4 2 2 2 2" xfId="1144"/>
    <cellStyle name="Normal 2 2 2 3 4 2 3" xfId="1145"/>
    <cellStyle name="Normal 2 2 2 3 4 3" xfId="1146"/>
    <cellStyle name="Normal 2 2 2 3 4 3 2" xfId="1147"/>
    <cellStyle name="Normal 2 2 2 3 5" xfId="1148"/>
    <cellStyle name="Normal 2 2 2 3 6" xfId="1149"/>
    <cellStyle name="Normal 2 2 2 4" xfId="1150"/>
    <cellStyle name="Normal 2 2 2 4 2" xfId="1151"/>
    <cellStyle name="Normal 2 2 2 4 2 2" xfId="1152"/>
    <cellStyle name="Normal 2 2 2 5" xfId="1153"/>
    <cellStyle name="Normal 2 2 2 6" xfId="1154"/>
    <cellStyle name="Normal 2 2 2 6 2" xfId="1155"/>
    <cellStyle name="Normal 2 2 2 6 2 2" xfId="1156"/>
    <cellStyle name="Normal 2 2 2 6 3" xfId="1157"/>
    <cellStyle name="Normal 2 2 2 6 3 2" xfId="1158"/>
    <cellStyle name="Normal 2 2 2 7" xfId="1159"/>
    <cellStyle name="Normal 2 2 2 8" xfId="1160"/>
    <cellStyle name="Normal 2 2 2 9" xfId="1161"/>
    <cellStyle name="Normal 2 2 2_Deduction&amp;OthrRev" xfId="1162"/>
    <cellStyle name="Normal 2 2 3" xfId="1163"/>
    <cellStyle name="Normal 2 2 3 2" xfId="1164"/>
    <cellStyle name="Normal 2 2 3 2 2" xfId="1165"/>
    <cellStyle name="Normal 2 2 3 2 2 2" xfId="1166"/>
    <cellStyle name="Normal 2 2 3 2 2 2 2" xfId="1167"/>
    <cellStyle name="Normal 2 2 3 2 2 2 2 2" xfId="1168"/>
    <cellStyle name="Normal 2 2 3 2 2 2 2 2 2" xfId="1169"/>
    <cellStyle name="Normal 2 2 3 2 2 2 2 2 3" xfId="1170"/>
    <cellStyle name="Normal 2 2 3 2 2 2 3" xfId="1171"/>
    <cellStyle name="Normal 2 2 3 2 2 2 4" xfId="1172"/>
    <cellStyle name="Normal 2 2 3 2 2 3" xfId="1173"/>
    <cellStyle name="Normal 2 2 3 2 2 4" xfId="1174"/>
    <cellStyle name="Normal 2 2 3 2 2 5" xfId="1175"/>
    <cellStyle name="Normal 2 2 3 2 2 5 2" xfId="1176"/>
    <cellStyle name="Normal 2 2 3 2 3" xfId="1177"/>
    <cellStyle name="Normal 2 2 3 2 3 2" xfId="1178"/>
    <cellStyle name="Normal 2 2 3 2 4" xfId="1179"/>
    <cellStyle name="Normal 2 2 3 2 4 2" xfId="1180"/>
    <cellStyle name="Normal 2 2 3 2 4 2 2" xfId="1181"/>
    <cellStyle name="Normal 2 2 3 2 4 2 2 2" xfId="1182"/>
    <cellStyle name="Normal 2 2 3 2 4 2 2 2 2" xfId="1183"/>
    <cellStyle name="Normal 2 2 3 2 4 2 3" xfId="1184"/>
    <cellStyle name="Normal 2 2 3 2 4 3" xfId="1185"/>
    <cellStyle name="Normal 2 2 3 2 4 3 2" xfId="1186"/>
    <cellStyle name="Normal 2 2 3 2 5" xfId="1187"/>
    <cellStyle name="Normal 2 2 3 2 6" xfId="1188"/>
    <cellStyle name="Normal 2 2 3 3" xfId="1189"/>
    <cellStyle name="Normal 2 2 3 3 2" xfId="1190"/>
    <cellStyle name="Normal 2 2 3 3 2 2" xfId="1191"/>
    <cellStyle name="Normal 2 2 3 3 2 2 2" xfId="1192"/>
    <cellStyle name="Normal 2 2 3 3 2 2 3" xfId="1193"/>
    <cellStyle name="Normal 2 2 3 3 3" xfId="1194"/>
    <cellStyle name="Normal 2 2 3 3 4" xfId="1195"/>
    <cellStyle name="Normal 2 2 3 4" xfId="1196"/>
    <cellStyle name="Normal 2 2 3 5" xfId="1197"/>
    <cellStyle name="Normal 2 2 3 6" xfId="1198"/>
    <cellStyle name="Normal 2 2 3 6 2" xfId="1199"/>
    <cellStyle name="Normal 2 2 4" xfId="1200"/>
    <cellStyle name="Normal 2 2 4 2" xfId="1201"/>
    <cellStyle name="Normal 2 2 4 2 2" xfId="1202"/>
    <cellStyle name="Normal 2 2 4 2 2 2" xfId="1203"/>
    <cellStyle name="Normal 2 2 4 2 2 2 2" xfId="1204"/>
    <cellStyle name="Normal 2 2 4 2 2 2 3" xfId="1205"/>
    <cellStyle name="Normal 2 2 4 2 3" xfId="1206"/>
    <cellStyle name="Normal 2 2 4 2 4" xfId="1207"/>
    <cellStyle name="Normal 2 2 4 3" xfId="1208"/>
    <cellStyle name="Normal 2 2 4 4" xfId="1209"/>
    <cellStyle name="Normal 2 2 4 5" xfId="1210"/>
    <cellStyle name="Normal 2 2 4 5 2" xfId="1211"/>
    <cellStyle name="Normal 2 2 5" xfId="1212"/>
    <cellStyle name="Normal 2 2 5 2" xfId="1213"/>
    <cellStyle name="Normal 2 2 5 3" xfId="1214"/>
    <cellStyle name="Normal 2 2 6" xfId="1215"/>
    <cellStyle name="Normal 2 2 6 2" xfId="1216"/>
    <cellStyle name="Normal 2 2 6 3" xfId="1217"/>
    <cellStyle name="Normal 2 2 6 4" xfId="1218"/>
    <cellStyle name="Normal 2 2 7" xfId="1219"/>
    <cellStyle name="Normal 2 2 7 2" xfId="1220"/>
    <cellStyle name="Normal 2 2 8" xfId="1221"/>
    <cellStyle name="Normal 2 2 8 2" xfId="1222"/>
    <cellStyle name="Normal 2 2 9" xfId="1223"/>
    <cellStyle name="Normal 2 2_Deduction&amp;OthrRev" xfId="1224"/>
    <cellStyle name="Normal 2 20" xfId="2269"/>
    <cellStyle name="Normal 2 21" xfId="2275"/>
    <cellStyle name="Normal 2 22" xfId="2328"/>
    <cellStyle name="Normal 2 23" xfId="2385"/>
    <cellStyle name="Normal 2 24" xfId="2436"/>
    <cellStyle name="Normal 2 25" xfId="2614"/>
    <cellStyle name="Normal 2 26" xfId="20041"/>
    <cellStyle name="Normal 2 27" xfId="20357"/>
    <cellStyle name="Normal 2 3" xfId="1225"/>
    <cellStyle name="Normal 2 3 10" xfId="2551"/>
    <cellStyle name="Normal 2 3 11" xfId="4319"/>
    <cellStyle name="Normal 2 3 12" xfId="54933"/>
    <cellStyle name="Normal 2 3 2" xfId="1226"/>
    <cellStyle name="Normal 2 3 2 2" xfId="1227"/>
    <cellStyle name="Normal 2 3 2 2 2" xfId="1228"/>
    <cellStyle name="Normal 2 3 2 2 2 2" xfId="1229"/>
    <cellStyle name="Normal 2 3 2 2 2 2 2" xfId="1230"/>
    <cellStyle name="Normal 2 3 2 2 2 2 2 2" xfId="1231"/>
    <cellStyle name="Normal 2 3 2 2 2 2 2 2 2" xfId="1232"/>
    <cellStyle name="Normal 2 3 2 2 2 2 2 2 3" xfId="1233"/>
    <cellStyle name="Normal 2 3 2 2 2 2 3" xfId="1234"/>
    <cellStyle name="Normal 2 3 2 2 2 2 4" xfId="1235"/>
    <cellStyle name="Normal 2 3 2 2 2 2 5" xfId="54937"/>
    <cellStyle name="Normal 2 3 2 2 2 3" xfId="1236"/>
    <cellStyle name="Normal 2 3 2 2 2 4" xfId="1237"/>
    <cellStyle name="Normal 2 3 2 2 2 5" xfId="1238"/>
    <cellStyle name="Normal 2 3 2 2 2 5 2" xfId="1239"/>
    <cellStyle name="Normal 2 3 2 2 2 6" xfId="54936"/>
    <cellStyle name="Normal 2 3 2 2 3" xfId="1240"/>
    <cellStyle name="Normal 2 3 2 2 3 2" xfId="1241"/>
    <cellStyle name="Normal 2 3 2 2 3 3" xfId="54938"/>
    <cellStyle name="Normal 2 3 2 2 4" xfId="1242"/>
    <cellStyle name="Normal 2 3 2 2 4 2" xfId="1243"/>
    <cellStyle name="Normal 2 3 2 2 4 2 2" xfId="1244"/>
    <cellStyle name="Normal 2 3 2 2 4 2 2 2" xfId="1245"/>
    <cellStyle name="Normal 2 3 2 2 4 2 2 2 2" xfId="1246"/>
    <cellStyle name="Normal 2 3 2 2 4 2 3" xfId="1247"/>
    <cellStyle name="Normal 2 3 2 2 4 3" xfId="1248"/>
    <cellStyle name="Normal 2 3 2 2 4 3 2" xfId="1249"/>
    <cellStyle name="Normal 2 3 2 2 5" xfId="1250"/>
    <cellStyle name="Normal 2 3 2 2 6" xfId="1251"/>
    <cellStyle name="Normal 2 3 2 2 7" xfId="54935"/>
    <cellStyle name="Normal 2 3 2 3" xfId="1252"/>
    <cellStyle name="Normal 2 3 2 3 2" xfId="1253"/>
    <cellStyle name="Normal 2 3 2 3 2 2" xfId="1254"/>
    <cellStyle name="Normal 2 3 2 3 2 2 2" xfId="1255"/>
    <cellStyle name="Normal 2 3 2 3 2 2 3" xfId="1256"/>
    <cellStyle name="Normal 2 3 2 3 2 2 4" xfId="54941"/>
    <cellStyle name="Normal 2 3 2 3 2 3" xfId="54940"/>
    <cellStyle name="Normal 2 3 2 3 3" xfId="1257"/>
    <cellStyle name="Normal 2 3 2 3 3 2" xfId="54942"/>
    <cellStyle name="Normal 2 3 2 3 4" xfId="1258"/>
    <cellStyle name="Normal 2 3 2 3 5" xfId="54939"/>
    <cellStyle name="Normal 2 3 2 4" xfId="1259"/>
    <cellStyle name="Normal 2 3 2 4 2" xfId="54944"/>
    <cellStyle name="Normal 2 3 2 4 3" xfId="54943"/>
    <cellStyle name="Normal 2 3 2 5" xfId="1260"/>
    <cellStyle name="Normal 2 3 2 5 2" xfId="54945"/>
    <cellStyle name="Normal 2 3 2 6" xfId="1261"/>
    <cellStyle name="Normal 2 3 2 6 2" xfId="1262"/>
    <cellStyle name="Normal 2 3 2 7" xfId="54934"/>
    <cellStyle name="Normal 2 3 3" xfId="1263"/>
    <cellStyle name="Normal 2 3 3 2" xfId="1264"/>
    <cellStyle name="Normal 2 3 3 2 2" xfId="1265"/>
    <cellStyle name="Normal 2 3 3 2 2 2" xfId="1266"/>
    <cellStyle name="Normal 2 3 3 2 2 2 2" xfId="1267"/>
    <cellStyle name="Normal 2 3 3 2 2 2 3" xfId="1268"/>
    <cellStyle name="Normal 2 3 3 2 2 3" xfId="54948"/>
    <cellStyle name="Normal 2 3 3 2 3" xfId="1269"/>
    <cellStyle name="Normal 2 3 3 2 4" xfId="1270"/>
    <cellStyle name="Normal 2 3 3 2 5" xfId="54947"/>
    <cellStyle name="Normal 2 3 3 3" xfId="1271"/>
    <cellStyle name="Normal 2 3 3 3 2" xfId="54949"/>
    <cellStyle name="Normal 2 3 3 4" xfId="1272"/>
    <cellStyle name="Normal 2 3 3 5" xfId="1273"/>
    <cellStyle name="Normal 2 3 3 5 2" xfId="1274"/>
    <cellStyle name="Normal 2 3 3 6" xfId="54946"/>
    <cellStyle name="Normal 2 3 4" xfId="1275"/>
    <cellStyle name="Normal 2 3 4 2" xfId="1276"/>
    <cellStyle name="Normal 2 3 4 2 2" xfId="54952"/>
    <cellStyle name="Normal 2 3 4 2 3" xfId="54951"/>
    <cellStyle name="Normal 2 3 4 3" xfId="54953"/>
    <cellStyle name="Normal 2 3 4 4" xfId="54950"/>
    <cellStyle name="Normal 2 3 5" xfId="1277"/>
    <cellStyle name="Normal 2 3 5 2" xfId="1278"/>
    <cellStyle name="Normal 2 3 5 2 2" xfId="1279"/>
    <cellStyle name="Normal 2 3 5 2 2 2" xfId="1280"/>
    <cellStyle name="Normal 2 3 5 2 2 2 2" xfId="1281"/>
    <cellStyle name="Normal 2 3 5 2 3" xfId="1282"/>
    <cellStyle name="Normal 2 3 5 2 4" xfId="54955"/>
    <cellStyle name="Normal 2 3 5 3" xfId="1283"/>
    <cellStyle name="Normal 2 3 5 3 2" xfId="1284"/>
    <cellStyle name="Normal 2 3 5 4" xfId="54954"/>
    <cellStyle name="Normal 2 3 6" xfId="1285"/>
    <cellStyle name="Normal 2 3 6 2" xfId="54956"/>
    <cellStyle name="Normal 2 3 7" xfId="1286"/>
    <cellStyle name="Normal 2 3 8" xfId="1287"/>
    <cellStyle name="Normal 2 3 9" xfId="1288"/>
    <cellStyle name="Normal 2 4" xfId="1289"/>
    <cellStyle name="Normal 2 4 10" xfId="2417"/>
    <cellStyle name="Normal 2 4 11" xfId="2468"/>
    <cellStyle name="Normal 2 4 2" xfId="1290"/>
    <cellStyle name="Normal 2 4 2 10" xfId="4320"/>
    <cellStyle name="Normal 2 4 2 2" xfId="1291"/>
    <cellStyle name="Normal 2 4 2 2 2" xfId="1292"/>
    <cellStyle name="Normal 2 4 2 2 2 2" xfId="1293"/>
    <cellStyle name="Normal 2 4 2 2 2 2 2" xfId="1294"/>
    <cellStyle name="Normal 2 4 2 2 2 2 3" xfId="1295"/>
    <cellStyle name="Normal 2 4 2 2 3" xfId="1296"/>
    <cellStyle name="Normal 2 4 2 2 4" xfId="1297"/>
    <cellStyle name="Normal 2 4 2 2 5" xfId="54957"/>
    <cellStyle name="Normal 2 4 2 3" xfId="1298"/>
    <cellStyle name="Normal 2 4 2 4" xfId="1299"/>
    <cellStyle name="Normal 2 4 2 5" xfId="1300"/>
    <cellStyle name="Normal 2 4 2 5 2" xfId="1301"/>
    <cellStyle name="Normal 2 4 2 6" xfId="2308"/>
    <cellStyle name="Normal 2 4 2 6 2" xfId="2552"/>
    <cellStyle name="Normal 2 4 2 6 3" xfId="4338"/>
    <cellStyle name="Normal 2 4 2 7" xfId="2361"/>
    <cellStyle name="Normal 2 4 2 8" xfId="2418"/>
    <cellStyle name="Normal 2 4 2 9" xfId="2469"/>
    <cellStyle name="Normal 2 4 3" xfId="1302"/>
    <cellStyle name="Normal 2 4 3 2" xfId="1303"/>
    <cellStyle name="Normal 2 4 3 3" xfId="2309"/>
    <cellStyle name="Normal 2 4 3 4" xfId="2362"/>
    <cellStyle name="Normal 2 4 3 5" xfId="2419"/>
    <cellStyle name="Normal 2 4 3 6" xfId="2470"/>
    <cellStyle name="Normal 2 4 3 7" xfId="2553"/>
    <cellStyle name="Normal 2 4 4" xfId="1304"/>
    <cellStyle name="Normal 2 4 4 2" xfId="1305"/>
    <cellStyle name="Normal 2 4 4 2 2" xfId="1306"/>
    <cellStyle name="Normal 2 4 4 2 2 2" xfId="1307"/>
    <cellStyle name="Normal 2 4 4 2 2 2 2" xfId="1308"/>
    <cellStyle name="Normal 2 4 4 2 3" xfId="1309"/>
    <cellStyle name="Normal 2 4 4 3" xfId="1310"/>
    <cellStyle name="Normal 2 4 4 3 2" xfId="1311"/>
    <cellStyle name="Normal 2 4 4 4" xfId="54958"/>
    <cellStyle name="Normal 2 4 5" xfId="1312"/>
    <cellStyle name="Normal 2 4 6" xfId="1313"/>
    <cellStyle name="Normal 2 4 7" xfId="1314"/>
    <cellStyle name="Normal 2 4 8" xfId="2307"/>
    <cellStyle name="Normal 2 4 8 2" xfId="2554"/>
    <cellStyle name="Normal 2 4 8 3" xfId="4337"/>
    <cellStyle name="Normal 2 4 9" xfId="2360"/>
    <cellStyle name="Normal 2 4 9 2" xfId="2555"/>
    <cellStyle name="Normal 2 4 9 3" xfId="4348"/>
    <cellStyle name="Normal 2 5" xfId="1315"/>
    <cellStyle name="Normal 2 5 2" xfId="1316"/>
    <cellStyle name="Normal 2 5 2 2" xfId="1317"/>
    <cellStyle name="Normal 2 5 2 2 2" xfId="1318"/>
    <cellStyle name="Normal 2 5 2 2 2 2" xfId="54962"/>
    <cellStyle name="Normal 2 5 2 2 2 3" xfId="54961"/>
    <cellStyle name="Normal 2 5 2 2 3" xfId="54963"/>
    <cellStyle name="Normal 2 5 2 2 4" xfId="54960"/>
    <cellStyle name="Normal 2 5 2 3" xfId="1319"/>
    <cellStyle name="Normal 2 5 2 3 2" xfId="1320"/>
    <cellStyle name="Normal 2 5 2 3 2 2" xfId="54966"/>
    <cellStyle name="Normal 2 5 2 3 2 3" xfId="54965"/>
    <cellStyle name="Normal 2 5 2 3 3" xfId="54967"/>
    <cellStyle name="Normal 2 5 2 3 4" xfId="54964"/>
    <cellStyle name="Normal 2 5 2 4" xfId="1321"/>
    <cellStyle name="Normal 2 5 2 4 2" xfId="54969"/>
    <cellStyle name="Normal 2 5 2 4 3" xfId="54968"/>
    <cellStyle name="Normal 2 5 2 5" xfId="54970"/>
    <cellStyle name="Normal 2 5 2 6" xfId="54959"/>
    <cellStyle name="Normal 2 5 3" xfId="1322"/>
    <cellStyle name="Normal 2 5 3 2" xfId="54972"/>
    <cellStyle name="Normal 2 5 3 2 2" xfId="54973"/>
    <cellStyle name="Normal 2 5 3 3" xfId="54974"/>
    <cellStyle name="Normal 2 5 3 4" xfId="54971"/>
    <cellStyle name="Normal 2 5 4" xfId="1323"/>
    <cellStyle name="Normal 2 5 4 2" xfId="54976"/>
    <cellStyle name="Normal 2 5 4 2 2" xfId="54977"/>
    <cellStyle name="Normal 2 5 4 3" xfId="54978"/>
    <cellStyle name="Normal 2 5 4 4" xfId="54975"/>
    <cellStyle name="Normal 2 5 5" xfId="2310"/>
    <cellStyle name="Normal 2 5 5 2" xfId="2556"/>
    <cellStyle name="Normal 2 5 5 2 2" xfId="54979"/>
    <cellStyle name="Normal 2 5 5 3" xfId="4339"/>
    <cellStyle name="Normal 2 5 6" xfId="2363"/>
    <cellStyle name="Normal 2 5 7" xfId="2420"/>
    <cellStyle name="Normal 2 5 8" xfId="2471"/>
    <cellStyle name="Normal 2 5 9" xfId="4321"/>
    <cellStyle name="Normal 2 6" xfId="1324"/>
    <cellStyle name="Normal 2 6 2" xfId="1325"/>
    <cellStyle name="Normal 2 6 2 2" xfId="1326"/>
    <cellStyle name="Normal 2 6 2 2 2" xfId="1327"/>
    <cellStyle name="Normal 2 6 2 2 3" xfId="1328"/>
    <cellStyle name="Normal 2 6 3" xfId="1329"/>
    <cellStyle name="Normal 2 6 4" xfId="1330"/>
    <cellStyle name="Normal 2 6 5" xfId="2311"/>
    <cellStyle name="Normal 2 6 5 2" xfId="2557"/>
    <cellStyle name="Normal 2 6 5 3" xfId="4340"/>
    <cellStyle name="Normal 2 6 6" xfId="2364"/>
    <cellStyle name="Normal 2 6 7" xfId="2421"/>
    <cellStyle name="Normal 2 6 8" xfId="2472"/>
    <cellStyle name="Normal 2 6 9" xfId="4322"/>
    <cellStyle name="Normal 2 7" xfId="1331"/>
    <cellStyle name="Normal 2 7 2" xfId="1332"/>
    <cellStyle name="Normal 2 7 3" xfId="2558"/>
    <cellStyle name="Normal 2 8" xfId="1333"/>
    <cellStyle name="Normal 2 8 2" xfId="1334"/>
    <cellStyle name="Normal 2 9" xfId="1335"/>
    <cellStyle name="Normal 2 9 2" xfId="1336"/>
    <cellStyle name="Normal 20" xfId="1337"/>
    <cellStyle name="Normal 20 2" xfId="1338"/>
    <cellStyle name="Normal 20 3" xfId="1339"/>
    <cellStyle name="Normal 20 4" xfId="1340"/>
    <cellStyle name="Normal 20 5" xfId="1341"/>
    <cellStyle name="Normal 20 6" xfId="1342"/>
    <cellStyle name="Normal 20 7" xfId="1343"/>
    <cellStyle name="Normal 20 8" xfId="1344"/>
    <cellStyle name="Normal 20 9" xfId="54980"/>
    <cellStyle name="Normal 21" xfId="1345"/>
    <cellStyle name="Normal 21 2" xfId="1346"/>
    <cellStyle name="Normal 21 3" xfId="1347"/>
    <cellStyle name="Normal 21 4" xfId="1348"/>
    <cellStyle name="Normal 21 5" xfId="1349"/>
    <cellStyle name="Normal 21 6" xfId="1350"/>
    <cellStyle name="Normal 21 7" xfId="1351"/>
    <cellStyle name="Normal 21 8" xfId="1352"/>
    <cellStyle name="Normal 21 9" xfId="54981"/>
    <cellStyle name="Normal 22" xfId="1353"/>
    <cellStyle name="Normal 22 2" xfId="1354"/>
    <cellStyle name="Normal 22 3" xfId="1355"/>
    <cellStyle name="Normal 22 4" xfId="1356"/>
    <cellStyle name="Normal 22 5" xfId="1357"/>
    <cellStyle name="Normal 22 6" xfId="1358"/>
    <cellStyle name="Normal 22 7" xfId="1359"/>
    <cellStyle name="Normal 22 8" xfId="1360"/>
    <cellStyle name="Normal 22 9" xfId="54982"/>
    <cellStyle name="Normal 23" xfId="1361"/>
    <cellStyle name="Normal 23 2" xfId="1362"/>
    <cellStyle name="Normal 23 3" xfId="1363"/>
    <cellStyle name="Normal 23 4" xfId="1364"/>
    <cellStyle name="Normal 23 5" xfId="1365"/>
    <cellStyle name="Normal 23 6" xfId="1366"/>
    <cellStyle name="Normal 23 7" xfId="1367"/>
    <cellStyle name="Normal 23 8" xfId="1368"/>
    <cellStyle name="Normal 23 9" xfId="54983"/>
    <cellStyle name="Normal 24" xfId="1369"/>
    <cellStyle name="Normal 24 2" xfId="1370"/>
    <cellStyle name="Normal 24 3" xfId="1371"/>
    <cellStyle name="Normal 24 4" xfId="1372"/>
    <cellStyle name="Normal 24 5" xfId="1373"/>
    <cellStyle name="Normal 24 6" xfId="1374"/>
    <cellStyle name="Normal 24 7" xfId="1375"/>
    <cellStyle name="Normal 24 8" xfId="1376"/>
    <cellStyle name="Normal 24 9" xfId="54984"/>
    <cellStyle name="Normal 25" xfId="1377"/>
    <cellStyle name="Normal 25 2" xfId="1378"/>
    <cellStyle name="Normal 25 3" xfId="1379"/>
    <cellStyle name="Normal 25 4" xfId="1380"/>
    <cellStyle name="Normal 25 5" xfId="1381"/>
    <cellStyle name="Normal 25 6" xfId="1382"/>
    <cellStyle name="Normal 25 7" xfId="1383"/>
    <cellStyle name="Normal 25 8" xfId="1384"/>
    <cellStyle name="Normal 25 9" xfId="54985"/>
    <cellStyle name="Normal 26" xfId="1385"/>
    <cellStyle name="Normal 26 2" xfId="1386"/>
    <cellStyle name="Normal 26 3" xfId="1387"/>
    <cellStyle name="Normal 26 4" xfId="1388"/>
    <cellStyle name="Normal 26 5" xfId="1389"/>
    <cellStyle name="Normal 26 6" xfId="1390"/>
    <cellStyle name="Normal 26 7" xfId="1391"/>
    <cellStyle name="Normal 26 8" xfId="1392"/>
    <cellStyle name="Normal 26 9" xfId="54986"/>
    <cellStyle name="Normal 27" xfId="1393"/>
    <cellStyle name="Normal 27 2" xfId="1394"/>
    <cellStyle name="Normal 27 3" xfId="1395"/>
    <cellStyle name="Normal 27 4" xfId="1396"/>
    <cellStyle name="Normal 27 5" xfId="1397"/>
    <cellStyle name="Normal 27 6" xfId="1398"/>
    <cellStyle name="Normal 27 7" xfId="1399"/>
    <cellStyle name="Normal 27 8" xfId="1400"/>
    <cellStyle name="Normal 27 9" xfId="54987"/>
    <cellStyle name="Normal 28" xfId="1401"/>
    <cellStyle name="Normal 28 2" xfId="1402"/>
    <cellStyle name="Normal 28 3" xfId="1403"/>
    <cellStyle name="Normal 28 4" xfId="1404"/>
    <cellStyle name="Normal 28 5" xfId="1405"/>
    <cellStyle name="Normal 28 6" xfId="1406"/>
    <cellStyle name="Normal 28 7" xfId="1407"/>
    <cellStyle name="Normal 28 8" xfId="1408"/>
    <cellStyle name="Normal 28 9" xfId="54988"/>
    <cellStyle name="Normal 29" xfId="1409"/>
    <cellStyle name="Normal 29 2" xfId="1410"/>
    <cellStyle name="Normal 29 3" xfId="1411"/>
    <cellStyle name="Normal 29 4" xfId="1412"/>
    <cellStyle name="Normal 29 5" xfId="1413"/>
    <cellStyle name="Normal 29 6" xfId="1414"/>
    <cellStyle name="Normal 29 7" xfId="1415"/>
    <cellStyle name="Normal 29 8" xfId="1416"/>
    <cellStyle name="Normal 29 9" xfId="54989"/>
    <cellStyle name="Normal 3" xfId="13"/>
    <cellStyle name="Normal 3 10" xfId="2559"/>
    <cellStyle name="Normal 3 11" xfId="1417"/>
    <cellStyle name="Normal 3 12" xfId="20044"/>
    <cellStyle name="Normal 3 2" xfId="1418"/>
    <cellStyle name="Normal 3 2 10" xfId="2561"/>
    <cellStyle name="Normal 3 2 11" xfId="2560"/>
    <cellStyle name="Normal 3 2 12" xfId="4323"/>
    <cellStyle name="Normal 3 2 2" xfId="1419"/>
    <cellStyle name="Normal 3 2 2 2" xfId="1420"/>
    <cellStyle name="Normal 3 2 2 2 2" xfId="1421"/>
    <cellStyle name="Normal 3 2 2 2 2 2" xfId="1422"/>
    <cellStyle name="Normal 3 2 2 2 2 2 2" xfId="1423"/>
    <cellStyle name="Normal 3 2 2 2 2 2 2 2" xfId="1424"/>
    <cellStyle name="Normal 3 2 2 2 2 2 2 2 2" xfId="1425"/>
    <cellStyle name="Normal 3 2 2 2 2 2 2 2 2 2" xfId="1426"/>
    <cellStyle name="Normal 3 2 2 2 2 2 2 2 2 2 2" xfId="1427"/>
    <cellStyle name="Normal 3 2 2 2 2 2 2 2 2 2 3" xfId="1428"/>
    <cellStyle name="Normal 3 2 2 2 2 2 2 2 2 2 4" xfId="1429"/>
    <cellStyle name="Normal 3 2 2 2 2 2 2 2 2 3" xfId="1430"/>
    <cellStyle name="Normal 3 2 2 2 2 2 2 2 2 4" xfId="1431"/>
    <cellStyle name="Normal 3 2 2 2 2 2 2 2 2 4 2" xfId="1432"/>
    <cellStyle name="Normal 3 2 2 2 2 2 2 2 3" xfId="1433"/>
    <cellStyle name="Normal 3 2 2 2 2 2 2 2 3 2" xfId="1434"/>
    <cellStyle name="Normal 3 2 2 2 2 2 2 2 3 2 2" xfId="1435"/>
    <cellStyle name="Normal 3 2 2 2 2 2 2 2 3 3" xfId="1436"/>
    <cellStyle name="Normal 3 2 2 2 2 2 2 2 3 3 2" xfId="1437"/>
    <cellStyle name="Normal 3 2 2 2 2 2 2 2 4" xfId="1438"/>
    <cellStyle name="Normal 3 2 2 2 2 2 2 2 5" xfId="1439"/>
    <cellStyle name="Normal 3 2 2 2 2 2 2 3" xfId="1440"/>
    <cellStyle name="Normal 3 2 2 2 2 2 2 3 2" xfId="1441"/>
    <cellStyle name="Normal 3 2 2 2 2 2 2 3 3" xfId="1442"/>
    <cellStyle name="Normal 3 2 2 2 2 2 2 3 4" xfId="1443"/>
    <cellStyle name="Normal 3 2 2 2 2 2 2 4" xfId="1444"/>
    <cellStyle name="Normal 3 2 2 2 2 2 2 4 2" xfId="1445"/>
    <cellStyle name="Normal 3 2 2 2 2 2 3" xfId="1446"/>
    <cellStyle name="Normal 3 2 2 2 2 2 4" xfId="1447"/>
    <cellStyle name="Normal 3 2 2 2 2 2 4 2" xfId="1448"/>
    <cellStyle name="Normal 3 2 2 2 2 2 4 2 2" xfId="1449"/>
    <cellStyle name="Normal 3 2 2 2 2 2 4 3" xfId="1450"/>
    <cellStyle name="Normal 3 2 2 2 2 2 4 3 2" xfId="1451"/>
    <cellStyle name="Normal 3 2 2 2 2 2 5" xfId="1452"/>
    <cellStyle name="Normal 3 2 2 2 2 2 6" xfId="1453"/>
    <cellStyle name="Normal 3 2 2 2 2 3" xfId="1454"/>
    <cellStyle name="Normal 3 2 2 2 2 4" xfId="1455"/>
    <cellStyle name="Normal 3 2 2 2 2 5" xfId="1456"/>
    <cellStyle name="Normal 3 2 2 2 2 5 2" xfId="1457"/>
    <cellStyle name="Normal 3 2 2 2 2 6" xfId="1458"/>
    <cellStyle name="Normal 3 2 2 2 2 6 2" xfId="1459"/>
    <cellStyle name="Normal 3 2 2 2 2 6 3" xfId="1460"/>
    <cellStyle name="Normal 3 2 2 2 2 6 4" xfId="1461"/>
    <cellStyle name="Normal 3 2 2 2 2 7" xfId="1462"/>
    <cellStyle name="Normal 3 2 2 2 2 7 2" xfId="1463"/>
    <cellStyle name="Normal 3 2 2 2 3" xfId="1464"/>
    <cellStyle name="Normal 3 2 2 2 3 2" xfId="1465"/>
    <cellStyle name="Normal 3 2 2 2 4" xfId="1466"/>
    <cellStyle name="Normal 3 2 2 2 4 2" xfId="1467"/>
    <cellStyle name="Normal 3 2 2 2 4 2 2" xfId="1468"/>
    <cellStyle name="Normal 3 2 2 2 4 2 2 2" xfId="1469"/>
    <cellStyle name="Normal 3 2 2 2 4 2 2 2 2" xfId="1470"/>
    <cellStyle name="Normal 3 2 2 2 4 2 3" xfId="1471"/>
    <cellStyle name="Normal 3 2 2 2 4 3" xfId="1472"/>
    <cellStyle name="Normal 3 2 2 2 4 3 2" xfId="1473"/>
    <cellStyle name="Normal 3 2 2 2 5" xfId="1474"/>
    <cellStyle name="Normal 3 2 2 2 6" xfId="1475"/>
    <cellStyle name="Normal 3 2 2 2 6 2" xfId="1476"/>
    <cellStyle name="Normal 3 2 2 2 6 2 2" xfId="1477"/>
    <cellStyle name="Normal 3 2 2 2 6 3" xfId="1478"/>
    <cellStyle name="Normal 3 2 2 2 6 3 2" xfId="1479"/>
    <cellStyle name="Normal 3 2 2 2 7" xfId="1480"/>
    <cellStyle name="Normal 3 2 2 2 8" xfId="1481"/>
    <cellStyle name="Normal 3 2 2 3" xfId="1482"/>
    <cellStyle name="Normal 3 2 2 3 2" xfId="1483"/>
    <cellStyle name="Normal 3 2 2 3 2 2" xfId="1484"/>
    <cellStyle name="Normal 3 2 2 3 2 2 2" xfId="1485"/>
    <cellStyle name="Normal 3 2 2 3 2 2 3" xfId="1486"/>
    <cellStyle name="Normal 3 2 2 3 3" xfId="1487"/>
    <cellStyle name="Normal 3 2 2 3 4" xfId="1488"/>
    <cellStyle name="Normal 3 2 2 4" xfId="1489"/>
    <cellStyle name="Normal 3 2 2 5" xfId="1490"/>
    <cellStyle name="Normal 3 2 2 6" xfId="1491"/>
    <cellStyle name="Normal 3 2 2 6 2" xfId="1492"/>
    <cellStyle name="Normal 3 2 2 7" xfId="1493"/>
    <cellStyle name="Normal 3 2 2 7 2" xfId="1494"/>
    <cellStyle name="Normal 3 2 2 7 3" xfId="1495"/>
    <cellStyle name="Normal 3 2 2 7 4" xfId="1496"/>
    <cellStyle name="Normal 3 2 2 8" xfId="1497"/>
    <cellStyle name="Normal 3 2 2 8 2" xfId="1498"/>
    <cellStyle name="Normal 3 2 2 9" xfId="54990"/>
    <cellStyle name="Normal 3 2 3" xfId="1499"/>
    <cellStyle name="Normal 3 2 3 2" xfId="1500"/>
    <cellStyle name="Normal 3 2 3 2 2" xfId="1501"/>
    <cellStyle name="Normal 3 2 3 2 2 2" xfId="1502"/>
    <cellStyle name="Normal 3 2 3 2 2 2 2" xfId="1503"/>
    <cellStyle name="Normal 3 2 3 2 2 2 3" xfId="1504"/>
    <cellStyle name="Normal 3 2 3 2 3" xfId="1505"/>
    <cellStyle name="Normal 3 2 3 2 4" xfId="1506"/>
    <cellStyle name="Normal 3 2 3 3" xfId="1507"/>
    <cellStyle name="Normal 3 2 3 4" xfId="1508"/>
    <cellStyle name="Normal 3 2 3 5" xfId="1509"/>
    <cellStyle name="Normal 3 2 3 5 2" xfId="1510"/>
    <cellStyle name="Normal 3 2 4" xfId="1511"/>
    <cellStyle name="Normal 3 2 4 2" xfId="1512"/>
    <cellStyle name="Normal 3 2 5" xfId="1513"/>
    <cellStyle name="Normal 3 2 5 2" xfId="1514"/>
    <cellStyle name="Normal 3 2 5 2 2" xfId="1515"/>
    <cellStyle name="Normal 3 2 5 2 2 2" xfId="1516"/>
    <cellStyle name="Normal 3 2 5 2 2 2 2" xfId="1517"/>
    <cellStyle name="Normal 3 2 5 2 3" xfId="1518"/>
    <cellStyle name="Normal 3 2 5 3" xfId="1519"/>
    <cellStyle name="Normal 3 2 5 3 2" xfId="1520"/>
    <cellStyle name="Normal 3 2 6" xfId="1521"/>
    <cellStyle name="Normal 3 2 7" xfId="1522"/>
    <cellStyle name="Normal 3 2 7 2" xfId="1523"/>
    <cellStyle name="Normal 3 2 7 2 2" xfId="1524"/>
    <cellStyle name="Normal 3 2 7 3" xfId="1525"/>
    <cellStyle name="Normal 3 2 7 3 2" xfId="1526"/>
    <cellStyle name="Normal 3 2 8" xfId="1527"/>
    <cellStyle name="Normal 3 2 9" xfId="1528"/>
    <cellStyle name="Normal 3 3" xfId="1529"/>
    <cellStyle name="Normal 3 3 2" xfId="1530"/>
    <cellStyle name="Normal 3 3 2 2" xfId="1531"/>
    <cellStyle name="Normal 3 3 2 2 2" xfId="1532"/>
    <cellStyle name="Normal 3 3 2 2 2 2" xfId="1533"/>
    <cellStyle name="Normal 3 3 2 2 2 2 2" xfId="1534"/>
    <cellStyle name="Normal 3 3 2 2 2 2 3" xfId="1535"/>
    <cellStyle name="Normal 3 3 2 2 2 2 4" xfId="54995"/>
    <cellStyle name="Normal 3 3 2 2 2 3" xfId="54994"/>
    <cellStyle name="Normal 3 3 2 2 3" xfId="1536"/>
    <cellStyle name="Normal 3 3 2 2 3 2" xfId="54996"/>
    <cellStyle name="Normal 3 3 2 2 4" xfId="1537"/>
    <cellStyle name="Normal 3 3 2 2 5" xfId="54993"/>
    <cellStyle name="Normal 3 3 2 3" xfId="1538"/>
    <cellStyle name="Normal 3 3 2 3 2" xfId="54998"/>
    <cellStyle name="Normal 3 3 2 3 2 2" xfId="54999"/>
    <cellStyle name="Normal 3 3 2 3 3" xfId="55000"/>
    <cellStyle name="Normal 3 3 2 3 4" xfId="54997"/>
    <cellStyle name="Normal 3 3 2 4" xfId="1539"/>
    <cellStyle name="Normal 3 3 2 4 2" xfId="55002"/>
    <cellStyle name="Normal 3 3 2 4 3" xfId="55001"/>
    <cellStyle name="Normal 3 3 2 5" xfId="1540"/>
    <cellStyle name="Normal 3 3 2 5 2" xfId="1541"/>
    <cellStyle name="Normal 3 3 2 5 3" xfId="55003"/>
    <cellStyle name="Normal 3 3 2 6" xfId="54992"/>
    <cellStyle name="Normal 3 3 3" xfId="1542"/>
    <cellStyle name="Normal 3 3 3 2" xfId="1543"/>
    <cellStyle name="Normal 3 3 3 2 2" xfId="55006"/>
    <cellStyle name="Normal 3 3 3 2 3" xfId="55005"/>
    <cellStyle name="Normal 3 3 3 3" xfId="55007"/>
    <cellStyle name="Normal 3 3 3 4" xfId="55004"/>
    <cellStyle name="Normal 3 3 4" xfId="1544"/>
    <cellStyle name="Normal 3 3 4 2" xfId="1545"/>
    <cellStyle name="Normal 3 3 4 2 2" xfId="1546"/>
    <cellStyle name="Normal 3 3 4 2 2 2" xfId="1547"/>
    <cellStyle name="Normal 3 3 4 2 2 2 2" xfId="1548"/>
    <cellStyle name="Normal 3 3 4 2 2 3" xfId="55010"/>
    <cellStyle name="Normal 3 3 4 2 3" xfId="1549"/>
    <cellStyle name="Normal 3 3 4 2 4" xfId="55009"/>
    <cellStyle name="Normal 3 3 4 3" xfId="1550"/>
    <cellStyle name="Normal 3 3 4 3 2" xfId="1551"/>
    <cellStyle name="Normal 3 3 4 3 3" xfId="55011"/>
    <cellStyle name="Normal 3 3 4 4" xfId="55008"/>
    <cellStyle name="Normal 3 3 5" xfId="1552"/>
    <cellStyle name="Normal 3 3 5 2" xfId="55013"/>
    <cellStyle name="Normal 3 3 5 3" xfId="55012"/>
    <cellStyle name="Normal 3 3 6" xfId="1553"/>
    <cellStyle name="Normal 3 3 6 2" xfId="55014"/>
    <cellStyle name="Normal 3 3 7" xfId="2562"/>
    <cellStyle name="Normal 3 3 8" xfId="4324"/>
    <cellStyle name="Normal 3 3 9" xfId="54991"/>
    <cellStyle name="Normal 3 4" xfId="1554"/>
    <cellStyle name="Normal 3 4 2" xfId="1555"/>
    <cellStyle name="Normal 3 4 2 2" xfId="1556"/>
    <cellStyle name="Normal 3 4 2 2 2" xfId="1557"/>
    <cellStyle name="Normal 3 4 2 2 3" xfId="1558"/>
    <cellStyle name="Normal 3 4 3" xfId="1559"/>
    <cellStyle name="Normal 3 4 4" xfId="1560"/>
    <cellStyle name="Normal 3 4 5" xfId="2563"/>
    <cellStyle name="Normal 3 5" xfId="1561"/>
    <cellStyle name="Normal 3 5 2" xfId="2565"/>
    <cellStyle name="Normal 3 5 3" xfId="2564"/>
    <cellStyle name="Normal 3 5 4" xfId="4325"/>
    <cellStyle name="Normal 3 6" xfId="1562"/>
    <cellStyle name="Normal 3 6 2" xfId="2567"/>
    <cellStyle name="Normal 3 6 3" xfId="2566"/>
    <cellStyle name="Normal 3 6 4" xfId="4326"/>
    <cellStyle name="Normal 3 7" xfId="1563"/>
    <cellStyle name="Normal 3 7 2" xfId="1564"/>
    <cellStyle name="Normal 3 8" xfId="1565"/>
    <cellStyle name="Normal 3 9" xfId="1566"/>
    <cellStyle name="Normal 3 9 2" xfId="1567"/>
    <cellStyle name="Normal 30" xfId="1568"/>
    <cellStyle name="Normal 30 10" xfId="55015"/>
    <cellStyle name="Normal 30 2" xfId="1569"/>
    <cellStyle name="Normal 30 2 2" xfId="1570"/>
    <cellStyle name="Normal 30 3" xfId="1571"/>
    <cellStyle name="Normal 30 4" xfId="1572"/>
    <cellStyle name="Normal 30 5" xfId="1573"/>
    <cellStyle name="Normal 30 6" xfId="1574"/>
    <cellStyle name="Normal 30 7" xfId="1575"/>
    <cellStyle name="Normal 30 8" xfId="1576"/>
    <cellStyle name="Normal 30 9" xfId="1577"/>
    <cellStyle name="Normal 31" xfId="1578"/>
    <cellStyle name="Normal 31 2" xfId="1579"/>
    <cellStyle name="Normal 31 3" xfId="1580"/>
    <cellStyle name="Normal 31 4" xfId="1581"/>
    <cellStyle name="Normal 31 5" xfId="1582"/>
    <cellStyle name="Normal 31 6" xfId="1583"/>
    <cellStyle name="Normal 31 7" xfId="1584"/>
    <cellStyle name="Normal 31 8" xfId="1585"/>
    <cellStyle name="Normal 31 9" xfId="55016"/>
    <cellStyle name="Normal 32" xfId="1586"/>
    <cellStyle name="Normal 32 2" xfId="1587"/>
    <cellStyle name="Normal 32 3" xfId="1588"/>
    <cellStyle name="Normal 32 4" xfId="1589"/>
    <cellStyle name="Normal 32 5" xfId="1590"/>
    <cellStyle name="Normal 32 6" xfId="1591"/>
    <cellStyle name="Normal 32 7" xfId="1592"/>
    <cellStyle name="Normal 32 8" xfId="1593"/>
    <cellStyle name="Normal 32 9" xfId="55017"/>
    <cellStyle name="Normal 33" xfId="1594"/>
    <cellStyle name="Normal 33 2" xfId="1595"/>
    <cellStyle name="Normal 33 2 2" xfId="55020"/>
    <cellStyle name="Normal 33 2 2 2" xfId="55021"/>
    <cellStyle name="Normal 33 2 2 2 2" xfId="55022"/>
    <cellStyle name="Normal 33 2 2 3" xfId="55023"/>
    <cellStyle name="Normal 33 2 3" xfId="55024"/>
    <cellStyle name="Normal 33 2 3 2" xfId="55025"/>
    <cellStyle name="Normal 33 2 3 2 2" xfId="55026"/>
    <cellStyle name="Normal 33 2 3 3" xfId="55027"/>
    <cellStyle name="Normal 33 2 4" xfId="55028"/>
    <cellStyle name="Normal 33 2 4 2" xfId="55029"/>
    <cellStyle name="Normal 33 2 5" xfId="55030"/>
    <cellStyle name="Normal 33 2 6" xfId="55019"/>
    <cellStyle name="Normal 33 3" xfId="1596"/>
    <cellStyle name="Normal 33 3 2" xfId="55032"/>
    <cellStyle name="Normal 33 3 2 2" xfId="55033"/>
    <cellStyle name="Normal 33 3 3" xfId="55034"/>
    <cellStyle name="Normal 33 3 4" xfId="55031"/>
    <cellStyle name="Normal 33 4" xfId="1597"/>
    <cellStyle name="Normal 33 4 2" xfId="55036"/>
    <cellStyle name="Normal 33 4 2 2" xfId="55037"/>
    <cellStyle name="Normal 33 4 3" xfId="55038"/>
    <cellStyle name="Normal 33 4 4" xfId="55035"/>
    <cellStyle name="Normal 33 5" xfId="1598"/>
    <cellStyle name="Normal 33 5 2" xfId="55040"/>
    <cellStyle name="Normal 33 5 3" xfId="55039"/>
    <cellStyle name="Normal 33 6" xfId="1599"/>
    <cellStyle name="Normal 33 6 2" xfId="55041"/>
    <cellStyle name="Normal 33 7" xfId="1600"/>
    <cellStyle name="Normal 33 8" xfId="1601"/>
    <cellStyle name="Normal 33 9" xfId="55018"/>
    <cellStyle name="Normal 34" xfId="1602"/>
    <cellStyle name="Normal 34 2" xfId="1603"/>
    <cellStyle name="Normal 34 2 2" xfId="55044"/>
    <cellStyle name="Normal 34 2 2 2" xfId="55045"/>
    <cellStyle name="Normal 34 2 2 2 2" xfId="55046"/>
    <cellStyle name="Normal 34 2 2 3" xfId="55047"/>
    <cellStyle name="Normal 34 2 3" xfId="55048"/>
    <cellStyle name="Normal 34 2 3 2" xfId="55049"/>
    <cellStyle name="Normal 34 2 3 2 2" xfId="55050"/>
    <cellStyle name="Normal 34 2 3 3" xfId="55051"/>
    <cellStyle name="Normal 34 2 4" xfId="55052"/>
    <cellStyle name="Normal 34 2 4 2" xfId="55053"/>
    <cellStyle name="Normal 34 2 5" xfId="55054"/>
    <cellStyle name="Normal 34 2 6" xfId="55043"/>
    <cellStyle name="Normal 34 3" xfId="1604"/>
    <cellStyle name="Normal 34 3 2" xfId="55056"/>
    <cellStyle name="Normal 34 3 2 2" xfId="55057"/>
    <cellStyle name="Normal 34 3 3" xfId="55058"/>
    <cellStyle name="Normal 34 3 4" xfId="55055"/>
    <cellStyle name="Normal 34 4" xfId="1605"/>
    <cellStyle name="Normal 34 4 2" xfId="55060"/>
    <cellStyle name="Normal 34 4 2 2" xfId="55061"/>
    <cellStyle name="Normal 34 4 3" xfId="55062"/>
    <cellStyle name="Normal 34 4 4" xfId="55059"/>
    <cellStyle name="Normal 34 5" xfId="1606"/>
    <cellStyle name="Normal 34 5 2" xfId="55064"/>
    <cellStyle name="Normal 34 5 3" xfId="55063"/>
    <cellStyle name="Normal 34 6" xfId="1607"/>
    <cellStyle name="Normal 34 6 2" xfId="55065"/>
    <cellStyle name="Normal 34 7" xfId="1608"/>
    <cellStyle name="Normal 34 8" xfId="1609"/>
    <cellStyle name="Normal 34 9" xfId="55042"/>
    <cellStyle name="Normal 35" xfId="1610"/>
    <cellStyle name="Normal 35 2" xfId="1611"/>
    <cellStyle name="Normal 35 2 2" xfId="55068"/>
    <cellStyle name="Normal 35 2 2 2" xfId="55069"/>
    <cellStyle name="Normal 35 2 2 2 2" xfId="55070"/>
    <cellStyle name="Normal 35 2 2 3" xfId="55071"/>
    <cellStyle name="Normal 35 2 3" xfId="55072"/>
    <cellStyle name="Normal 35 2 3 2" xfId="55073"/>
    <cellStyle name="Normal 35 2 3 2 2" xfId="55074"/>
    <cellStyle name="Normal 35 2 3 3" xfId="55075"/>
    <cellStyle name="Normal 35 2 4" xfId="55076"/>
    <cellStyle name="Normal 35 2 4 2" xfId="55077"/>
    <cellStyle name="Normal 35 2 5" xfId="55078"/>
    <cellStyle name="Normal 35 2 6" xfId="55067"/>
    <cellStyle name="Normal 35 3" xfId="1612"/>
    <cellStyle name="Normal 35 3 2" xfId="55080"/>
    <cellStyle name="Normal 35 3 2 2" xfId="55081"/>
    <cellStyle name="Normal 35 3 3" xfId="55082"/>
    <cellStyle name="Normal 35 3 4" xfId="55079"/>
    <cellStyle name="Normal 35 4" xfId="1613"/>
    <cellStyle name="Normal 35 4 2" xfId="55084"/>
    <cellStyle name="Normal 35 4 2 2" xfId="55085"/>
    <cellStyle name="Normal 35 4 3" xfId="55086"/>
    <cellStyle name="Normal 35 4 4" xfId="55083"/>
    <cellStyle name="Normal 35 5" xfId="1614"/>
    <cellStyle name="Normal 35 5 2" xfId="55088"/>
    <cellStyle name="Normal 35 5 3" xfId="55087"/>
    <cellStyle name="Normal 35 6" xfId="1615"/>
    <cellStyle name="Normal 35 6 2" xfId="55089"/>
    <cellStyle name="Normal 35 7" xfId="1616"/>
    <cellStyle name="Normal 35 8" xfId="1617"/>
    <cellStyle name="Normal 35 9" xfId="55066"/>
    <cellStyle name="Normal 36" xfId="1618"/>
    <cellStyle name="Normal 36 2" xfId="1619"/>
    <cellStyle name="Normal 36 2 2" xfId="55092"/>
    <cellStyle name="Normal 36 2 2 2" xfId="55093"/>
    <cellStyle name="Normal 36 2 2 2 2" xfId="55094"/>
    <cellStyle name="Normal 36 2 2 3" xfId="55095"/>
    <cellStyle name="Normal 36 2 3" xfId="55096"/>
    <cellStyle name="Normal 36 2 3 2" xfId="55097"/>
    <cellStyle name="Normal 36 2 3 2 2" xfId="55098"/>
    <cellStyle name="Normal 36 2 3 3" xfId="55099"/>
    <cellStyle name="Normal 36 2 4" xfId="55100"/>
    <cellStyle name="Normal 36 2 4 2" xfId="55101"/>
    <cellStyle name="Normal 36 2 5" xfId="55102"/>
    <cellStyle name="Normal 36 2 6" xfId="55091"/>
    <cellStyle name="Normal 36 3" xfId="1620"/>
    <cellStyle name="Normal 36 3 2" xfId="55104"/>
    <cellStyle name="Normal 36 3 2 2" xfId="55105"/>
    <cellStyle name="Normal 36 3 3" xfId="55106"/>
    <cellStyle name="Normal 36 3 4" xfId="55103"/>
    <cellStyle name="Normal 36 4" xfId="1621"/>
    <cellStyle name="Normal 36 4 2" xfId="55108"/>
    <cellStyle name="Normal 36 4 2 2" xfId="55109"/>
    <cellStyle name="Normal 36 4 3" xfId="55110"/>
    <cellStyle name="Normal 36 4 4" xfId="55107"/>
    <cellStyle name="Normal 36 5" xfId="1622"/>
    <cellStyle name="Normal 36 5 2" xfId="55112"/>
    <cellStyle name="Normal 36 5 3" xfId="55111"/>
    <cellStyle name="Normal 36 6" xfId="1623"/>
    <cellStyle name="Normal 36 6 2" xfId="55113"/>
    <cellStyle name="Normal 36 7" xfId="1624"/>
    <cellStyle name="Normal 36 8" xfId="1625"/>
    <cellStyle name="Normal 36 9" xfId="55090"/>
    <cellStyle name="Normal 37" xfId="1626"/>
    <cellStyle name="Normal 37 2" xfId="1627"/>
    <cellStyle name="Normal 37 3" xfId="1628"/>
    <cellStyle name="Normal 37 4" xfId="1629"/>
    <cellStyle name="Normal 37 5" xfId="1630"/>
    <cellStyle name="Normal 37 6" xfId="1631"/>
    <cellStyle name="Normal 37 7" xfId="1632"/>
    <cellStyle name="Normal 37 8" xfId="1633"/>
    <cellStyle name="Normal 37 9" xfId="55114"/>
    <cellStyle name="Normal 38" xfId="1634"/>
    <cellStyle name="Normal 38 2" xfId="1635"/>
    <cellStyle name="Normal 38 3" xfId="1636"/>
    <cellStyle name="Normal 38 4" xfId="1637"/>
    <cellStyle name="Normal 38 5" xfId="1638"/>
    <cellStyle name="Normal 38 6" xfId="1639"/>
    <cellStyle name="Normal 38 7" xfId="1640"/>
    <cellStyle name="Normal 38 8" xfId="1641"/>
    <cellStyle name="Normal 39" xfId="1642"/>
    <cellStyle name="Normal 39 2" xfId="1643"/>
    <cellStyle name="Normal 39 2 2" xfId="55117"/>
    <cellStyle name="Normal 39 2 2 2" xfId="55118"/>
    <cellStyle name="Normal 39 2 2 2 2" xfId="55119"/>
    <cellStyle name="Normal 39 2 2 3" xfId="55120"/>
    <cellStyle name="Normal 39 2 3" xfId="55121"/>
    <cellStyle name="Normal 39 2 3 2" xfId="55122"/>
    <cellStyle name="Normal 39 2 3 2 2" xfId="55123"/>
    <cellStyle name="Normal 39 2 3 3" xfId="55124"/>
    <cellStyle name="Normal 39 2 4" xfId="55125"/>
    <cellStyle name="Normal 39 2 4 2" xfId="55126"/>
    <cellStyle name="Normal 39 2 5" xfId="55127"/>
    <cellStyle name="Normal 39 2 6" xfId="55116"/>
    <cellStyle name="Normal 39 3" xfId="1644"/>
    <cellStyle name="Normal 39 3 2" xfId="55129"/>
    <cellStyle name="Normal 39 3 2 2" xfId="55130"/>
    <cellStyle name="Normal 39 3 3" xfId="55131"/>
    <cellStyle name="Normal 39 3 4" xfId="55128"/>
    <cellStyle name="Normal 39 4" xfId="1645"/>
    <cellStyle name="Normal 39 4 2" xfId="55133"/>
    <cellStyle name="Normal 39 4 2 2" xfId="55134"/>
    <cellStyle name="Normal 39 4 3" xfId="55135"/>
    <cellStyle name="Normal 39 4 4" xfId="55132"/>
    <cellStyle name="Normal 39 5" xfId="1646"/>
    <cellStyle name="Normal 39 5 2" xfId="55137"/>
    <cellStyle name="Normal 39 5 3" xfId="55136"/>
    <cellStyle name="Normal 39 6" xfId="1647"/>
    <cellStyle name="Normal 39 6 2" xfId="55138"/>
    <cellStyle name="Normal 39 7" xfId="1648"/>
    <cellStyle name="Normal 39 8" xfId="1649"/>
    <cellStyle name="Normal 39 9" xfId="55115"/>
    <cellStyle name="Normal 4" xfId="16"/>
    <cellStyle name="Normal 4 10" xfId="1650"/>
    <cellStyle name="Normal 4 11" xfId="20047"/>
    <cellStyle name="Normal 4 12" xfId="55139"/>
    <cellStyle name="Normal 4 2" xfId="1651"/>
    <cellStyle name="Normal 4 2 2" xfId="1652"/>
    <cellStyle name="Normal 4 2 2 2" xfId="1653"/>
    <cellStyle name="Normal 4 2 2 2 2" xfId="1654"/>
    <cellStyle name="Normal 4 2 2 2 2 2" xfId="1655"/>
    <cellStyle name="Normal 4 2 2 2 2 2 2" xfId="1656"/>
    <cellStyle name="Normal 4 2 2 2 2 2 2 2" xfId="1657"/>
    <cellStyle name="Normal 4 2 2 2 2 2 2 3" xfId="1658"/>
    <cellStyle name="Normal 4 2 2 2 2 2 3" xfId="1659"/>
    <cellStyle name="Normal 4 2 2 2 2 2 3 2" xfId="1660"/>
    <cellStyle name="Normal 4 2 2 2 2 2 4" xfId="1661"/>
    <cellStyle name="Normal 4 2 2 2 2 3" xfId="1662"/>
    <cellStyle name="Normal 4 2 2 2 3" xfId="1663"/>
    <cellStyle name="Normal 4 2 2 2 4" xfId="1664"/>
    <cellStyle name="Normal 4 2 2 2 4 2" xfId="1665"/>
    <cellStyle name="Normal 4 2 2 2 5" xfId="1666"/>
    <cellStyle name="Normal 4 2 2 3" xfId="1667"/>
    <cellStyle name="Normal 4 2 2 4" xfId="1668"/>
    <cellStyle name="Normal 4 2 2 5" xfId="1669"/>
    <cellStyle name="Normal 4 2 2 5 2" xfId="1670"/>
    <cellStyle name="Normal 4 2 2 6" xfId="1671"/>
    <cellStyle name="Normal 4 2 2 7" xfId="55140"/>
    <cellStyle name="Normal 4 2 3" xfId="1672"/>
    <cellStyle name="Normal 4 2 3 2" xfId="1673"/>
    <cellStyle name="Normal 4 2 3 3" xfId="55141"/>
    <cellStyle name="Normal 4 2 4" xfId="1674"/>
    <cellStyle name="Normal 4 2 4 2" xfId="1675"/>
    <cellStyle name="Normal 4 2 4 2 2" xfId="1676"/>
    <cellStyle name="Normal 4 2 4 2 2 2" xfId="1677"/>
    <cellStyle name="Normal 4 2 4 2 2 2 2" xfId="1678"/>
    <cellStyle name="Normal 4 2 4 2 3" xfId="1679"/>
    <cellStyle name="Normal 4 2 4 3" xfId="1680"/>
    <cellStyle name="Normal 4 2 4 3 2" xfId="1681"/>
    <cellStyle name="Normal 4 2 5" xfId="1682"/>
    <cellStyle name="Normal 4 2 6" xfId="1683"/>
    <cellStyle name="Normal 4 2 6 2" xfId="1684"/>
    <cellStyle name="Normal 4 2 7" xfId="1685"/>
    <cellStyle name="Normal 4 2 8" xfId="2569"/>
    <cellStyle name="Normal 4 2 9" xfId="2568"/>
    <cellStyle name="Normal 4 3" xfId="1686"/>
    <cellStyle name="Normal 4 3 2" xfId="1687"/>
    <cellStyle name="Normal 4 3 2 2" xfId="1688"/>
    <cellStyle name="Normal 4 3 2 2 2" xfId="1689"/>
    <cellStyle name="Normal 4 3 2 2 3" xfId="1690"/>
    <cellStyle name="Normal 4 3 3" xfId="1691"/>
    <cellStyle name="Normal 4 3 4" xfId="1692"/>
    <cellStyle name="Normal 4 3 5" xfId="55142"/>
    <cellStyle name="Normal 4 4" xfId="1693"/>
    <cellStyle name="Normal 4 5" xfId="1694"/>
    <cellStyle name="Normal 4 6" xfId="1695"/>
    <cellStyle name="Normal 4 6 2" xfId="1696"/>
    <cellStyle name="Normal 4 7" xfId="1697"/>
    <cellStyle name="Normal 4 8" xfId="1698"/>
    <cellStyle name="Normal 4 9" xfId="2570"/>
    <cellStyle name="Normal 40" xfId="1699"/>
    <cellStyle name="Normal 40 2" xfId="1700"/>
    <cellStyle name="Normal 40 3" xfId="1701"/>
    <cellStyle name="Normal 40 4" xfId="1702"/>
    <cellStyle name="Normal 40 5" xfId="1703"/>
    <cellStyle name="Normal 40 6" xfId="1704"/>
    <cellStyle name="Normal 40 7" xfId="1705"/>
    <cellStyle name="Normal 40 8" xfId="1706"/>
    <cellStyle name="Normal 40 9" xfId="55143"/>
    <cellStyle name="Normal 41" xfId="1707"/>
    <cellStyle name="Normal 41 2" xfId="1708"/>
    <cellStyle name="Normal 41 3" xfId="1709"/>
    <cellStyle name="Normal 41 4" xfId="1710"/>
    <cellStyle name="Normal 41 5" xfId="1711"/>
    <cellStyle name="Normal 41 6" xfId="1712"/>
    <cellStyle name="Normal 41 7" xfId="1713"/>
    <cellStyle name="Normal 41 8" xfId="1714"/>
    <cellStyle name="Normal 41 9" xfId="55144"/>
    <cellStyle name="Normal 42" xfId="1715"/>
    <cellStyle name="Normal 42 2" xfId="1716"/>
    <cellStyle name="Normal 42 3" xfId="1717"/>
    <cellStyle name="Normal 42 4" xfId="1718"/>
    <cellStyle name="Normal 42 5" xfId="1719"/>
    <cellStyle name="Normal 42 6" xfId="1720"/>
    <cellStyle name="Normal 42 7" xfId="1721"/>
    <cellStyle name="Normal 42 8" xfId="1722"/>
    <cellStyle name="Normal 42 9" xfId="55145"/>
    <cellStyle name="Normal 43" xfId="1723"/>
    <cellStyle name="Normal 43 2" xfId="1724"/>
    <cellStyle name="Normal 43 3" xfId="1725"/>
    <cellStyle name="Normal 43 4" xfId="1726"/>
    <cellStyle name="Normal 43 5" xfId="1727"/>
    <cellStyle name="Normal 43 6" xfId="1728"/>
    <cellStyle name="Normal 43 7" xfId="1729"/>
    <cellStyle name="Normal 43 8" xfId="1730"/>
    <cellStyle name="Normal 43 9" xfId="55146"/>
    <cellStyle name="Normal 44" xfId="1731"/>
    <cellStyle name="Normal 44 2" xfId="1732"/>
    <cellStyle name="Normal 44 3" xfId="1733"/>
    <cellStyle name="Normal 44 4" xfId="1734"/>
    <cellStyle name="Normal 44 5" xfId="1735"/>
    <cellStyle name="Normal 44 6" xfId="1736"/>
    <cellStyle name="Normal 44 7" xfId="1737"/>
    <cellStyle name="Normal 44 8" xfId="1738"/>
    <cellStyle name="Normal 44 9" xfId="55147"/>
    <cellStyle name="Normal 45" xfId="1739"/>
    <cellStyle name="Normal 45 2" xfId="1740"/>
    <cellStyle name="Normal 45 3" xfId="1741"/>
    <cellStyle name="Normal 45 4" xfId="1742"/>
    <cellStyle name="Normal 45 5" xfId="1743"/>
    <cellStyle name="Normal 45 6" xfId="1744"/>
    <cellStyle name="Normal 45 7" xfId="1745"/>
    <cellStyle name="Normal 45 8" xfId="1746"/>
    <cellStyle name="Normal 45 9" xfId="55148"/>
    <cellStyle name="Normal 46" xfId="1747"/>
    <cellStyle name="Normal 46 2" xfId="55149"/>
    <cellStyle name="Normal 47" xfId="1748"/>
    <cellStyle name="Normal 47 2" xfId="2312"/>
    <cellStyle name="Normal 47 3" xfId="2365"/>
    <cellStyle name="Normal 47 4" xfId="2422"/>
    <cellStyle name="Normal 47 5" xfId="2473"/>
    <cellStyle name="Normal 47 6" xfId="2571"/>
    <cellStyle name="Normal 47 7" xfId="55150"/>
    <cellStyle name="Normal 48" xfId="1749"/>
    <cellStyle name="Normal 48 2" xfId="2313"/>
    <cellStyle name="Normal 48 3" xfId="2366"/>
    <cellStyle name="Normal 48 4" xfId="2423"/>
    <cellStyle name="Normal 48 5" xfId="2474"/>
    <cellStyle name="Normal 48 6" xfId="2572"/>
    <cellStyle name="Normal 48 7" xfId="55151"/>
    <cellStyle name="Normal 49" xfId="1750"/>
    <cellStyle name="Normal 49 2" xfId="2314"/>
    <cellStyle name="Normal 49 3" xfId="2367"/>
    <cellStyle name="Normal 49 4" xfId="2424"/>
    <cellStyle name="Normal 49 5" xfId="2475"/>
    <cellStyle name="Normal 49 6" xfId="2573"/>
    <cellStyle name="Normal 49 7" xfId="55152"/>
    <cellStyle name="Normal 5" xfId="19"/>
    <cellStyle name="Normal 5 10" xfId="20050"/>
    <cellStyle name="Normal 5 11" xfId="55153"/>
    <cellStyle name="Normal 5 2" xfId="1752"/>
    <cellStyle name="Normal 5 2 2" xfId="1753"/>
    <cellStyle name="Normal 5 2 2 2" xfId="1754"/>
    <cellStyle name="Normal 5 2 2 2 2" xfId="1755"/>
    <cellStyle name="Normal 5 2 2 2 2 2" xfId="1756"/>
    <cellStyle name="Normal 5 2 2 2 2 3" xfId="1757"/>
    <cellStyle name="Normal 5 2 2 2 3" xfId="1758"/>
    <cellStyle name="Normal 5 2 2 2 3 2" xfId="1759"/>
    <cellStyle name="Normal 5 2 2 2 4" xfId="1760"/>
    <cellStyle name="Normal 5 2 2 3" xfId="1761"/>
    <cellStyle name="Normal 5 2 2 4" xfId="55154"/>
    <cellStyle name="Normal 5 2 3" xfId="1762"/>
    <cellStyle name="Normal 5 2 4" xfId="1763"/>
    <cellStyle name="Normal 5 2 4 2" xfId="1764"/>
    <cellStyle name="Normal 5 2 5" xfId="1765"/>
    <cellStyle name="Normal 5 3" xfId="1766"/>
    <cellStyle name="Normal 5 3 2" xfId="55155"/>
    <cellStyle name="Normal 5 4" xfId="1767"/>
    <cellStyle name="Normal 5 5" xfId="1768"/>
    <cellStyle name="Normal 5 5 2" xfId="1769"/>
    <cellStyle name="Normal 5 6" xfId="1770"/>
    <cellStyle name="Normal 5 7" xfId="2574"/>
    <cellStyle name="Normal 5 8" xfId="2575"/>
    <cellStyle name="Normal 5 9" xfId="1751"/>
    <cellStyle name="Normal 50" xfId="1771"/>
    <cellStyle name="Normal 50 2" xfId="2315"/>
    <cellStyle name="Normal 50 3" xfId="2368"/>
    <cellStyle name="Normal 50 4" xfId="2425"/>
    <cellStyle name="Normal 50 5" xfId="2476"/>
    <cellStyle name="Normal 50 6" xfId="2576"/>
    <cellStyle name="Normal 50 7" xfId="55156"/>
    <cellStyle name="Normal 51" xfId="1772"/>
    <cellStyle name="Normal 51 2" xfId="55157"/>
    <cellStyle name="Normal 52" xfId="1773"/>
    <cellStyle name="Normal 52 2" xfId="55158"/>
    <cellStyle name="Normal 53" xfId="1774"/>
    <cellStyle name="Normal 54" xfId="1775"/>
    <cellStyle name="Normal 55" xfId="1776"/>
    <cellStyle name="Normal 56" xfId="1777"/>
    <cellStyle name="Normal 57" xfId="1778"/>
    <cellStyle name="Normal 58" xfId="1779"/>
    <cellStyle name="Normal 58 2" xfId="2577"/>
    <cellStyle name="Normal 59" xfId="1780"/>
    <cellStyle name="Normal 6" xfId="22"/>
    <cellStyle name="Normal 6 10" xfId="1781"/>
    <cellStyle name="Normal 6 11" xfId="20053"/>
    <cellStyle name="Normal 6 12" xfId="55159"/>
    <cellStyle name="Normal 6 2" xfId="1782"/>
    <cellStyle name="Normal 6 2 2" xfId="2317"/>
    <cellStyle name="Normal 6 2 3" xfId="2370"/>
    <cellStyle name="Normal 6 2 4" xfId="2427"/>
    <cellStyle name="Normal 6 2 5" xfId="2478"/>
    <cellStyle name="Normal 6 2 6" xfId="2578"/>
    <cellStyle name="Normal 6 2 7" xfId="55160"/>
    <cellStyle name="Normal 6 3" xfId="1783"/>
    <cellStyle name="Normal 6 3 2" xfId="1784"/>
    <cellStyle name="Normal 6 3 3" xfId="2318"/>
    <cellStyle name="Normal 6 3 4" xfId="2371"/>
    <cellStyle name="Normal 6 3 5" xfId="2428"/>
    <cellStyle name="Normal 6 3 6" xfId="2479"/>
    <cellStyle name="Normal 6 3 7" xfId="2579"/>
    <cellStyle name="Normal 6 4" xfId="1785"/>
    <cellStyle name="Normal 6 4 2" xfId="1786"/>
    <cellStyle name="Normal 6 5" xfId="1787"/>
    <cellStyle name="Normal 6 6" xfId="2316"/>
    <cellStyle name="Normal 6 6 2" xfId="2580"/>
    <cellStyle name="Normal 6 6 3" xfId="4341"/>
    <cellStyle name="Normal 6 7" xfId="2369"/>
    <cellStyle name="Normal 6 8" xfId="2426"/>
    <cellStyle name="Normal 6 9" xfId="2477"/>
    <cellStyle name="Normal 60" xfId="2274"/>
    <cellStyle name="Normal 60 2" xfId="4569"/>
    <cellStyle name="Normal 61" xfId="2326"/>
    <cellStyle name="Normal 62" xfId="4"/>
    <cellStyle name="Normal 62 2" xfId="2327"/>
    <cellStyle name="Normal 63" xfId="2384"/>
    <cellStyle name="Normal 63 2" xfId="2581"/>
    <cellStyle name="Normal 63 2 2" xfId="3676"/>
    <cellStyle name="Normal 63 2 2 2" xfId="5592"/>
    <cellStyle name="Normal 63 2 2 2 2" xfId="12512"/>
    <cellStyle name="Normal 63 2 2 2 2 2" xfId="19239"/>
    <cellStyle name="Normal 63 2 2 2 2 2 2" xfId="36903"/>
    <cellStyle name="Normal 63 2 2 2 2 3" xfId="30176"/>
    <cellStyle name="Normal 63 2 2 2 3" xfId="9228"/>
    <cellStyle name="Normal 63 2 2 2 3 2" xfId="26893"/>
    <cellStyle name="Normal 63 2 2 2 4" xfId="16172"/>
    <cellStyle name="Normal 63 2 2 2 4 2" xfId="33836"/>
    <cellStyle name="Normal 63 2 2 2 5" xfId="23257"/>
    <cellStyle name="Normal 63 2 2 3" xfId="11136"/>
    <cellStyle name="Normal 63 2 2 3 2" xfId="17971"/>
    <cellStyle name="Normal 63 2 2 3 2 2" xfId="35635"/>
    <cellStyle name="Normal 63 2 2 3 3" xfId="28800"/>
    <cellStyle name="Normal 63 2 2 4" xfId="7373"/>
    <cellStyle name="Normal 63 2 2 4 2" xfId="25038"/>
    <cellStyle name="Normal 63 2 2 5" xfId="14425"/>
    <cellStyle name="Normal 63 2 2 5 2" xfId="32089"/>
    <cellStyle name="Normal 63 2 2 6" xfId="21395"/>
    <cellStyle name="Normal 63 2 3" xfId="4353"/>
    <cellStyle name="Normal 63 2 4" xfId="4929"/>
    <cellStyle name="Normal 63 2 4 2" xfId="11849"/>
    <cellStyle name="Normal 63 2 4 2 2" xfId="18630"/>
    <cellStyle name="Normal 63 2 4 2 2 2" xfId="36294"/>
    <cellStyle name="Normal 63 2 4 2 3" xfId="29513"/>
    <cellStyle name="Normal 63 2 4 3" xfId="8565"/>
    <cellStyle name="Normal 63 2 4 3 2" xfId="26230"/>
    <cellStyle name="Normal 63 2 4 4" xfId="15563"/>
    <cellStyle name="Normal 63 2 4 4 2" xfId="33227"/>
    <cellStyle name="Normal 63 2 4 5" xfId="22594"/>
    <cellStyle name="Normal 63 2 5" xfId="10535"/>
    <cellStyle name="Normal 63 2 5 2" xfId="17424"/>
    <cellStyle name="Normal 63 2 5 2 2" xfId="35088"/>
    <cellStyle name="Normal 63 2 5 3" xfId="28199"/>
    <cellStyle name="Normal 63 2 6" xfId="6785"/>
    <cellStyle name="Normal 63 2 6 2" xfId="24450"/>
    <cellStyle name="Normal 63 2 7" xfId="13816"/>
    <cellStyle name="Normal 63 2 7 2" xfId="31480"/>
    <cellStyle name="Normal 63 2 8" xfId="3013"/>
    <cellStyle name="Normal 63 2 8 2" xfId="20732"/>
    <cellStyle name="Normal 63 3" xfId="3449"/>
    <cellStyle name="Normal 63 3 2" xfId="4582"/>
    <cellStyle name="Normal 63 3 3" xfId="5365"/>
    <cellStyle name="Normal 63 3 3 2" xfId="12285"/>
    <cellStyle name="Normal 63 3 3 2 2" xfId="19012"/>
    <cellStyle name="Normal 63 3 3 2 2 2" xfId="36676"/>
    <cellStyle name="Normal 63 3 3 2 3" xfId="29949"/>
    <cellStyle name="Normal 63 3 3 3" xfId="9001"/>
    <cellStyle name="Normal 63 3 3 3 2" xfId="26666"/>
    <cellStyle name="Normal 63 3 3 4" xfId="15945"/>
    <cellStyle name="Normal 63 3 3 4 2" xfId="33609"/>
    <cellStyle name="Normal 63 3 3 5" xfId="23030"/>
    <cellStyle name="Normal 63 3 4" xfId="10909"/>
    <cellStyle name="Normal 63 3 4 2" xfId="17744"/>
    <cellStyle name="Normal 63 3 4 2 2" xfId="35408"/>
    <cellStyle name="Normal 63 3 4 3" xfId="28573"/>
    <cellStyle name="Normal 63 3 5" xfId="7146"/>
    <cellStyle name="Normal 63 3 5 2" xfId="24811"/>
    <cellStyle name="Normal 63 3 6" xfId="14198"/>
    <cellStyle name="Normal 63 3 6 2" xfId="31862"/>
    <cellStyle name="Normal 63 3 7" xfId="21168"/>
    <cellStyle name="Normal 63 4" xfId="4351"/>
    <cellStyle name="Normal 63 5" xfId="4702"/>
    <cellStyle name="Normal 63 5 2" xfId="11622"/>
    <cellStyle name="Normal 63 5 2 2" xfId="18403"/>
    <cellStyle name="Normal 63 5 2 2 2" xfId="36067"/>
    <cellStyle name="Normal 63 5 2 3" xfId="29286"/>
    <cellStyle name="Normal 63 5 3" xfId="8338"/>
    <cellStyle name="Normal 63 5 3 2" xfId="26003"/>
    <cellStyle name="Normal 63 5 4" xfId="15336"/>
    <cellStyle name="Normal 63 5 4 2" xfId="33000"/>
    <cellStyle name="Normal 63 5 5" xfId="22367"/>
    <cellStyle name="Normal 63 6" xfId="10308"/>
    <cellStyle name="Normal 63 6 2" xfId="17197"/>
    <cellStyle name="Normal 63 6 2 2" xfId="34861"/>
    <cellStyle name="Normal 63 6 3" xfId="27972"/>
    <cellStyle name="Normal 63 7" xfId="6558"/>
    <cellStyle name="Normal 63 7 2" xfId="24223"/>
    <cellStyle name="Normal 63 8" xfId="13589"/>
    <cellStyle name="Normal 63 8 2" xfId="31253"/>
    <cellStyle name="Normal 63 9" xfId="2784"/>
    <cellStyle name="Normal 63 9 2" xfId="20505"/>
    <cellStyle name="Normal 64" xfId="5"/>
    <cellStyle name="Normal 64 10" xfId="2787"/>
    <cellStyle name="Normal 64 10 2" xfId="20506"/>
    <cellStyle name="Normal 64 11" xfId="20039"/>
    <cellStyle name="Normal 64 2" xfId="2383"/>
    <cellStyle name="Normal 64 2 2" xfId="3677"/>
    <cellStyle name="Normal 64 2 2 2" xfId="5593"/>
    <cellStyle name="Normal 64 2 2 2 2" xfId="12513"/>
    <cellStyle name="Normal 64 2 2 2 2 2" xfId="19240"/>
    <cellStyle name="Normal 64 2 2 2 2 2 2" xfId="36904"/>
    <cellStyle name="Normal 64 2 2 2 2 3" xfId="30177"/>
    <cellStyle name="Normal 64 2 2 2 3" xfId="9229"/>
    <cellStyle name="Normal 64 2 2 2 3 2" xfId="26894"/>
    <cellStyle name="Normal 64 2 2 2 4" xfId="16173"/>
    <cellStyle name="Normal 64 2 2 2 4 2" xfId="33837"/>
    <cellStyle name="Normal 64 2 2 2 5" xfId="23258"/>
    <cellStyle name="Normal 64 2 2 3" xfId="11137"/>
    <cellStyle name="Normal 64 2 2 3 2" xfId="17972"/>
    <cellStyle name="Normal 64 2 2 3 2 2" xfId="35636"/>
    <cellStyle name="Normal 64 2 2 3 3" xfId="28801"/>
    <cellStyle name="Normal 64 2 2 4" xfId="7374"/>
    <cellStyle name="Normal 64 2 2 4 2" xfId="25039"/>
    <cellStyle name="Normal 64 2 2 5" xfId="14426"/>
    <cellStyle name="Normal 64 2 2 5 2" xfId="32090"/>
    <cellStyle name="Normal 64 2 2 6" xfId="21396"/>
    <cellStyle name="Normal 64 2 3" xfId="4930"/>
    <cellStyle name="Normal 64 2 3 2" xfId="11850"/>
    <cellStyle name="Normal 64 2 3 2 2" xfId="18631"/>
    <cellStyle name="Normal 64 2 3 2 2 2" xfId="36295"/>
    <cellStyle name="Normal 64 2 3 2 3" xfId="29514"/>
    <cellStyle name="Normal 64 2 3 3" xfId="8566"/>
    <cellStyle name="Normal 64 2 3 3 2" xfId="26231"/>
    <cellStyle name="Normal 64 2 3 4" xfId="15564"/>
    <cellStyle name="Normal 64 2 3 4 2" xfId="33228"/>
    <cellStyle name="Normal 64 2 3 5" xfId="22595"/>
    <cellStyle name="Normal 64 2 4" xfId="10536"/>
    <cellStyle name="Normal 64 2 4 2" xfId="17425"/>
    <cellStyle name="Normal 64 2 4 2 2" xfId="35089"/>
    <cellStyle name="Normal 64 2 4 3" xfId="28200"/>
    <cellStyle name="Normal 64 2 5" xfId="6786"/>
    <cellStyle name="Normal 64 2 5 2" xfId="24451"/>
    <cellStyle name="Normal 64 2 6" xfId="13817"/>
    <cellStyle name="Normal 64 2 6 2" xfId="31481"/>
    <cellStyle name="Normal 64 2 7" xfId="3014"/>
    <cellStyle name="Normal 64 2 7 2" xfId="20733"/>
    <cellStyle name="Normal 64 3" xfId="3450"/>
    <cellStyle name="Normal 64 3 2" xfId="5366"/>
    <cellStyle name="Normal 64 3 2 2" xfId="12286"/>
    <cellStyle name="Normal 64 3 2 2 2" xfId="19013"/>
    <cellStyle name="Normal 64 3 2 2 2 2" xfId="36677"/>
    <cellStyle name="Normal 64 3 2 2 3" xfId="29950"/>
    <cellStyle name="Normal 64 3 2 3" xfId="9002"/>
    <cellStyle name="Normal 64 3 2 3 2" xfId="26667"/>
    <cellStyle name="Normal 64 3 2 4" xfId="15946"/>
    <cellStyle name="Normal 64 3 2 4 2" xfId="33610"/>
    <cellStyle name="Normal 64 3 2 5" xfId="23031"/>
    <cellStyle name="Normal 64 3 3" xfId="10910"/>
    <cellStyle name="Normal 64 3 3 2" xfId="17745"/>
    <cellStyle name="Normal 64 3 3 2 2" xfId="35409"/>
    <cellStyle name="Normal 64 3 3 3" xfId="28574"/>
    <cellStyle name="Normal 64 3 4" xfId="7147"/>
    <cellStyle name="Normal 64 3 4 2" xfId="24812"/>
    <cellStyle name="Normal 64 3 5" xfId="14199"/>
    <cellStyle name="Normal 64 3 5 2" xfId="31863"/>
    <cellStyle name="Normal 64 3 6" xfId="21169"/>
    <cellStyle name="Normal 64 4" xfId="4350"/>
    <cellStyle name="Normal 64 5" xfId="4703"/>
    <cellStyle name="Normal 64 5 2" xfId="11623"/>
    <cellStyle name="Normal 64 5 2 2" xfId="18404"/>
    <cellStyle name="Normal 64 5 2 2 2" xfId="36068"/>
    <cellStyle name="Normal 64 5 2 3" xfId="29287"/>
    <cellStyle name="Normal 64 5 3" xfId="8339"/>
    <cellStyle name="Normal 64 5 3 2" xfId="26004"/>
    <cellStyle name="Normal 64 5 4" xfId="15337"/>
    <cellStyle name="Normal 64 5 4 2" xfId="33001"/>
    <cellStyle name="Normal 64 5 5" xfId="22368"/>
    <cellStyle name="Normal 64 6" xfId="10082"/>
    <cellStyle name="Normal 64 6 2" xfId="16971"/>
    <cellStyle name="Normal 64 6 2 2" xfId="34635"/>
    <cellStyle name="Normal 64 6 3" xfId="27746"/>
    <cellStyle name="Normal 64 7" xfId="10309"/>
    <cellStyle name="Normal 64 7 2" xfId="17198"/>
    <cellStyle name="Normal 64 7 2 2" xfId="34862"/>
    <cellStyle name="Normal 64 7 3" xfId="27973"/>
    <cellStyle name="Normal 64 8" xfId="6559"/>
    <cellStyle name="Normal 64 8 2" xfId="24224"/>
    <cellStyle name="Normal 64 9" xfId="13590"/>
    <cellStyle name="Normal 64 9 2" xfId="31254"/>
    <cellStyle name="Normal 65" xfId="2487"/>
    <cellStyle name="Normal 65 2" xfId="4352"/>
    <cellStyle name="Normal 65 3" xfId="6167"/>
    <cellStyle name="Normal 65 4" xfId="4251"/>
    <cellStyle name="Normal 66" xfId="2612"/>
    <cellStyle name="Normal 66 2" xfId="4354"/>
    <cellStyle name="Normal 66 3" xfId="4587"/>
    <cellStyle name="Normal 66 4" xfId="4252"/>
    <cellStyle name="Normal 67" xfId="2620"/>
    <cellStyle name="Normal 67 2" xfId="4255"/>
    <cellStyle name="Normal 67 3" xfId="20378"/>
    <cellStyle name="Normal 68" xfId="2623"/>
    <cellStyle name="Normal 68 2" xfId="4329"/>
    <cellStyle name="Normal 69" xfId="2629"/>
    <cellStyle name="Normal 69 2" xfId="4258"/>
    <cellStyle name="Normal 7" xfId="25"/>
    <cellStyle name="Normal 7 10" xfId="20056"/>
    <cellStyle name="Normal 7 11" xfId="55161"/>
    <cellStyle name="Normal 7 2" xfId="1789"/>
    <cellStyle name="Normal 7 2 2" xfId="55163"/>
    <cellStyle name="Normal 7 2 3" xfId="55162"/>
    <cellStyle name="Normal 7 3" xfId="1790"/>
    <cellStyle name="Normal 7 3 2" xfId="55164"/>
    <cellStyle name="Normal 7 4" xfId="1791"/>
    <cellStyle name="Normal 7 5" xfId="1792"/>
    <cellStyle name="Normal 7 6" xfId="1793"/>
    <cellStyle name="Normal 7 7" xfId="1794"/>
    <cellStyle name="Normal 7 7 2" xfId="2319"/>
    <cellStyle name="Normal 7 7 3" xfId="2372"/>
    <cellStyle name="Normal 7 7 4" xfId="2429"/>
    <cellStyle name="Normal 7 7 5" xfId="2480"/>
    <cellStyle name="Normal 7 7 6" xfId="2582"/>
    <cellStyle name="Normal 7 8" xfId="2583"/>
    <cellStyle name="Normal 7 9" xfId="1788"/>
    <cellStyle name="Normal 70" xfId="2618"/>
    <cellStyle name="Normal 70 2" xfId="4588"/>
    <cellStyle name="Normal 71" xfId="2619"/>
    <cellStyle name="Normal 71 2" xfId="4589"/>
    <cellStyle name="Normal 72" xfId="2632"/>
    <cellStyle name="Normal 72 2" xfId="4356"/>
    <cellStyle name="Normal 73" xfId="2635"/>
    <cellStyle name="Normal 73 2" xfId="4567"/>
    <cellStyle name="Normal 74" xfId="2638"/>
    <cellStyle name="Normal 74 2" xfId="4382"/>
    <cellStyle name="Normal 75" xfId="31"/>
    <cellStyle name="Normal 75 2" xfId="10081"/>
    <cellStyle name="Normal 76" xfId="2641"/>
    <cellStyle name="Normal 76 2" xfId="20388"/>
    <cellStyle name="Normal 8" xfId="28"/>
    <cellStyle name="Normal 8 10" xfId="55165"/>
    <cellStyle name="Normal 8 2" xfId="1796"/>
    <cellStyle name="Normal 8 2 2" xfId="55166"/>
    <cellStyle name="Normal 8 3" xfId="1797"/>
    <cellStyle name="Normal 8 3 2" xfId="55167"/>
    <cellStyle name="Normal 8 4" xfId="2320"/>
    <cellStyle name="Normal 8 4 2" xfId="2584"/>
    <cellStyle name="Normal 8 4 3" xfId="4342"/>
    <cellStyle name="Normal 8 5" xfId="2373"/>
    <cellStyle name="Normal 8 6" xfId="2430"/>
    <cellStyle name="Normal 8 7" xfId="2481"/>
    <cellStyle name="Normal 8 8" xfId="1795"/>
    <cellStyle name="Normal 8 9" xfId="20059"/>
    <cellStyle name="Normal 9" xfId="1798"/>
    <cellStyle name="Normal 9 10" xfId="1799"/>
    <cellStyle name="Normal 9 11" xfId="2321"/>
    <cellStyle name="Normal 9 11 2" xfId="2585"/>
    <cellStyle name="Normal 9 11 3" xfId="4343"/>
    <cellStyle name="Normal 9 12" xfId="2374"/>
    <cellStyle name="Normal 9 13" xfId="2431"/>
    <cellStyle name="Normal 9 14" xfId="2482"/>
    <cellStyle name="Normal 9 15" xfId="4327"/>
    <cellStyle name="Normal 9 16" xfId="55168"/>
    <cellStyle name="Normal 9 2" xfId="1800"/>
    <cellStyle name="Normal 9 2 2" xfId="1801"/>
    <cellStyle name="Normal 9 2 2 2" xfId="55169"/>
    <cellStyle name="Normal 9 3" xfId="1802"/>
    <cellStyle name="Normal 9 3 2" xfId="1803"/>
    <cellStyle name="Normal 9 3 3" xfId="55170"/>
    <cellStyle name="Normal 9 4" xfId="1804"/>
    <cellStyle name="Normal 9 4 2" xfId="1805"/>
    <cellStyle name="Normal 9 5" xfId="1806"/>
    <cellStyle name="Normal 9 5 2" xfId="1807"/>
    <cellStyle name="Normal 9 6" xfId="1808"/>
    <cellStyle name="Normal 9 6 2" xfId="1809"/>
    <cellStyle name="Normal 9 7" xfId="1810"/>
    <cellStyle name="Normal 9 8" xfId="1811"/>
    <cellStyle name="Normal 9 9" xfId="1812"/>
    <cellStyle name="Note 10" xfId="1813"/>
    <cellStyle name="Note 10 2" xfId="2765"/>
    <cellStyle name="Note 10 2 10" xfId="13570"/>
    <cellStyle name="Note 10 2 10 2" xfId="31234"/>
    <cellStyle name="Note 10 2 10 3" xfId="48461"/>
    <cellStyle name="Note 10 2 11" xfId="20486"/>
    <cellStyle name="Note 10 2 12" xfId="37795"/>
    <cellStyle name="Note 10 2 2" xfId="2994"/>
    <cellStyle name="Note 10 2 2 2" xfId="3657"/>
    <cellStyle name="Note 10 2 2 2 2" xfId="5573"/>
    <cellStyle name="Note 10 2 2 2 2 2" xfId="12493"/>
    <cellStyle name="Note 10 2 2 2 2 2 2" xfId="19220"/>
    <cellStyle name="Note 10 2 2 2 2 2 2 2" xfId="36884"/>
    <cellStyle name="Note 10 2 2 2 2 2 2 3" xfId="54064"/>
    <cellStyle name="Note 10 2 2 2 2 2 3" xfId="30157"/>
    <cellStyle name="Note 10 2 2 2 2 2 4" xfId="47387"/>
    <cellStyle name="Note 10 2 2 2 2 3" xfId="9209"/>
    <cellStyle name="Note 10 2 2 2 2 3 2" xfId="26874"/>
    <cellStyle name="Note 10 2 2 2 2 3 3" xfId="44130"/>
    <cellStyle name="Note 10 2 2 2 2 4" xfId="16153"/>
    <cellStyle name="Note 10 2 2 2 2 4 2" xfId="33817"/>
    <cellStyle name="Note 10 2 2 2 2 4 3" xfId="51023"/>
    <cellStyle name="Note 10 2 2 2 2 5" xfId="23238"/>
    <cellStyle name="Note 10 2 2 2 2 6" xfId="40519"/>
    <cellStyle name="Note 10 2 2 2 3" xfId="11117"/>
    <cellStyle name="Note 10 2 2 2 3 2" xfId="17952"/>
    <cellStyle name="Note 10 2 2 2 3 2 2" xfId="35616"/>
    <cellStyle name="Note 10 2 2 2 3 2 3" xfId="52808"/>
    <cellStyle name="Note 10 2 2 2 3 3" xfId="28781"/>
    <cellStyle name="Note 10 2 2 2 3 4" xfId="46023"/>
    <cellStyle name="Note 10 2 2 2 4" xfId="7354"/>
    <cellStyle name="Note 10 2 2 2 4 2" xfId="25019"/>
    <cellStyle name="Note 10 2 2 2 4 3" xfId="42287"/>
    <cellStyle name="Note 10 2 2 2 5" xfId="14406"/>
    <cellStyle name="Note 10 2 2 2 5 2" xfId="32070"/>
    <cellStyle name="Note 10 2 2 2 5 3" xfId="49288"/>
    <cellStyle name="Note 10 2 2 2 6" xfId="21376"/>
    <cellStyle name="Note 10 2 2 2 7" xfId="38676"/>
    <cellStyle name="Note 10 2 2 3" xfId="4027"/>
    <cellStyle name="Note 10 2 2 3 2" xfId="5943"/>
    <cellStyle name="Note 10 2 2 3 2 2" xfId="12863"/>
    <cellStyle name="Note 10 2 2 3 2 2 2" xfId="19590"/>
    <cellStyle name="Note 10 2 2 3 2 2 2 2" xfId="37254"/>
    <cellStyle name="Note 10 2 2 3 2 2 2 3" xfId="54431"/>
    <cellStyle name="Note 10 2 2 3 2 2 3" xfId="30527"/>
    <cellStyle name="Note 10 2 2 3 2 2 4" xfId="47754"/>
    <cellStyle name="Note 10 2 2 3 2 3" xfId="9579"/>
    <cellStyle name="Note 10 2 2 3 2 3 2" xfId="27244"/>
    <cellStyle name="Note 10 2 2 3 2 3 3" xfId="44497"/>
    <cellStyle name="Note 10 2 2 3 2 4" xfId="16523"/>
    <cellStyle name="Note 10 2 2 3 2 4 2" xfId="34187"/>
    <cellStyle name="Note 10 2 2 3 2 4 3" xfId="51390"/>
    <cellStyle name="Note 10 2 2 3 2 5" xfId="23608"/>
    <cellStyle name="Note 10 2 2 3 2 6" xfId="40886"/>
    <cellStyle name="Note 10 2 2 3 3" xfId="7724"/>
    <cellStyle name="Note 10 2 2 3 3 2" xfId="25389"/>
    <cellStyle name="Note 10 2 2 3 3 3" xfId="42654"/>
    <cellStyle name="Note 10 2 2 3 4" xfId="14776"/>
    <cellStyle name="Note 10 2 2 3 4 2" xfId="32440"/>
    <cellStyle name="Note 10 2 2 3 4 3" xfId="49655"/>
    <cellStyle name="Note 10 2 2 3 5" xfId="21746"/>
    <cellStyle name="Note 10 2 2 3 6" xfId="39043"/>
    <cellStyle name="Note 10 2 2 4" xfId="4910"/>
    <cellStyle name="Note 10 2 2 4 2" xfId="11830"/>
    <cellStyle name="Note 10 2 2 4 2 2" xfId="18611"/>
    <cellStyle name="Note 10 2 2 4 2 2 2" xfId="36275"/>
    <cellStyle name="Note 10 2 2 4 2 2 3" xfId="53461"/>
    <cellStyle name="Note 10 2 2 4 2 3" xfId="29494"/>
    <cellStyle name="Note 10 2 2 4 2 4" xfId="46730"/>
    <cellStyle name="Note 10 2 2 4 3" xfId="8546"/>
    <cellStyle name="Note 10 2 2 4 3 2" xfId="26211"/>
    <cellStyle name="Note 10 2 2 4 3 3" xfId="43473"/>
    <cellStyle name="Note 10 2 2 4 4" xfId="15544"/>
    <cellStyle name="Note 10 2 2 4 4 2" xfId="33208"/>
    <cellStyle name="Note 10 2 2 4 4 3" xfId="50420"/>
    <cellStyle name="Note 10 2 2 4 5" xfId="22575"/>
    <cellStyle name="Note 10 2 2 4 6" xfId="39862"/>
    <cellStyle name="Note 10 2 2 5" xfId="10516"/>
    <cellStyle name="Note 10 2 2 5 2" xfId="17405"/>
    <cellStyle name="Note 10 2 2 5 2 2" xfId="35069"/>
    <cellStyle name="Note 10 2 2 5 2 3" xfId="52267"/>
    <cellStyle name="Note 10 2 2 5 3" xfId="28180"/>
    <cellStyle name="Note 10 2 2 5 4" xfId="45428"/>
    <cellStyle name="Note 10 2 2 6" xfId="6766"/>
    <cellStyle name="Note 10 2 2 6 2" xfId="24431"/>
    <cellStyle name="Note 10 2 2 6 3" xfId="41705"/>
    <cellStyle name="Note 10 2 2 7" xfId="13797"/>
    <cellStyle name="Note 10 2 2 7 2" xfId="31461"/>
    <cellStyle name="Note 10 2 2 7 3" xfId="48685"/>
    <cellStyle name="Note 10 2 2 8" xfId="20713"/>
    <cellStyle name="Note 10 2 2 9" xfId="38019"/>
    <cellStyle name="Note 10 2 3" xfId="3090"/>
    <cellStyle name="Note 10 2 3 2" xfId="3753"/>
    <cellStyle name="Note 10 2 3 2 2" xfId="5669"/>
    <cellStyle name="Note 10 2 3 2 2 2" xfId="12589"/>
    <cellStyle name="Note 10 2 3 2 2 2 2" xfId="19316"/>
    <cellStyle name="Note 10 2 3 2 2 2 2 2" xfId="36980"/>
    <cellStyle name="Note 10 2 3 2 2 2 2 3" xfId="54157"/>
    <cellStyle name="Note 10 2 3 2 2 2 3" xfId="30253"/>
    <cellStyle name="Note 10 2 3 2 2 2 4" xfId="47480"/>
    <cellStyle name="Note 10 2 3 2 2 3" xfId="9305"/>
    <cellStyle name="Note 10 2 3 2 2 3 2" xfId="26970"/>
    <cellStyle name="Note 10 2 3 2 2 3 3" xfId="44223"/>
    <cellStyle name="Note 10 2 3 2 2 4" xfId="16249"/>
    <cellStyle name="Note 10 2 3 2 2 4 2" xfId="33913"/>
    <cellStyle name="Note 10 2 3 2 2 4 3" xfId="51116"/>
    <cellStyle name="Note 10 2 3 2 2 5" xfId="23334"/>
    <cellStyle name="Note 10 2 3 2 2 6" xfId="40612"/>
    <cellStyle name="Note 10 2 3 2 3" xfId="11213"/>
    <cellStyle name="Note 10 2 3 2 3 2" xfId="18048"/>
    <cellStyle name="Note 10 2 3 2 3 2 2" xfId="35712"/>
    <cellStyle name="Note 10 2 3 2 3 2 3" xfId="52901"/>
    <cellStyle name="Note 10 2 3 2 3 3" xfId="28877"/>
    <cellStyle name="Note 10 2 3 2 3 4" xfId="46116"/>
    <cellStyle name="Note 10 2 3 2 4" xfId="7450"/>
    <cellStyle name="Note 10 2 3 2 4 2" xfId="25115"/>
    <cellStyle name="Note 10 2 3 2 4 3" xfId="42380"/>
    <cellStyle name="Note 10 2 3 2 5" xfId="14502"/>
    <cellStyle name="Note 10 2 3 2 5 2" xfId="32166"/>
    <cellStyle name="Note 10 2 3 2 5 3" xfId="49381"/>
    <cellStyle name="Note 10 2 3 2 6" xfId="21472"/>
    <cellStyle name="Note 10 2 3 2 7" xfId="38769"/>
    <cellStyle name="Note 10 2 3 3" xfId="4120"/>
    <cellStyle name="Note 10 2 3 3 2" xfId="6036"/>
    <cellStyle name="Note 10 2 3 3 2 2" xfId="12956"/>
    <cellStyle name="Note 10 2 3 3 2 2 2" xfId="19683"/>
    <cellStyle name="Note 10 2 3 3 2 2 2 2" xfId="37347"/>
    <cellStyle name="Note 10 2 3 3 2 2 2 3" xfId="54524"/>
    <cellStyle name="Note 10 2 3 3 2 2 3" xfId="30620"/>
    <cellStyle name="Note 10 2 3 3 2 2 4" xfId="47847"/>
    <cellStyle name="Note 10 2 3 3 2 3" xfId="9672"/>
    <cellStyle name="Note 10 2 3 3 2 3 2" xfId="27337"/>
    <cellStyle name="Note 10 2 3 3 2 3 3" xfId="44590"/>
    <cellStyle name="Note 10 2 3 3 2 4" xfId="16616"/>
    <cellStyle name="Note 10 2 3 3 2 4 2" xfId="34280"/>
    <cellStyle name="Note 10 2 3 3 2 4 3" xfId="51483"/>
    <cellStyle name="Note 10 2 3 3 2 5" xfId="23701"/>
    <cellStyle name="Note 10 2 3 3 2 6" xfId="40979"/>
    <cellStyle name="Note 10 2 3 3 3" xfId="7817"/>
    <cellStyle name="Note 10 2 3 3 3 2" xfId="25482"/>
    <cellStyle name="Note 10 2 3 3 3 3" xfId="42747"/>
    <cellStyle name="Note 10 2 3 3 4" xfId="14869"/>
    <cellStyle name="Note 10 2 3 3 4 2" xfId="32533"/>
    <cellStyle name="Note 10 2 3 3 4 3" xfId="49748"/>
    <cellStyle name="Note 10 2 3 3 5" xfId="21839"/>
    <cellStyle name="Note 10 2 3 3 6" xfId="39136"/>
    <cellStyle name="Note 10 2 3 4" xfId="5006"/>
    <cellStyle name="Note 10 2 3 4 2" xfId="11926"/>
    <cellStyle name="Note 10 2 3 4 2 2" xfId="18707"/>
    <cellStyle name="Note 10 2 3 4 2 2 2" xfId="36371"/>
    <cellStyle name="Note 10 2 3 4 2 2 3" xfId="53554"/>
    <cellStyle name="Note 10 2 3 4 2 3" xfId="29590"/>
    <cellStyle name="Note 10 2 3 4 2 4" xfId="46823"/>
    <cellStyle name="Note 10 2 3 4 3" xfId="8642"/>
    <cellStyle name="Note 10 2 3 4 3 2" xfId="26307"/>
    <cellStyle name="Note 10 2 3 4 3 3" xfId="43566"/>
    <cellStyle name="Note 10 2 3 4 4" xfId="15640"/>
    <cellStyle name="Note 10 2 3 4 4 2" xfId="33304"/>
    <cellStyle name="Note 10 2 3 4 4 3" xfId="50513"/>
    <cellStyle name="Note 10 2 3 4 5" xfId="22671"/>
    <cellStyle name="Note 10 2 3 4 6" xfId="39955"/>
    <cellStyle name="Note 10 2 3 5" xfId="10612"/>
    <cellStyle name="Note 10 2 3 5 2" xfId="17501"/>
    <cellStyle name="Note 10 2 3 5 2 2" xfId="35165"/>
    <cellStyle name="Note 10 2 3 5 2 3" xfId="52360"/>
    <cellStyle name="Note 10 2 3 5 3" xfId="28276"/>
    <cellStyle name="Note 10 2 3 5 4" xfId="45521"/>
    <cellStyle name="Note 10 2 3 6" xfId="6862"/>
    <cellStyle name="Note 10 2 3 6 2" xfId="24527"/>
    <cellStyle name="Note 10 2 3 6 3" xfId="41798"/>
    <cellStyle name="Note 10 2 3 7" xfId="13893"/>
    <cellStyle name="Note 10 2 3 7 2" xfId="31557"/>
    <cellStyle name="Note 10 2 3 7 3" xfId="48778"/>
    <cellStyle name="Note 10 2 3 8" xfId="20809"/>
    <cellStyle name="Note 10 2 3 9" xfId="38112"/>
    <cellStyle name="Note 10 2 4" xfId="3202"/>
    <cellStyle name="Note 10 2 4 2" xfId="4232"/>
    <cellStyle name="Note 10 2 4 2 2" xfId="6148"/>
    <cellStyle name="Note 10 2 4 2 2 2" xfId="13068"/>
    <cellStyle name="Note 10 2 4 2 2 2 2" xfId="19795"/>
    <cellStyle name="Note 10 2 4 2 2 2 2 2" xfId="37459"/>
    <cellStyle name="Note 10 2 4 2 2 2 2 3" xfId="54636"/>
    <cellStyle name="Note 10 2 4 2 2 2 3" xfId="30732"/>
    <cellStyle name="Note 10 2 4 2 2 2 4" xfId="47959"/>
    <cellStyle name="Note 10 2 4 2 2 3" xfId="9784"/>
    <cellStyle name="Note 10 2 4 2 2 3 2" xfId="27449"/>
    <cellStyle name="Note 10 2 4 2 2 3 3" xfId="44702"/>
    <cellStyle name="Note 10 2 4 2 2 4" xfId="16728"/>
    <cellStyle name="Note 10 2 4 2 2 4 2" xfId="34392"/>
    <cellStyle name="Note 10 2 4 2 2 4 3" xfId="51595"/>
    <cellStyle name="Note 10 2 4 2 2 5" xfId="23813"/>
    <cellStyle name="Note 10 2 4 2 2 6" xfId="41091"/>
    <cellStyle name="Note 10 2 4 2 3" xfId="7929"/>
    <cellStyle name="Note 10 2 4 2 3 2" xfId="25594"/>
    <cellStyle name="Note 10 2 4 2 3 3" xfId="42859"/>
    <cellStyle name="Note 10 2 4 2 4" xfId="14981"/>
    <cellStyle name="Note 10 2 4 2 4 2" xfId="32645"/>
    <cellStyle name="Note 10 2 4 2 4 3" xfId="49860"/>
    <cellStyle name="Note 10 2 4 2 5" xfId="21951"/>
    <cellStyle name="Note 10 2 4 2 6" xfId="39248"/>
    <cellStyle name="Note 10 2 4 3" xfId="5118"/>
    <cellStyle name="Note 10 2 4 3 2" xfId="12038"/>
    <cellStyle name="Note 10 2 4 3 2 2" xfId="18819"/>
    <cellStyle name="Note 10 2 4 3 2 2 2" xfId="36483"/>
    <cellStyle name="Note 10 2 4 3 2 2 3" xfId="53666"/>
    <cellStyle name="Note 10 2 4 3 2 3" xfId="29702"/>
    <cellStyle name="Note 10 2 4 3 2 4" xfId="46935"/>
    <cellStyle name="Note 10 2 4 3 3" xfId="8754"/>
    <cellStyle name="Note 10 2 4 3 3 2" xfId="26419"/>
    <cellStyle name="Note 10 2 4 3 3 3" xfId="43678"/>
    <cellStyle name="Note 10 2 4 3 4" xfId="15752"/>
    <cellStyle name="Note 10 2 4 3 4 2" xfId="33416"/>
    <cellStyle name="Note 10 2 4 3 4 3" xfId="50625"/>
    <cellStyle name="Note 10 2 4 3 5" xfId="22783"/>
    <cellStyle name="Note 10 2 4 3 6" xfId="40067"/>
    <cellStyle name="Note 10 2 4 4" xfId="10724"/>
    <cellStyle name="Note 10 2 4 4 2" xfId="17613"/>
    <cellStyle name="Note 10 2 4 4 2 2" xfId="35277"/>
    <cellStyle name="Note 10 2 4 4 2 3" xfId="52472"/>
    <cellStyle name="Note 10 2 4 4 3" xfId="28388"/>
    <cellStyle name="Note 10 2 4 4 4" xfId="45633"/>
    <cellStyle name="Note 10 2 4 5" xfId="6974"/>
    <cellStyle name="Note 10 2 4 5 2" xfId="24639"/>
    <cellStyle name="Note 10 2 4 5 3" xfId="41910"/>
    <cellStyle name="Note 10 2 4 6" xfId="14005"/>
    <cellStyle name="Note 10 2 4 6 2" xfId="31669"/>
    <cellStyle name="Note 10 2 4 6 3" xfId="48890"/>
    <cellStyle name="Note 10 2 4 7" xfId="20921"/>
    <cellStyle name="Note 10 2 4 8" xfId="38224"/>
    <cellStyle name="Note 10 2 5" xfId="3430"/>
    <cellStyle name="Note 10 2 5 2" xfId="5346"/>
    <cellStyle name="Note 10 2 5 2 2" xfId="12266"/>
    <cellStyle name="Note 10 2 5 2 2 2" xfId="18993"/>
    <cellStyle name="Note 10 2 5 2 2 2 2" xfId="36657"/>
    <cellStyle name="Note 10 2 5 2 2 2 3" xfId="53840"/>
    <cellStyle name="Note 10 2 5 2 2 3" xfId="29930"/>
    <cellStyle name="Note 10 2 5 2 2 4" xfId="47163"/>
    <cellStyle name="Note 10 2 5 2 3" xfId="8982"/>
    <cellStyle name="Note 10 2 5 2 3 2" xfId="26647"/>
    <cellStyle name="Note 10 2 5 2 3 3" xfId="43906"/>
    <cellStyle name="Note 10 2 5 2 4" xfId="15926"/>
    <cellStyle name="Note 10 2 5 2 4 2" xfId="33590"/>
    <cellStyle name="Note 10 2 5 2 4 3" xfId="50799"/>
    <cellStyle name="Note 10 2 5 2 5" xfId="23011"/>
    <cellStyle name="Note 10 2 5 2 6" xfId="40295"/>
    <cellStyle name="Note 10 2 5 3" xfId="10890"/>
    <cellStyle name="Note 10 2 5 3 2" xfId="17725"/>
    <cellStyle name="Note 10 2 5 3 2 2" xfId="35389"/>
    <cellStyle name="Note 10 2 5 3 2 3" xfId="52584"/>
    <cellStyle name="Note 10 2 5 3 3" xfId="28554"/>
    <cellStyle name="Note 10 2 5 3 4" xfId="45799"/>
    <cellStyle name="Note 10 2 5 4" xfId="14179"/>
    <cellStyle name="Note 10 2 5 4 2" xfId="31843"/>
    <cellStyle name="Note 10 2 5 4 3" xfId="49064"/>
    <cellStyle name="Note 10 2 5 5" xfId="21149"/>
    <cellStyle name="Note 10 2 5 6" xfId="38452"/>
    <cellStyle name="Note 10 2 6" xfId="3803"/>
    <cellStyle name="Note 10 2 6 2" xfId="5719"/>
    <cellStyle name="Note 10 2 6 2 2" xfId="12639"/>
    <cellStyle name="Note 10 2 6 2 2 2" xfId="19366"/>
    <cellStyle name="Note 10 2 6 2 2 2 2" xfId="37030"/>
    <cellStyle name="Note 10 2 6 2 2 2 3" xfId="54207"/>
    <cellStyle name="Note 10 2 6 2 2 3" xfId="30303"/>
    <cellStyle name="Note 10 2 6 2 2 4" xfId="47530"/>
    <cellStyle name="Note 10 2 6 2 3" xfId="9355"/>
    <cellStyle name="Note 10 2 6 2 3 2" xfId="27020"/>
    <cellStyle name="Note 10 2 6 2 3 3" xfId="44273"/>
    <cellStyle name="Note 10 2 6 2 4" xfId="16299"/>
    <cellStyle name="Note 10 2 6 2 4 2" xfId="33963"/>
    <cellStyle name="Note 10 2 6 2 4 3" xfId="51166"/>
    <cellStyle name="Note 10 2 6 2 5" xfId="23384"/>
    <cellStyle name="Note 10 2 6 2 6" xfId="40662"/>
    <cellStyle name="Note 10 2 6 3" xfId="7500"/>
    <cellStyle name="Note 10 2 6 3 2" xfId="25165"/>
    <cellStyle name="Note 10 2 6 3 3" xfId="42430"/>
    <cellStyle name="Note 10 2 6 4" xfId="14552"/>
    <cellStyle name="Note 10 2 6 4 2" xfId="32216"/>
    <cellStyle name="Note 10 2 6 4 3" xfId="49431"/>
    <cellStyle name="Note 10 2 6 5" xfId="21522"/>
    <cellStyle name="Note 10 2 6 6" xfId="38819"/>
    <cellStyle name="Note 10 2 7" xfId="4683"/>
    <cellStyle name="Note 10 2 7 2" xfId="11603"/>
    <cellStyle name="Note 10 2 7 2 2" xfId="18384"/>
    <cellStyle name="Note 10 2 7 2 2 2" xfId="36048"/>
    <cellStyle name="Note 10 2 7 2 2 3" xfId="53237"/>
    <cellStyle name="Note 10 2 7 2 3" xfId="29267"/>
    <cellStyle name="Note 10 2 7 2 4" xfId="46506"/>
    <cellStyle name="Note 10 2 7 3" xfId="8319"/>
    <cellStyle name="Note 10 2 7 3 2" xfId="25984"/>
    <cellStyle name="Note 10 2 7 3 3" xfId="43249"/>
    <cellStyle name="Note 10 2 7 4" xfId="15317"/>
    <cellStyle name="Note 10 2 7 4 2" xfId="32981"/>
    <cellStyle name="Note 10 2 7 4 3" xfId="50196"/>
    <cellStyle name="Note 10 2 7 5" xfId="22348"/>
    <cellStyle name="Note 10 2 7 6" xfId="39638"/>
    <cellStyle name="Note 10 2 8" xfId="10289"/>
    <cellStyle name="Note 10 2 8 2" xfId="17178"/>
    <cellStyle name="Note 10 2 8 2 2" xfId="34842"/>
    <cellStyle name="Note 10 2 8 2 3" xfId="52043"/>
    <cellStyle name="Note 10 2 8 3" xfId="27953"/>
    <cellStyle name="Note 10 2 8 4" xfId="45204"/>
    <cellStyle name="Note 10 2 9" xfId="6539"/>
    <cellStyle name="Note 10 2 9 2" xfId="24204"/>
    <cellStyle name="Note 10 2 9 3" xfId="41481"/>
    <cellStyle name="Note 10 3" xfId="2807"/>
    <cellStyle name="Note 10 3 2" xfId="3470"/>
    <cellStyle name="Note 10 3 2 2" xfId="5386"/>
    <cellStyle name="Note 10 3 2 2 2" xfId="12306"/>
    <cellStyle name="Note 10 3 2 2 2 2" xfId="19033"/>
    <cellStyle name="Note 10 3 2 2 2 2 2" xfId="36697"/>
    <cellStyle name="Note 10 3 2 2 2 2 3" xfId="53877"/>
    <cellStyle name="Note 10 3 2 2 2 3" xfId="29970"/>
    <cellStyle name="Note 10 3 2 2 2 4" xfId="47200"/>
    <cellStyle name="Note 10 3 2 2 3" xfId="9022"/>
    <cellStyle name="Note 10 3 2 2 3 2" xfId="26687"/>
    <cellStyle name="Note 10 3 2 2 3 3" xfId="43943"/>
    <cellStyle name="Note 10 3 2 2 4" xfId="15966"/>
    <cellStyle name="Note 10 3 2 2 4 2" xfId="33630"/>
    <cellStyle name="Note 10 3 2 2 4 3" xfId="50836"/>
    <cellStyle name="Note 10 3 2 2 5" xfId="23051"/>
    <cellStyle name="Note 10 3 2 2 6" xfId="40332"/>
    <cellStyle name="Note 10 3 2 3" xfId="10930"/>
    <cellStyle name="Note 10 3 2 3 2" xfId="17765"/>
    <cellStyle name="Note 10 3 2 3 2 2" xfId="35429"/>
    <cellStyle name="Note 10 3 2 3 2 3" xfId="52621"/>
    <cellStyle name="Note 10 3 2 3 3" xfId="28594"/>
    <cellStyle name="Note 10 3 2 3 4" xfId="45836"/>
    <cellStyle name="Note 10 3 2 4" xfId="7167"/>
    <cellStyle name="Note 10 3 2 4 2" xfId="24832"/>
    <cellStyle name="Note 10 3 2 4 3" xfId="42100"/>
    <cellStyle name="Note 10 3 2 5" xfId="14219"/>
    <cellStyle name="Note 10 3 2 5 2" xfId="31883"/>
    <cellStyle name="Note 10 3 2 5 3" xfId="49101"/>
    <cellStyle name="Note 10 3 2 6" xfId="21189"/>
    <cellStyle name="Note 10 3 2 7" xfId="38489"/>
    <cellStyle name="Note 10 3 3" xfId="3840"/>
    <cellStyle name="Note 10 3 3 2" xfId="5756"/>
    <cellStyle name="Note 10 3 3 2 2" xfId="12676"/>
    <cellStyle name="Note 10 3 3 2 2 2" xfId="19403"/>
    <cellStyle name="Note 10 3 3 2 2 2 2" xfId="37067"/>
    <cellStyle name="Note 10 3 3 2 2 2 3" xfId="54244"/>
    <cellStyle name="Note 10 3 3 2 2 3" xfId="30340"/>
    <cellStyle name="Note 10 3 3 2 2 4" xfId="47567"/>
    <cellStyle name="Note 10 3 3 2 3" xfId="9392"/>
    <cellStyle name="Note 10 3 3 2 3 2" xfId="27057"/>
    <cellStyle name="Note 10 3 3 2 3 3" xfId="44310"/>
    <cellStyle name="Note 10 3 3 2 4" xfId="16336"/>
    <cellStyle name="Note 10 3 3 2 4 2" xfId="34000"/>
    <cellStyle name="Note 10 3 3 2 4 3" xfId="51203"/>
    <cellStyle name="Note 10 3 3 2 5" xfId="23421"/>
    <cellStyle name="Note 10 3 3 2 6" xfId="40699"/>
    <cellStyle name="Note 10 3 3 3" xfId="7537"/>
    <cellStyle name="Note 10 3 3 3 2" xfId="25202"/>
    <cellStyle name="Note 10 3 3 3 3" xfId="42467"/>
    <cellStyle name="Note 10 3 3 4" xfId="14589"/>
    <cellStyle name="Note 10 3 3 4 2" xfId="32253"/>
    <cellStyle name="Note 10 3 3 4 3" xfId="49468"/>
    <cellStyle name="Note 10 3 3 5" xfId="21559"/>
    <cellStyle name="Note 10 3 3 6" xfId="38856"/>
    <cellStyle name="Note 10 3 4" xfId="4723"/>
    <cellStyle name="Note 10 3 4 2" xfId="11643"/>
    <cellStyle name="Note 10 3 4 2 2" xfId="18424"/>
    <cellStyle name="Note 10 3 4 2 2 2" xfId="36088"/>
    <cellStyle name="Note 10 3 4 2 2 3" xfId="53274"/>
    <cellStyle name="Note 10 3 4 2 3" xfId="29307"/>
    <cellStyle name="Note 10 3 4 2 4" xfId="46543"/>
    <cellStyle name="Note 10 3 4 3" xfId="8359"/>
    <cellStyle name="Note 10 3 4 3 2" xfId="26024"/>
    <cellStyle name="Note 10 3 4 3 3" xfId="43286"/>
    <cellStyle name="Note 10 3 4 4" xfId="15357"/>
    <cellStyle name="Note 10 3 4 4 2" xfId="33021"/>
    <cellStyle name="Note 10 3 4 4 3" xfId="50233"/>
    <cellStyle name="Note 10 3 4 5" xfId="22388"/>
    <cellStyle name="Note 10 3 4 6" xfId="39675"/>
    <cellStyle name="Note 10 3 5" xfId="10329"/>
    <cellStyle name="Note 10 3 5 2" xfId="17218"/>
    <cellStyle name="Note 10 3 5 2 2" xfId="34882"/>
    <cellStyle name="Note 10 3 5 2 3" xfId="52080"/>
    <cellStyle name="Note 10 3 5 3" xfId="27993"/>
    <cellStyle name="Note 10 3 5 4" xfId="45241"/>
    <cellStyle name="Note 10 3 6" xfId="6579"/>
    <cellStyle name="Note 10 3 6 2" xfId="24244"/>
    <cellStyle name="Note 10 3 6 3" xfId="41518"/>
    <cellStyle name="Note 10 3 7" xfId="13610"/>
    <cellStyle name="Note 10 3 7 2" xfId="31274"/>
    <cellStyle name="Note 10 3 7 3" xfId="48498"/>
    <cellStyle name="Note 10 3 8" xfId="20526"/>
    <cellStyle name="Note 10 3 9" xfId="37832"/>
    <cellStyle name="Note 10 4" xfId="4459"/>
    <cellStyle name="Note 10 4 2" xfId="6323"/>
    <cellStyle name="Note 10 4 2 2" xfId="13242"/>
    <cellStyle name="Note 10 4 2 2 2" xfId="19915"/>
    <cellStyle name="Note 10 4 2 2 2 2" xfId="37579"/>
    <cellStyle name="Note 10 4 2 2 2 3" xfId="54756"/>
    <cellStyle name="Note 10 4 2 2 3" xfId="30906"/>
    <cellStyle name="Note 10 4 2 2 4" xfId="48133"/>
    <cellStyle name="Note 10 4 2 3" xfId="9958"/>
    <cellStyle name="Note 10 4 2 3 2" xfId="27623"/>
    <cellStyle name="Note 10 4 2 3 3" xfId="44876"/>
    <cellStyle name="Note 10 4 2 4" xfId="16848"/>
    <cellStyle name="Note 10 4 2 4 2" xfId="34512"/>
    <cellStyle name="Note 10 4 2 4 3" xfId="51715"/>
    <cellStyle name="Note 10 4 2 5" xfId="23988"/>
    <cellStyle name="Note 10 4 2 6" xfId="41265"/>
    <cellStyle name="Note 10 4 3" xfId="11387"/>
    <cellStyle name="Note 10 4 3 2" xfId="18168"/>
    <cellStyle name="Note 10 4 3 2 2" xfId="35832"/>
    <cellStyle name="Note 10 4 3 2 3" xfId="53021"/>
    <cellStyle name="Note 10 4 3 3" xfId="29051"/>
    <cellStyle name="Note 10 4 3 4" xfId="46290"/>
    <cellStyle name="Note 10 4 4" xfId="8103"/>
    <cellStyle name="Note 10 4 4 2" xfId="25768"/>
    <cellStyle name="Note 10 4 4 3" xfId="43033"/>
    <cellStyle name="Note 10 4 5" xfId="15101"/>
    <cellStyle name="Note 10 4 5 2" xfId="32765"/>
    <cellStyle name="Note 10 4 5 3" xfId="49980"/>
    <cellStyle name="Note 10 4 6" xfId="22132"/>
    <cellStyle name="Note 10 4 7" xfId="39422"/>
    <cellStyle name="Note 10 5" xfId="4418"/>
    <cellStyle name="Note 10 5 2" xfId="6282"/>
    <cellStyle name="Note 10 5 2 2" xfId="13201"/>
    <cellStyle name="Note 10 5 2 2 2" xfId="19874"/>
    <cellStyle name="Note 10 5 2 2 2 2" xfId="37538"/>
    <cellStyle name="Note 10 5 2 2 2 3" xfId="54715"/>
    <cellStyle name="Note 10 5 2 2 3" xfId="30865"/>
    <cellStyle name="Note 10 5 2 2 4" xfId="48092"/>
    <cellStyle name="Note 10 5 2 3" xfId="9917"/>
    <cellStyle name="Note 10 5 2 3 2" xfId="27582"/>
    <cellStyle name="Note 10 5 2 3 3" xfId="44835"/>
    <cellStyle name="Note 10 5 2 4" xfId="16807"/>
    <cellStyle name="Note 10 5 2 4 2" xfId="34471"/>
    <cellStyle name="Note 10 5 2 4 3" xfId="51674"/>
    <cellStyle name="Note 10 5 2 5" xfId="23947"/>
    <cellStyle name="Note 10 5 2 6" xfId="41224"/>
    <cellStyle name="Note 10 5 3" xfId="11346"/>
    <cellStyle name="Note 10 5 3 2" xfId="18127"/>
    <cellStyle name="Note 10 5 3 2 2" xfId="35791"/>
    <cellStyle name="Note 10 5 3 2 3" xfId="52980"/>
    <cellStyle name="Note 10 5 3 3" xfId="29010"/>
    <cellStyle name="Note 10 5 3 4" xfId="46249"/>
    <cellStyle name="Note 10 5 4" xfId="8062"/>
    <cellStyle name="Note 10 5 4 2" xfId="25727"/>
    <cellStyle name="Note 10 5 4 3" xfId="42992"/>
    <cellStyle name="Note 10 5 5" xfId="15060"/>
    <cellStyle name="Note 10 5 5 2" xfId="32724"/>
    <cellStyle name="Note 10 5 5 3" xfId="49939"/>
    <cellStyle name="Note 10 5 6" xfId="22091"/>
    <cellStyle name="Note 10 5 7" xfId="39381"/>
    <cellStyle name="Note 10 6" xfId="10102"/>
    <cellStyle name="Note 10 6 2" xfId="16991"/>
    <cellStyle name="Note 10 6 2 2" xfId="34655"/>
    <cellStyle name="Note 10 6 2 3" xfId="51856"/>
    <cellStyle name="Note 10 6 3" xfId="27766"/>
    <cellStyle name="Note 10 6 4" xfId="45017"/>
    <cellStyle name="Note 10 7" xfId="13383"/>
    <cellStyle name="Note 10 7 2" xfId="31047"/>
    <cellStyle name="Note 10 7 3" xfId="48274"/>
    <cellStyle name="Note 10 8" xfId="20209"/>
    <cellStyle name="Note 10 9" xfId="22027"/>
    <cellStyle name="Note 2" xfId="1814"/>
    <cellStyle name="Note 2 10" xfId="2375"/>
    <cellStyle name="Note 2 11" xfId="2432"/>
    <cellStyle name="Note 2 12" xfId="2483"/>
    <cellStyle name="Note 2 13" xfId="2586"/>
    <cellStyle name="Note 2 2" xfId="1815"/>
    <cellStyle name="Note 2 2 10" xfId="4419"/>
    <cellStyle name="Note 2 2 10 2" xfId="6283"/>
    <cellStyle name="Note 2 2 10 2 2" xfId="13202"/>
    <cellStyle name="Note 2 2 10 2 2 2" xfId="19875"/>
    <cellStyle name="Note 2 2 10 2 2 2 2" xfId="37539"/>
    <cellStyle name="Note 2 2 10 2 2 2 3" xfId="54716"/>
    <cellStyle name="Note 2 2 10 2 2 3" xfId="30866"/>
    <cellStyle name="Note 2 2 10 2 2 4" xfId="48093"/>
    <cellStyle name="Note 2 2 10 2 3" xfId="9918"/>
    <cellStyle name="Note 2 2 10 2 3 2" xfId="27583"/>
    <cellStyle name="Note 2 2 10 2 3 3" xfId="44836"/>
    <cellStyle name="Note 2 2 10 2 4" xfId="16808"/>
    <cellStyle name="Note 2 2 10 2 4 2" xfId="34472"/>
    <cellStyle name="Note 2 2 10 2 4 3" xfId="51675"/>
    <cellStyle name="Note 2 2 10 2 5" xfId="23948"/>
    <cellStyle name="Note 2 2 10 2 6" xfId="41225"/>
    <cellStyle name="Note 2 2 10 3" xfId="11347"/>
    <cellStyle name="Note 2 2 10 3 2" xfId="18128"/>
    <cellStyle name="Note 2 2 10 3 2 2" xfId="35792"/>
    <cellStyle name="Note 2 2 10 3 2 3" xfId="52981"/>
    <cellStyle name="Note 2 2 10 3 3" xfId="29011"/>
    <cellStyle name="Note 2 2 10 3 4" xfId="46250"/>
    <cellStyle name="Note 2 2 10 4" xfId="8063"/>
    <cellStyle name="Note 2 2 10 4 2" xfId="25728"/>
    <cellStyle name="Note 2 2 10 4 3" xfId="42993"/>
    <cellStyle name="Note 2 2 10 5" xfId="15061"/>
    <cellStyle name="Note 2 2 10 5 2" xfId="32725"/>
    <cellStyle name="Note 2 2 10 5 3" xfId="49940"/>
    <cellStyle name="Note 2 2 10 6" xfId="22092"/>
    <cellStyle name="Note 2 2 10 7" xfId="39382"/>
    <cellStyle name="Note 2 2 11" xfId="10103"/>
    <cellStyle name="Note 2 2 11 2" xfId="16992"/>
    <cellStyle name="Note 2 2 11 2 2" xfId="34656"/>
    <cellStyle name="Note 2 2 11 2 3" xfId="51857"/>
    <cellStyle name="Note 2 2 11 3" xfId="27767"/>
    <cellStyle name="Note 2 2 11 4" xfId="45018"/>
    <cellStyle name="Note 2 2 12" xfId="13384"/>
    <cellStyle name="Note 2 2 12 2" xfId="31048"/>
    <cellStyle name="Note 2 2 12 3" xfId="48275"/>
    <cellStyle name="Note 2 2 13" xfId="20210"/>
    <cellStyle name="Note 2 2 14" xfId="20188"/>
    <cellStyle name="Note 2 2 15" xfId="55171"/>
    <cellStyle name="Note 2 2 2" xfId="1816"/>
    <cellStyle name="Note 2 2 2 10" xfId="20211"/>
    <cellStyle name="Note 2 2 2 11" xfId="20187"/>
    <cellStyle name="Note 2 2 2 12" xfId="55172"/>
    <cellStyle name="Note 2 2 2 2" xfId="1817"/>
    <cellStyle name="Note 2 2 2 2 10" xfId="20186"/>
    <cellStyle name="Note 2 2 2 2 11" xfId="55173"/>
    <cellStyle name="Note 2 2 2 2 2" xfId="1818"/>
    <cellStyle name="Note 2 2 2 2 2 10" xfId="55174"/>
    <cellStyle name="Note 2 2 2 2 2 2" xfId="2762"/>
    <cellStyle name="Note 2 2 2 2 2 2 10" xfId="13567"/>
    <cellStyle name="Note 2 2 2 2 2 2 10 2" xfId="31231"/>
    <cellStyle name="Note 2 2 2 2 2 2 10 3" xfId="48458"/>
    <cellStyle name="Note 2 2 2 2 2 2 11" xfId="20483"/>
    <cellStyle name="Note 2 2 2 2 2 2 12" xfId="37792"/>
    <cellStyle name="Note 2 2 2 2 2 2 2" xfId="2991"/>
    <cellStyle name="Note 2 2 2 2 2 2 2 2" xfId="3654"/>
    <cellStyle name="Note 2 2 2 2 2 2 2 2 2" xfId="5570"/>
    <cellStyle name="Note 2 2 2 2 2 2 2 2 2 2" xfId="12490"/>
    <cellStyle name="Note 2 2 2 2 2 2 2 2 2 2 2" xfId="19217"/>
    <cellStyle name="Note 2 2 2 2 2 2 2 2 2 2 2 2" xfId="36881"/>
    <cellStyle name="Note 2 2 2 2 2 2 2 2 2 2 2 3" xfId="54061"/>
    <cellStyle name="Note 2 2 2 2 2 2 2 2 2 2 3" xfId="30154"/>
    <cellStyle name="Note 2 2 2 2 2 2 2 2 2 2 4" xfId="47384"/>
    <cellStyle name="Note 2 2 2 2 2 2 2 2 2 3" xfId="9206"/>
    <cellStyle name="Note 2 2 2 2 2 2 2 2 2 3 2" xfId="26871"/>
    <cellStyle name="Note 2 2 2 2 2 2 2 2 2 3 3" xfId="44127"/>
    <cellStyle name="Note 2 2 2 2 2 2 2 2 2 4" xfId="16150"/>
    <cellStyle name="Note 2 2 2 2 2 2 2 2 2 4 2" xfId="33814"/>
    <cellStyle name="Note 2 2 2 2 2 2 2 2 2 4 3" xfId="51020"/>
    <cellStyle name="Note 2 2 2 2 2 2 2 2 2 5" xfId="23235"/>
    <cellStyle name="Note 2 2 2 2 2 2 2 2 2 6" xfId="40516"/>
    <cellStyle name="Note 2 2 2 2 2 2 2 2 3" xfId="11114"/>
    <cellStyle name="Note 2 2 2 2 2 2 2 2 3 2" xfId="17949"/>
    <cellStyle name="Note 2 2 2 2 2 2 2 2 3 2 2" xfId="35613"/>
    <cellStyle name="Note 2 2 2 2 2 2 2 2 3 2 3" xfId="52805"/>
    <cellStyle name="Note 2 2 2 2 2 2 2 2 3 3" xfId="28778"/>
    <cellStyle name="Note 2 2 2 2 2 2 2 2 3 4" xfId="46020"/>
    <cellStyle name="Note 2 2 2 2 2 2 2 2 4" xfId="7351"/>
    <cellStyle name="Note 2 2 2 2 2 2 2 2 4 2" xfId="25016"/>
    <cellStyle name="Note 2 2 2 2 2 2 2 2 4 3" xfId="42284"/>
    <cellStyle name="Note 2 2 2 2 2 2 2 2 5" xfId="14403"/>
    <cellStyle name="Note 2 2 2 2 2 2 2 2 5 2" xfId="32067"/>
    <cellStyle name="Note 2 2 2 2 2 2 2 2 5 3" xfId="49285"/>
    <cellStyle name="Note 2 2 2 2 2 2 2 2 6" xfId="21373"/>
    <cellStyle name="Note 2 2 2 2 2 2 2 2 7" xfId="38673"/>
    <cellStyle name="Note 2 2 2 2 2 2 2 3" xfId="4024"/>
    <cellStyle name="Note 2 2 2 2 2 2 2 3 2" xfId="5940"/>
    <cellStyle name="Note 2 2 2 2 2 2 2 3 2 2" xfId="12860"/>
    <cellStyle name="Note 2 2 2 2 2 2 2 3 2 2 2" xfId="19587"/>
    <cellStyle name="Note 2 2 2 2 2 2 2 3 2 2 2 2" xfId="37251"/>
    <cellStyle name="Note 2 2 2 2 2 2 2 3 2 2 2 3" xfId="54428"/>
    <cellStyle name="Note 2 2 2 2 2 2 2 3 2 2 3" xfId="30524"/>
    <cellStyle name="Note 2 2 2 2 2 2 2 3 2 2 4" xfId="47751"/>
    <cellStyle name="Note 2 2 2 2 2 2 2 3 2 3" xfId="9576"/>
    <cellStyle name="Note 2 2 2 2 2 2 2 3 2 3 2" xfId="27241"/>
    <cellStyle name="Note 2 2 2 2 2 2 2 3 2 3 3" xfId="44494"/>
    <cellStyle name="Note 2 2 2 2 2 2 2 3 2 4" xfId="16520"/>
    <cellStyle name="Note 2 2 2 2 2 2 2 3 2 4 2" xfId="34184"/>
    <cellStyle name="Note 2 2 2 2 2 2 2 3 2 4 3" xfId="51387"/>
    <cellStyle name="Note 2 2 2 2 2 2 2 3 2 5" xfId="23605"/>
    <cellStyle name="Note 2 2 2 2 2 2 2 3 2 6" xfId="40883"/>
    <cellStyle name="Note 2 2 2 2 2 2 2 3 3" xfId="7721"/>
    <cellStyle name="Note 2 2 2 2 2 2 2 3 3 2" xfId="25386"/>
    <cellStyle name="Note 2 2 2 2 2 2 2 3 3 3" xfId="42651"/>
    <cellStyle name="Note 2 2 2 2 2 2 2 3 4" xfId="14773"/>
    <cellStyle name="Note 2 2 2 2 2 2 2 3 4 2" xfId="32437"/>
    <cellStyle name="Note 2 2 2 2 2 2 2 3 4 3" xfId="49652"/>
    <cellStyle name="Note 2 2 2 2 2 2 2 3 5" xfId="21743"/>
    <cellStyle name="Note 2 2 2 2 2 2 2 3 6" xfId="39040"/>
    <cellStyle name="Note 2 2 2 2 2 2 2 4" xfId="4907"/>
    <cellStyle name="Note 2 2 2 2 2 2 2 4 2" xfId="11827"/>
    <cellStyle name="Note 2 2 2 2 2 2 2 4 2 2" xfId="18608"/>
    <cellStyle name="Note 2 2 2 2 2 2 2 4 2 2 2" xfId="36272"/>
    <cellStyle name="Note 2 2 2 2 2 2 2 4 2 2 3" xfId="53458"/>
    <cellStyle name="Note 2 2 2 2 2 2 2 4 2 3" xfId="29491"/>
    <cellStyle name="Note 2 2 2 2 2 2 2 4 2 4" xfId="46727"/>
    <cellStyle name="Note 2 2 2 2 2 2 2 4 3" xfId="8543"/>
    <cellStyle name="Note 2 2 2 2 2 2 2 4 3 2" xfId="26208"/>
    <cellStyle name="Note 2 2 2 2 2 2 2 4 3 3" xfId="43470"/>
    <cellStyle name="Note 2 2 2 2 2 2 2 4 4" xfId="15541"/>
    <cellStyle name="Note 2 2 2 2 2 2 2 4 4 2" xfId="33205"/>
    <cellStyle name="Note 2 2 2 2 2 2 2 4 4 3" xfId="50417"/>
    <cellStyle name="Note 2 2 2 2 2 2 2 4 5" xfId="22572"/>
    <cellStyle name="Note 2 2 2 2 2 2 2 4 6" xfId="39859"/>
    <cellStyle name="Note 2 2 2 2 2 2 2 5" xfId="10513"/>
    <cellStyle name="Note 2 2 2 2 2 2 2 5 2" xfId="17402"/>
    <cellStyle name="Note 2 2 2 2 2 2 2 5 2 2" xfId="35066"/>
    <cellStyle name="Note 2 2 2 2 2 2 2 5 2 3" xfId="52264"/>
    <cellStyle name="Note 2 2 2 2 2 2 2 5 3" xfId="28177"/>
    <cellStyle name="Note 2 2 2 2 2 2 2 5 4" xfId="45425"/>
    <cellStyle name="Note 2 2 2 2 2 2 2 6" xfId="6763"/>
    <cellStyle name="Note 2 2 2 2 2 2 2 6 2" xfId="24428"/>
    <cellStyle name="Note 2 2 2 2 2 2 2 6 3" xfId="41702"/>
    <cellStyle name="Note 2 2 2 2 2 2 2 7" xfId="13794"/>
    <cellStyle name="Note 2 2 2 2 2 2 2 7 2" xfId="31458"/>
    <cellStyle name="Note 2 2 2 2 2 2 2 7 3" xfId="48682"/>
    <cellStyle name="Note 2 2 2 2 2 2 2 8" xfId="20710"/>
    <cellStyle name="Note 2 2 2 2 2 2 2 9" xfId="38016"/>
    <cellStyle name="Note 2 2 2 2 2 2 3" xfId="3087"/>
    <cellStyle name="Note 2 2 2 2 2 2 3 2" xfId="3750"/>
    <cellStyle name="Note 2 2 2 2 2 2 3 2 2" xfId="5666"/>
    <cellStyle name="Note 2 2 2 2 2 2 3 2 2 2" xfId="12586"/>
    <cellStyle name="Note 2 2 2 2 2 2 3 2 2 2 2" xfId="19313"/>
    <cellStyle name="Note 2 2 2 2 2 2 3 2 2 2 2 2" xfId="36977"/>
    <cellStyle name="Note 2 2 2 2 2 2 3 2 2 2 2 3" xfId="54154"/>
    <cellStyle name="Note 2 2 2 2 2 2 3 2 2 2 3" xfId="30250"/>
    <cellStyle name="Note 2 2 2 2 2 2 3 2 2 2 4" xfId="47477"/>
    <cellStyle name="Note 2 2 2 2 2 2 3 2 2 3" xfId="9302"/>
    <cellStyle name="Note 2 2 2 2 2 2 3 2 2 3 2" xfId="26967"/>
    <cellStyle name="Note 2 2 2 2 2 2 3 2 2 3 3" xfId="44220"/>
    <cellStyle name="Note 2 2 2 2 2 2 3 2 2 4" xfId="16246"/>
    <cellStyle name="Note 2 2 2 2 2 2 3 2 2 4 2" xfId="33910"/>
    <cellStyle name="Note 2 2 2 2 2 2 3 2 2 4 3" xfId="51113"/>
    <cellStyle name="Note 2 2 2 2 2 2 3 2 2 5" xfId="23331"/>
    <cellStyle name="Note 2 2 2 2 2 2 3 2 2 6" xfId="40609"/>
    <cellStyle name="Note 2 2 2 2 2 2 3 2 3" xfId="11210"/>
    <cellStyle name="Note 2 2 2 2 2 2 3 2 3 2" xfId="18045"/>
    <cellStyle name="Note 2 2 2 2 2 2 3 2 3 2 2" xfId="35709"/>
    <cellStyle name="Note 2 2 2 2 2 2 3 2 3 2 3" xfId="52898"/>
    <cellStyle name="Note 2 2 2 2 2 2 3 2 3 3" xfId="28874"/>
    <cellStyle name="Note 2 2 2 2 2 2 3 2 3 4" xfId="46113"/>
    <cellStyle name="Note 2 2 2 2 2 2 3 2 4" xfId="7447"/>
    <cellStyle name="Note 2 2 2 2 2 2 3 2 4 2" xfId="25112"/>
    <cellStyle name="Note 2 2 2 2 2 2 3 2 4 3" xfId="42377"/>
    <cellStyle name="Note 2 2 2 2 2 2 3 2 5" xfId="14499"/>
    <cellStyle name="Note 2 2 2 2 2 2 3 2 5 2" xfId="32163"/>
    <cellStyle name="Note 2 2 2 2 2 2 3 2 5 3" xfId="49378"/>
    <cellStyle name="Note 2 2 2 2 2 2 3 2 6" xfId="21469"/>
    <cellStyle name="Note 2 2 2 2 2 2 3 2 7" xfId="38766"/>
    <cellStyle name="Note 2 2 2 2 2 2 3 3" xfId="4117"/>
    <cellStyle name="Note 2 2 2 2 2 2 3 3 2" xfId="6033"/>
    <cellStyle name="Note 2 2 2 2 2 2 3 3 2 2" xfId="12953"/>
    <cellStyle name="Note 2 2 2 2 2 2 3 3 2 2 2" xfId="19680"/>
    <cellStyle name="Note 2 2 2 2 2 2 3 3 2 2 2 2" xfId="37344"/>
    <cellStyle name="Note 2 2 2 2 2 2 3 3 2 2 2 3" xfId="54521"/>
    <cellStyle name="Note 2 2 2 2 2 2 3 3 2 2 3" xfId="30617"/>
    <cellStyle name="Note 2 2 2 2 2 2 3 3 2 2 4" xfId="47844"/>
    <cellStyle name="Note 2 2 2 2 2 2 3 3 2 3" xfId="9669"/>
    <cellStyle name="Note 2 2 2 2 2 2 3 3 2 3 2" xfId="27334"/>
    <cellStyle name="Note 2 2 2 2 2 2 3 3 2 3 3" xfId="44587"/>
    <cellStyle name="Note 2 2 2 2 2 2 3 3 2 4" xfId="16613"/>
    <cellStyle name="Note 2 2 2 2 2 2 3 3 2 4 2" xfId="34277"/>
    <cellStyle name="Note 2 2 2 2 2 2 3 3 2 4 3" xfId="51480"/>
    <cellStyle name="Note 2 2 2 2 2 2 3 3 2 5" xfId="23698"/>
    <cellStyle name="Note 2 2 2 2 2 2 3 3 2 6" xfId="40976"/>
    <cellStyle name="Note 2 2 2 2 2 2 3 3 3" xfId="7814"/>
    <cellStyle name="Note 2 2 2 2 2 2 3 3 3 2" xfId="25479"/>
    <cellStyle name="Note 2 2 2 2 2 2 3 3 3 3" xfId="42744"/>
    <cellStyle name="Note 2 2 2 2 2 2 3 3 4" xfId="14866"/>
    <cellStyle name="Note 2 2 2 2 2 2 3 3 4 2" xfId="32530"/>
    <cellStyle name="Note 2 2 2 2 2 2 3 3 4 3" xfId="49745"/>
    <cellStyle name="Note 2 2 2 2 2 2 3 3 5" xfId="21836"/>
    <cellStyle name="Note 2 2 2 2 2 2 3 3 6" xfId="39133"/>
    <cellStyle name="Note 2 2 2 2 2 2 3 4" xfId="5003"/>
    <cellStyle name="Note 2 2 2 2 2 2 3 4 2" xfId="11923"/>
    <cellStyle name="Note 2 2 2 2 2 2 3 4 2 2" xfId="18704"/>
    <cellStyle name="Note 2 2 2 2 2 2 3 4 2 2 2" xfId="36368"/>
    <cellStyle name="Note 2 2 2 2 2 2 3 4 2 2 3" xfId="53551"/>
    <cellStyle name="Note 2 2 2 2 2 2 3 4 2 3" xfId="29587"/>
    <cellStyle name="Note 2 2 2 2 2 2 3 4 2 4" xfId="46820"/>
    <cellStyle name="Note 2 2 2 2 2 2 3 4 3" xfId="8639"/>
    <cellStyle name="Note 2 2 2 2 2 2 3 4 3 2" xfId="26304"/>
    <cellStyle name="Note 2 2 2 2 2 2 3 4 3 3" xfId="43563"/>
    <cellStyle name="Note 2 2 2 2 2 2 3 4 4" xfId="15637"/>
    <cellStyle name="Note 2 2 2 2 2 2 3 4 4 2" xfId="33301"/>
    <cellStyle name="Note 2 2 2 2 2 2 3 4 4 3" xfId="50510"/>
    <cellStyle name="Note 2 2 2 2 2 2 3 4 5" xfId="22668"/>
    <cellStyle name="Note 2 2 2 2 2 2 3 4 6" xfId="39952"/>
    <cellStyle name="Note 2 2 2 2 2 2 3 5" xfId="10609"/>
    <cellStyle name="Note 2 2 2 2 2 2 3 5 2" xfId="17498"/>
    <cellStyle name="Note 2 2 2 2 2 2 3 5 2 2" xfId="35162"/>
    <cellStyle name="Note 2 2 2 2 2 2 3 5 2 3" xfId="52357"/>
    <cellStyle name="Note 2 2 2 2 2 2 3 5 3" xfId="28273"/>
    <cellStyle name="Note 2 2 2 2 2 2 3 5 4" xfId="45518"/>
    <cellStyle name="Note 2 2 2 2 2 2 3 6" xfId="6859"/>
    <cellStyle name="Note 2 2 2 2 2 2 3 6 2" xfId="24524"/>
    <cellStyle name="Note 2 2 2 2 2 2 3 6 3" xfId="41795"/>
    <cellStyle name="Note 2 2 2 2 2 2 3 7" xfId="13890"/>
    <cellStyle name="Note 2 2 2 2 2 2 3 7 2" xfId="31554"/>
    <cellStyle name="Note 2 2 2 2 2 2 3 7 3" xfId="48775"/>
    <cellStyle name="Note 2 2 2 2 2 2 3 8" xfId="20806"/>
    <cellStyle name="Note 2 2 2 2 2 2 3 9" xfId="38109"/>
    <cellStyle name="Note 2 2 2 2 2 2 4" xfId="3199"/>
    <cellStyle name="Note 2 2 2 2 2 2 4 2" xfId="4229"/>
    <cellStyle name="Note 2 2 2 2 2 2 4 2 2" xfId="6145"/>
    <cellStyle name="Note 2 2 2 2 2 2 4 2 2 2" xfId="13065"/>
    <cellStyle name="Note 2 2 2 2 2 2 4 2 2 2 2" xfId="19792"/>
    <cellStyle name="Note 2 2 2 2 2 2 4 2 2 2 2 2" xfId="37456"/>
    <cellStyle name="Note 2 2 2 2 2 2 4 2 2 2 2 3" xfId="54633"/>
    <cellStyle name="Note 2 2 2 2 2 2 4 2 2 2 3" xfId="30729"/>
    <cellStyle name="Note 2 2 2 2 2 2 4 2 2 2 4" xfId="47956"/>
    <cellStyle name="Note 2 2 2 2 2 2 4 2 2 3" xfId="9781"/>
    <cellStyle name="Note 2 2 2 2 2 2 4 2 2 3 2" xfId="27446"/>
    <cellStyle name="Note 2 2 2 2 2 2 4 2 2 3 3" xfId="44699"/>
    <cellStyle name="Note 2 2 2 2 2 2 4 2 2 4" xfId="16725"/>
    <cellStyle name="Note 2 2 2 2 2 2 4 2 2 4 2" xfId="34389"/>
    <cellStyle name="Note 2 2 2 2 2 2 4 2 2 4 3" xfId="51592"/>
    <cellStyle name="Note 2 2 2 2 2 2 4 2 2 5" xfId="23810"/>
    <cellStyle name="Note 2 2 2 2 2 2 4 2 2 6" xfId="41088"/>
    <cellStyle name="Note 2 2 2 2 2 2 4 2 3" xfId="7926"/>
    <cellStyle name="Note 2 2 2 2 2 2 4 2 3 2" xfId="25591"/>
    <cellStyle name="Note 2 2 2 2 2 2 4 2 3 3" xfId="42856"/>
    <cellStyle name="Note 2 2 2 2 2 2 4 2 4" xfId="14978"/>
    <cellStyle name="Note 2 2 2 2 2 2 4 2 4 2" xfId="32642"/>
    <cellStyle name="Note 2 2 2 2 2 2 4 2 4 3" xfId="49857"/>
    <cellStyle name="Note 2 2 2 2 2 2 4 2 5" xfId="21948"/>
    <cellStyle name="Note 2 2 2 2 2 2 4 2 6" xfId="39245"/>
    <cellStyle name="Note 2 2 2 2 2 2 4 3" xfId="5115"/>
    <cellStyle name="Note 2 2 2 2 2 2 4 3 2" xfId="12035"/>
    <cellStyle name="Note 2 2 2 2 2 2 4 3 2 2" xfId="18816"/>
    <cellStyle name="Note 2 2 2 2 2 2 4 3 2 2 2" xfId="36480"/>
    <cellStyle name="Note 2 2 2 2 2 2 4 3 2 2 3" xfId="53663"/>
    <cellStyle name="Note 2 2 2 2 2 2 4 3 2 3" xfId="29699"/>
    <cellStyle name="Note 2 2 2 2 2 2 4 3 2 4" xfId="46932"/>
    <cellStyle name="Note 2 2 2 2 2 2 4 3 3" xfId="8751"/>
    <cellStyle name="Note 2 2 2 2 2 2 4 3 3 2" xfId="26416"/>
    <cellStyle name="Note 2 2 2 2 2 2 4 3 3 3" xfId="43675"/>
    <cellStyle name="Note 2 2 2 2 2 2 4 3 4" xfId="15749"/>
    <cellStyle name="Note 2 2 2 2 2 2 4 3 4 2" xfId="33413"/>
    <cellStyle name="Note 2 2 2 2 2 2 4 3 4 3" xfId="50622"/>
    <cellStyle name="Note 2 2 2 2 2 2 4 3 5" xfId="22780"/>
    <cellStyle name="Note 2 2 2 2 2 2 4 3 6" xfId="40064"/>
    <cellStyle name="Note 2 2 2 2 2 2 4 4" xfId="10721"/>
    <cellStyle name="Note 2 2 2 2 2 2 4 4 2" xfId="17610"/>
    <cellStyle name="Note 2 2 2 2 2 2 4 4 2 2" xfId="35274"/>
    <cellStyle name="Note 2 2 2 2 2 2 4 4 2 3" xfId="52469"/>
    <cellStyle name="Note 2 2 2 2 2 2 4 4 3" xfId="28385"/>
    <cellStyle name="Note 2 2 2 2 2 2 4 4 4" xfId="45630"/>
    <cellStyle name="Note 2 2 2 2 2 2 4 5" xfId="6971"/>
    <cellStyle name="Note 2 2 2 2 2 2 4 5 2" xfId="24636"/>
    <cellStyle name="Note 2 2 2 2 2 2 4 5 3" xfId="41907"/>
    <cellStyle name="Note 2 2 2 2 2 2 4 6" xfId="14002"/>
    <cellStyle name="Note 2 2 2 2 2 2 4 6 2" xfId="31666"/>
    <cellStyle name="Note 2 2 2 2 2 2 4 6 3" xfId="48887"/>
    <cellStyle name="Note 2 2 2 2 2 2 4 7" xfId="20918"/>
    <cellStyle name="Note 2 2 2 2 2 2 4 8" xfId="38221"/>
    <cellStyle name="Note 2 2 2 2 2 2 5" xfId="3427"/>
    <cellStyle name="Note 2 2 2 2 2 2 5 2" xfId="5343"/>
    <cellStyle name="Note 2 2 2 2 2 2 5 2 2" xfId="12263"/>
    <cellStyle name="Note 2 2 2 2 2 2 5 2 2 2" xfId="18990"/>
    <cellStyle name="Note 2 2 2 2 2 2 5 2 2 2 2" xfId="36654"/>
    <cellStyle name="Note 2 2 2 2 2 2 5 2 2 2 3" xfId="53837"/>
    <cellStyle name="Note 2 2 2 2 2 2 5 2 2 3" xfId="29927"/>
    <cellStyle name="Note 2 2 2 2 2 2 5 2 2 4" xfId="47160"/>
    <cellStyle name="Note 2 2 2 2 2 2 5 2 3" xfId="8979"/>
    <cellStyle name="Note 2 2 2 2 2 2 5 2 3 2" xfId="26644"/>
    <cellStyle name="Note 2 2 2 2 2 2 5 2 3 3" xfId="43903"/>
    <cellStyle name="Note 2 2 2 2 2 2 5 2 4" xfId="15923"/>
    <cellStyle name="Note 2 2 2 2 2 2 5 2 4 2" xfId="33587"/>
    <cellStyle name="Note 2 2 2 2 2 2 5 2 4 3" xfId="50796"/>
    <cellStyle name="Note 2 2 2 2 2 2 5 2 5" xfId="23008"/>
    <cellStyle name="Note 2 2 2 2 2 2 5 2 6" xfId="40292"/>
    <cellStyle name="Note 2 2 2 2 2 2 5 3" xfId="10887"/>
    <cellStyle name="Note 2 2 2 2 2 2 5 3 2" xfId="17722"/>
    <cellStyle name="Note 2 2 2 2 2 2 5 3 2 2" xfId="35386"/>
    <cellStyle name="Note 2 2 2 2 2 2 5 3 2 3" xfId="52581"/>
    <cellStyle name="Note 2 2 2 2 2 2 5 3 3" xfId="28551"/>
    <cellStyle name="Note 2 2 2 2 2 2 5 3 4" xfId="45796"/>
    <cellStyle name="Note 2 2 2 2 2 2 5 4" xfId="14176"/>
    <cellStyle name="Note 2 2 2 2 2 2 5 4 2" xfId="31840"/>
    <cellStyle name="Note 2 2 2 2 2 2 5 4 3" xfId="49061"/>
    <cellStyle name="Note 2 2 2 2 2 2 5 5" xfId="21146"/>
    <cellStyle name="Note 2 2 2 2 2 2 5 6" xfId="38449"/>
    <cellStyle name="Note 2 2 2 2 2 2 6" xfId="3800"/>
    <cellStyle name="Note 2 2 2 2 2 2 6 2" xfId="5716"/>
    <cellStyle name="Note 2 2 2 2 2 2 6 2 2" xfId="12636"/>
    <cellStyle name="Note 2 2 2 2 2 2 6 2 2 2" xfId="19363"/>
    <cellStyle name="Note 2 2 2 2 2 2 6 2 2 2 2" xfId="37027"/>
    <cellStyle name="Note 2 2 2 2 2 2 6 2 2 2 3" xfId="54204"/>
    <cellStyle name="Note 2 2 2 2 2 2 6 2 2 3" xfId="30300"/>
    <cellStyle name="Note 2 2 2 2 2 2 6 2 2 4" xfId="47527"/>
    <cellStyle name="Note 2 2 2 2 2 2 6 2 3" xfId="9352"/>
    <cellStyle name="Note 2 2 2 2 2 2 6 2 3 2" xfId="27017"/>
    <cellStyle name="Note 2 2 2 2 2 2 6 2 3 3" xfId="44270"/>
    <cellStyle name="Note 2 2 2 2 2 2 6 2 4" xfId="16296"/>
    <cellStyle name="Note 2 2 2 2 2 2 6 2 4 2" xfId="33960"/>
    <cellStyle name="Note 2 2 2 2 2 2 6 2 4 3" xfId="51163"/>
    <cellStyle name="Note 2 2 2 2 2 2 6 2 5" xfId="23381"/>
    <cellStyle name="Note 2 2 2 2 2 2 6 2 6" xfId="40659"/>
    <cellStyle name="Note 2 2 2 2 2 2 6 3" xfId="7497"/>
    <cellStyle name="Note 2 2 2 2 2 2 6 3 2" xfId="25162"/>
    <cellStyle name="Note 2 2 2 2 2 2 6 3 3" xfId="42427"/>
    <cellStyle name="Note 2 2 2 2 2 2 6 4" xfId="14549"/>
    <cellStyle name="Note 2 2 2 2 2 2 6 4 2" xfId="32213"/>
    <cellStyle name="Note 2 2 2 2 2 2 6 4 3" xfId="49428"/>
    <cellStyle name="Note 2 2 2 2 2 2 6 5" xfId="21519"/>
    <cellStyle name="Note 2 2 2 2 2 2 6 6" xfId="38816"/>
    <cellStyle name="Note 2 2 2 2 2 2 7" xfId="4680"/>
    <cellStyle name="Note 2 2 2 2 2 2 7 2" xfId="11600"/>
    <cellStyle name="Note 2 2 2 2 2 2 7 2 2" xfId="18381"/>
    <cellStyle name="Note 2 2 2 2 2 2 7 2 2 2" xfId="36045"/>
    <cellStyle name="Note 2 2 2 2 2 2 7 2 2 3" xfId="53234"/>
    <cellStyle name="Note 2 2 2 2 2 2 7 2 3" xfId="29264"/>
    <cellStyle name="Note 2 2 2 2 2 2 7 2 4" xfId="46503"/>
    <cellStyle name="Note 2 2 2 2 2 2 7 3" xfId="8316"/>
    <cellStyle name="Note 2 2 2 2 2 2 7 3 2" xfId="25981"/>
    <cellStyle name="Note 2 2 2 2 2 2 7 3 3" xfId="43246"/>
    <cellStyle name="Note 2 2 2 2 2 2 7 4" xfId="15314"/>
    <cellStyle name="Note 2 2 2 2 2 2 7 4 2" xfId="32978"/>
    <cellStyle name="Note 2 2 2 2 2 2 7 4 3" xfId="50193"/>
    <cellStyle name="Note 2 2 2 2 2 2 7 5" xfId="22345"/>
    <cellStyle name="Note 2 2 2 2 2 2 7 6" xfId="39635"/>
    <cellStyle name="Note 2 2 2 2 2 2 8" xfId="10286"/>
    <cellStyle name="Note 2 2 2 2 2 2 8 2" xfId="17175"/>
    <cellStyle name="Note 2 2 2 2 2 2 8 2 2" xfId="34839"/>
    <cellStyle name="Note 2 2 2 2 2 2 8 2 3" xfId="52040"/>
    <cellStyle name="Note 2 2 2 2 2 2 8 3" xfId="27950"/>
    <cellStyle name="Note 2 2 2 2 2 2 8 4" xfId="45201"/>
    <cellStyle name="Note 2 2 2 2 2 2 9" xfId="6536"/>
    <cellStyle name="Note 2 2 2 2 2 2 9 2" xfId="24201"/>
    <cellStyle name="Note 2 2 2 2 2 2 9 3" xfId="41478"/>
    <cellStyle name="Note 2 2 2 2 2 3" xfId="2811"/>
    <cellStyle name="Note 2 2 2 2 2 3 2" xfId="3474"/>
    <cellStyle name="Note 2 2 2 2 2 3 2 2" xfId="5390"/>
    <cellStyle name="Note 2 2 2 2 2 3 2 2 2" xfId="12310"/>
    <cellStyle name="Note 2 2 2 2 2 3 2 2 2 2" xfId="19037"/>
    <cellStyle name="Note 2 2 2 2 2 3 2 2 2 2 2" xfId="36701"/>
    <cellStyle name="Note 2 2 2 2 2 3 2 2 2 2 3" xfId="53881"/>
    <cellStyle name="Note 2 2 2 2 2 3 2 2 2 3" xfId="29974"/>
    <cellStyle name="Note 2 2 2 2 2 3 2 2 2 4" xfId="47204"/>
    <cellStyle name="Note 2 2 2 2 2 3 2 2 3" xfId="9026"/>
    <cellStyle name="Note 2 2 2 2 2 3 2 2 3 2" xfId="26691"/>
    <cellStyle name="Note 2 2 2 2 2 3 2 2 3 3" xfId="43947"/>
    <cellStyle name="Note 2 2 2 2 2 3 2 2 4" xfId="15970"/>
    <cellStyle name="Note 2 2 2 2 2 3 2 2 4 2" xfId="33634"/>
    <cellStyle name="Note 2 2 2 2 2 3 2 2 4 3" xfId="50840"/>
    <cellStyle name="Note 2 2 2 2 2 3 2 2 5" xfId="23055"/>
    <cellStyle name="Note 2 2 2 2 2 3 2 2 6" xfId="40336"/>
    <cellStyle name="Note 2 2 2 2 2 3 2 3" xfId="10934"/>
    <cellStyle name="Note 2 2 2 2 2 3 2 3 2" xfId="17769"/>
    <cellStyle name="Note 2 2 2 2 2 3 2 3 2 2" xfId="35433"/>
    <cellStyle name="Note 2 2 2 2 2 3 2 3 2 3" xfId="52625"/>
    <cellStyle name="Note 2 2 2 2 2 3 2 3 3" xfId="28598"/>
    <cellStyle name="Note 2 2 2 2 2 3 2 3 4" xfId="45840"/>
    <cellStyle name="Note 2 2 2 2 2 3 2 4" xfId="7171"/>
    <cellStyle name="Note 2 2 2 2 2 3 2 4 2" xfId="24836"/>
    <cellStyle name="Note 2 2 2 2 2 3 2 4 3" xfId="42104"/>
    <cellStyle name="Note 2 2 2 2 2 3 2 5" xfId="14223"/>
    <cellStyle name="Note 2 2 2 2 2 3 2 5 2" xfId="31887"/>
    <cellStyle name="Note 2 2 2 2 2 3 2 5 3" xfId="49105"/>
    <cellStyle name="Note 2 2 2 2 2 3 2 6" xfId="21193"/>
    <cellStyle name="Note 2 2 2 2 2 3 2 7" xfId="38493"/>
    <cellStyle name="Note 2 2 2 2 2 3 3" xfId="3844"/>
    <cellStyle name="Note 2 2 2 2 2 3 3 2" xfId="5760"/>
    <cellStyle name="Note 2 2 2 2 2 3 3 2 2" xfId="12680"/>
    <cellStyle name="Note 2 2 2 2 2 3 3 2 2 2" xfId="19407"/>
    <cellStyle name="Note 2 2 2 2 2 3 3 2 2 2 2" xfId="37071"/>
    <cellStyle name="Note 2 2 2 2 2 3 3 2 2 2 3" xfId="54248"/>
    <cellStyle name="Note 2 2 2 2 2 3 3 2 2 3" xfId="30344"/>
    <cellStyle name="Note 2 2 2 2 2 3 3 2 2 4" xfId="47571"/>
    <cellStyle name="Note 2 2 2 2 2 3 3 2 3" xfId="9396"/>
    <cellStyle name="Note 2 2 2 2 2 3 3 2 3 2" xfId="27061"/>
    <cellStyle name="Note 2 2 2 2 2 3 3 2 3 3" xfId="44314"/>
    <cellStyle name="Note 2 2 2 2 2 3 3 2 4" xfId="16340"/>
    <cellStyle name="Note 2 2 2 2 2 3 3 2 4 2" xfId="34004"/>
    <cellStyle name="Note 2 2 2 2 2 3 3 2 4 3" xfId="51207"/>
    <cellStyle name="Note 2 2 2 2 2 3 3 2 5" xfId="23425"/>
    <cellStyle name="Note 2 2 2 2 2 3 3 2 6" xfId="40703"/>
    <cellStyle name="Note 2 2 2 2 2 3 3 3" xfId="7541"/>
    <cellStyle name="Note 2 2 2 2 2 3 3 3 2" xfId="25206"/>
    <cellStyle name="Note 2 2 2 2 2 3 3 3 3" xfId="42471"/>
    <cellStyle name="Note 2 2 2 2 2 3 3 4" xfId="14593"/>
    <cellStyle name="Note 2 2 2 2 2 3 3 4 2" xfId="32257"/>
    <cellStyle name="Note 2 2 2 2 2 3 3 4 3" xfId="49472"/>
    <cellStyle name="Note 2 2 2 2 2 3 3 5" xfId="21563"/>
    <cellStyle name="Note 2 2 2 2 2 3 3 6" xfId="38860"/>
    <cellStyle name="Note 2 2 2 2 2 3 4" xfId="4727"/>
    <cellStyle name="Note 2 2 2 2 2 3 4 2" xfId="11647"/>
    <cellStyle name="Note 2 2 2 2 2 3 4 2 2" xfId="18428"/>
    <cellStyle name="Note 2 2 2 2 2 3 4 2 2 2" xfId="36092"/>
    <cellStyle name="Note 2 2 2 2 2 3 4 2 2 3" xfId="53278"/>
    <cellStyle name="Note 2 2 2 2 2 3 4 2 3" xfId="29311"/>
    <cellStyle name="Note 2 2 2 2 2 3 4 2 4" xfId="46547"/>
    <cellStyle name="Note 2 2 2 2 2 3 4 3" xfId="8363"/>
    <cellStyle name="Note 2 2 2 2 2 3 4 3 2" xfId="26028"/>
    <cellStyle name="Note 2 2 2 2 2 3 4 3 3" xfId="43290"/>
    <cellStyle name="Note 2 2 2 2 2 3 4 4" xfId="15361"/>
    <cellStyle name="Note 2 2 2 2 2 3 4 4 2" xfId="33025"/>
    <cellStyle name="Note 2 2 2 2 2 3 4 4 3" xfId="50237"/>
    <cellStyle name="Note 2 2 2 2 2 3 4 5" xfId="22392"/>
    <cellStyle name="Note 2 2 2 2 2 3 4 6" xfId="39679"/>
    <cellStyle name="Note 2 2 2 2 2 3 5" xfId="10333"/>
    <cellStyle name="Note 2 2 2 2 2 3 5 2" xfId="17222"/>
    <cellStyle name="Note 2 2 2 2 2 3 5 2 2" xfId="34886"/>
    <cellStyle name="Note 2 2 2 2 2 3 5 2 3" xfId="52084"/>
    <cellStyle name="Note 2 2 2 2 2 3 5 3" xfId="27997"/>
    <cellStyle name="Note 2 2 2 2 2 3 5 4" xfId="45245"/>
    <cellStyle name="Note 2 2 2 2 2 3 6" xfId="6583"/>
    <cellStyle name="Note 2 2 2 2 2 3 6 2" xfId="24248"/>
    <cellStyle name="Note 2 2 2 2 2 3 6 3" xfId="41522"/>
    <cellStyle name="Note 2 2 2 2 2 3 7" xfId="13614"/>
    <cellStyle name="Note 2 2 2 2 2 3 7 2" xfId="31278"/>
    <cellStyle name="Note 2 2 2 2 2 3 7 3" xfId="48502"/>
    <cellStyle name="Note 2 2 2 2 2 3 8" xfId="20530"/>
    <cellStyle name="Note 2 2 2 2 2 3 9" xfId="37836"/>
    <cellStyle name="Note 2 2 2 2 2 4" xfId="4463"/>
    <cellStyle name="Note 2 2 2 2 2 4 2" xfId="6327"/>
    <cellStyle name="Note 2 2 2 2 2 4 2 2" xfId="13246"/>
    <cellStyle name="Note 2 2 2 2 2 4 2 2 2" xfId="19919"/>
    <cellStyle name="Note 2 2 2 2 2 4 2 2 2 2" xfId="37583"/>
    <cellStyle name="Note 2 2 2 2 2 4 2 2 2 3" xfId="54760"/>
    <cellStyle name="Note 2 2 2 2 2 4 2 2 3" xfId="30910"/>
    <cellStyle name="Note 2 2 2 2 2 4 2 2 4" xfId="48137"/>
    <cellStyle name="Note 2 2 2 2 2 4 2 3" xfId="9962"/>
    <cellStyle name="Note 2 2 2 2 2 4 2 3 2" xfId="27627"/>
    <cellStyle name="Note 2 2 2 2 2 4 2 3 3" xfId="44880"/>
    <cellStyle name="Note 2 2 2 2 2 4 2 4" xfId="16852"/>
    <cellStyle name="Note 2 2 2 2 2 4 2 4 2" xfId="34516"/>
    <cellStyle name="Note 2 2 2 2 2 4 2 4 3" xfId="51719"/>
    <cellStyle name="Note 2 2 2 2 2 4 2 5" xfId="23992"/>
    <cellStyle name="Note 2 2 2 2 2 4 2 6" xfId="41269"/>
    <cellStyle name="Note 2 2 2 2 2 4 3" xfId="11391"/>
    <cellStyle name="Note 2 2 2 2 2 4 3 2" xfId="18172"/>
    <cellStyle name="Note 2 2 2 2 2 4 3 2 2" xfId="35836"/>
    <cellStyle name="Note 2 2 2 2 2 4 3 2 3" xfId="53025"/>
    <cellStyle name="Note 2 2 2 2 2 4 3 3" xfId="29055"/>
    <cellStyle name="Note 2 2 2 2 2 4 3 4" xfId="46294"/>
    <cellStyle name="Note 2 2 2 2 2 4 4" xfId="8107"/>
    <cellStyle name="Note 2 2 2 2 2 4 4 2" xfId="25772"/>
    <cellStyle name="Note 2 2 2 2 2 4 4 3" xfId="43037"/>
    <cellStyle name="Note 2 2 2 2 2 4 5" xfId="15105"/>
    <cellStyle name="Note 2 2 2 2 2 4 5 2" xfId="32769"/>
    <cellStyle name="Note 2 2 2 2 2 4 5 3" xfId="49984"/>
    <cellStyle name="Note 2 2 2 2 2 4 6" xfId="22136"/>
    <cellStyle name="Note 2 2 2 2 2 4 7" xfId="39426"/>
    <cellStyle name="Note 2 2 2 2 2 5" xfId="4549"/>
    <cellStyle name="Note 2 2 2 2 2 5 2" xfId="6413"/>
    <cellStyle name="Note 2 2 2 2 2 5 2 2" xfId="13332"/>
    <cellStyle name="Note 2 2 2 2 2 5 2 2 2" xfId="20005"/>
    <cellStyle name="Note 2 2 2 2 2 5 2 2 2 2" xfId="37669"/>
    <cellStyle name="Note 2 2 2 2 2 5 2 2 2 3" xfId="54846"/>
    <cellStyle name="Note 2 2 2 2 2 5 2 2 3" xfId="30996"/>
    <cellStyle name="Note 2 2 2 2 2 5 2 2 4" xfId="48223"/>
    <cellStyle name="Note 2 2 2 2 2 5 2 3" xfId="10048"/>
    <cellStyle name="Note 2 2 2 2 2 5 2 3 2" xfId="27713"/>
    <cellStyle name="Note 2 2 2 2 2 5 2 3 3" xfId="44966"/>
    <cellStyle name="Note 2 2 2 2 2 5 2 4" xfId="16938"/>
    <cellStyle name="Note 2 2 2 2 2 5 2 4 2" xfId="34602"/>
    <cellStyle name="Note 2 2 2 2 2 5 2 4 3" xfId="51805"/>
    <cellStyle name="Note 2 2 2 2 2 5 2 5" xfId="24078"/>
    <cellStyle name="Note 2 2 2 2 2 5 2 6" xfId="41355"/>
    <cellStyle name="Note 2 2 2 2 2 5 3" xfId="11477"/>
    <cellStyle name="Note 2 2 2 2 2 5 3 2" xfId="18258"/>
    <cellStyle name="Note 2 2 2 2 2 5 3 2 2" xfId="35922"/>
    <cellStyle name="Note 2 2 2 2 2 5 3 2 3" xfId="53111"/>
    <cellStyle name="Note 2 2 2 2 2 5 3 3" xfId="29141"/>
    <cellStyle name="Note 2 2 2 2 2 5 3 4" xfId="46380"/>
    <cellStyle name="Note 2 2 2 2 2 5 4" xfId="8193"/>
    <cellStyle name="Note 2 2 2 2 2 5 4 2" xfId="25858"/>
    <cellStyle name="Note 2 2 2 2 2 5 4 3" xfId="43123"/>
    <cellStyle name="Note 2 2 2 2 2 5 5" xfId="15191"/>
    <cellStyle name="Note 2 2 2 2 2 5 5 2" xfId="32855"/>
    <cellStyle name="Note 2 2 2 2 2 5 5 3" xfId="50070"/>
    <cellStyle name="Note 2 2 2 2 2 5 6" xfId="22222"/>
    <cellStyle name="Note 2 2 2 2 2 5 7" xfId="39512"/>
    <cellStyle name="Note 2 2 2 2 2 6" xfId="10106"/>
    <cellStyle name="Note 2 2 2 2 2 6 2" xfId="16995"/>
    <cellStyle name="Note 2 2 2 2 2 6 2 2" xfId="34659"/>
    <cellStyle name="Note 2 2 2 2 2 6 2 3" xfId="51860"/>
    <cellStyle name="Note 2 2 2 2 2 6 3" xfId="27770"/>
    <cellStyle name="Note 2 2 2 2 2 6 4" xfId="45021"/>
    <cellStyle name="Note 2 2 2 2 2 7" xfId="13387"/>
    <cellStyle name="Note 2 2 2 2 2 7 2" xfId="31051"/>
    <cellStyle name="Note 2 2 2 2 2 7 3" xfId="48278"/>
    <cellStyle name="Note 2 2 2 2 2 8" xfId="20213"/>
    <cellStyle name="Note 2 2 2 2 2 9" xfId="20185"/>
    <cellStyle name="Note 2 2 2 2 3" xfId="2763"/>
    <cellStyle name="Note 2 2 2 2 3 10" xfId="13568"/>
    <cellStyle name="Note 2 2 2 2 3 10 2" xfId="31232"/>
    <cellStyle name="Note 2 2 2 2 3 10 3" xfId="48459"/>
    <cellStyle name="Note 2 2 2 2 3 11" xfId="20484"/>
    <cellStyle name="Note 2 2 2 2 3 12" xfId="37793"/>
    <cellStyle name="Note 2 2 2 2 3 2" xfId="2992"/>
    <cellStyle name="Note 2 2 2 2 3 2 2" xfId="3655"/>
    <cellStyle name="Note 2 2 2 2 3 2 2 2" xfId="5571"/>
    <cellStyle name="Note 2 2 2 2 3 2 2 2 2" xfId="12491"/>
    <cellStyle name="Note 2 2 2 2 3 2 2 2 2 2" xfId="19218"/>
    <cellStyle name="Note 2 2 2 2 3 2 2 2 2 2 2" xfId="36882"/>
    <cellStyle name="Note 2 2 2 2 3 2 2 2 2 2 3" xfId="54062"/>
    <cellStyle name="Note 2 2 2 2 3 2 2 2 2 3" xfId="30155"/>
    <cellStyle name="Note 2 2 2 2 3 2 2 2 2 4" xfId="47385"/>
    <cellStyle name="Note 2 2 2 2 3 2 2 2 3" xfId="9207"/>
    <cellStyle name="Note 2 2 2 2 3 2 2 2 3 2" xfId="26872"/>
    <cellStyle name="Note 2 2 2 2 3 2 2 2 3 3" xfId="44128"/>
    <cellStyle name="Note 2 2 2 2 3 2 2 2 4" xfId="16151"/>
    <cellStyle name="Note 2 2 2 2 3 2 2 2 4 2" xfId="33815"/>
    <cellStyle name="Note 2 2 2 2 3 2 2 2 4 3" xfId="51021"/>
    <cellStyle name="Note 2 2 2 2 3 2 2 2 5" xfId="23236"/>
    <cellStyle name="Note 2 2 2 2 3 2 2 2 6" xfId="40517"/>
    <cellStyle name="Note 2 2 2 2 3 2 2 3" xfId="11115"/>
    <cellStyle name="Note 2 2 2 2 3 2 2 3 2" xfId="17950"/>
    <cellStyle name="Note 2 2 2 2 3 2 2 3 2 2" xfId="35614"/>
    <cellStyle name="Note 2 2 2 2 3 2 2 3 2 3" xfId="52806"/>
    <cellStyle name="Note 2 2 2 2 3 2 2 3 3" xfId="28779"/>
    <cellStyle name="Note 2 2 2 2 3 2 2 3 4" xfId="46021"/>
    <cellStyle name="Note 2 2 2 2 3 2 2 4" xfId="7352"/>
    <cellStyle name="Note 2 2 2 2 3 2 2 4 2" xfId="25017"/>
    <cellStyle name="Note 2 2 2 2 3 2 2 4 3" xfId="42285"/>
    <cellStyle name="Note 2 2 2 2 3 2 2 5" xfId="14404"/>
    <cellStyle name="Note 2 2 2 2 3 2 2 5 2" xfId="32068"/>
    <cellStyle name="Note 2 2 2 2 3 2 2 5 3" xfId="49286"/>
    <cellStyle name="Note 2 2 2 2 3 2 2 6" xfId="21374"/>
    <cellStyle name="Note 2 2 2 2 3 2 2 7" xfId="38674"/>
    <cellStyle name="Note 2 2 2 2 3 2 3" xfId="4025"/>
    <cellStyle name="Note 2 2 2 2 3 2 3 2" xfId="5941"/>
    <cellStyle name="Note 2 2 2 2 3 2 3 2 2" xfId="12861"/>
    <cellStyle name="Note 2 2 2 2 3 2 3 2 2 2" xfId="19588"/>
    <cellStyle name="Note 2 2 2 2 3 2 3 2 2 2 2" xfId="37252"/>
    <cellStyle name="Note 2 2 2 2 3 2 3 2 2 2 3" xfId="54429"/>
    <cellStyle name="Note 2 2 2 2 3 2 3 2 2 3" xfId="30525"/>
    <cellStyle name="Note 2 2 2 2 3 2 3 2 2 4" xfId="47752"/>
    <cellStyle name="Note 2 2 2 2 3 2 3 2 3" xfId="9577"/>
    <cellStyle name="Note 2 2 2 2 3 2 3 2 3 2" xfId="27242"/>
    <cellStyle name="Note 2 2 2 2 3 2 3 2 3 3" xfId="44495"/>
    <cellStyle name="Note 2 2 2 2 3 2 3 2 4" xfId="16521"/>
    <cellStyle name="Note 2 2 2 2 3 2 3 2 4 2" xfId="34185"/>
    <cellStyle name="Note 2 2 2 2 3 2 3 2 4 3" xfId="51388"/>
    <cellStyle name="Note 2 2 2 2 3 2 3 2 5" xfId="23606"/>
    <cellStyle name="Note 2 2 2 2 3 2 3 2 6" xfId="40884"/>
    <cellStyle name="Note 2 2 2 2 3 2 3 3" xfId="7722"/>
    <cellStyle name="Note 2 2 2 2 3 2 3 3 2" xfId="25387"/>
    <cellStyle name="Note 2 2 2 2 3 2 3 3 3" xfId="42652"/>
    <cellStyle name="Note 2 2 2 2 3 2 3 4" xfId="14774"/>
    <cellStyle name="Note 2 2 2 2 3 2 3 4 2" xfId="32438"/>
    <cellStyle name="Note 2 2 2 2 3 2 3 4 3" xfId="49653"/>
    <cellStyle name="Note 2 2 2 2 3 2 3 5" xfId="21744"/>
    <cellStyle name="Note 2 2 2 2 3 2 3 6" xfId="39041"/>
    <cellStyle name="Note 2 2 2 2 3 2 4" xfId="4908"/>
    <cellStyle name="Note 2 2 2 2 3 2 4 2" xfId="11828"/>
    <cellStyle name="Note 2 2 2 2 3 2 4 2 2" xfId="18609"/>
    <cellStyle name="Note 2 2 2 2 3 2 4 2 2 2" xfId="36273"/>
    <cellStyle name="Note 2 2 2 2 3 2 4 2 2 3" xfId="53459"/>
    <cellStyle name="Note 2 2 2 2 3 2 4 2 3" xfId="29492"/>
    <cellStyle name="Note 2 2 2 2 3 2 4 2 4" xfId="46728"/>
    <cellStyle name="Note 2 2 2 2 3 2 4 3" xfId="8544"/>
    <cellStyle name="Note 2 2 2 2 3 2 4 3 2" xfId="26209"/>
    <cellStyle name="Note 2 2 2 2 3 2 4 3 3" xfId="43471"/>
    <cellStyle name="Note 2 2 2 2 3 2 4 4" xfId="15542"/>
    <cellStyle name="Note 2 2 2 2 3 2 4 4 2" xfId="33206"/>
    <cellStyle name="Note 2 2 2 2 3 2 4 4 3" xfId="50418"/>
    <cellStyle name="Note 2 2 2 2 3 2 4 5" xfId="22573"/>
    <cellStyle name="Note 2 2 2 2 3 2 4 6" xfId="39860"/>
    <cellStyle name="Note 2 2 2 2 3 2 5" xfId="10514"/>
    <cellStyle name="Note 2 2 2 2 3 2 5 2" xfId="17403"/>
    <cellStyle name="Note 2 2 2 2 3 2 5 2 2" xfId="35067"/>
    <cellStyle name="Note 2 2 2 2 3 2 5 2 3" xfId="52265"/>
    <cellStyle name="Note 2 2 2 2 3 2 5 3" xfId="28178"/>
    <cellStyle name="Note 2 2 2 2 3 2 5 4" xfId="45426"/>
    <cellStyle name="Note 2 2 2 2 3 2 6" xfId="6764"/>
    <cellStyle name="Note 2 2 2 2 3 2 6 2" xfId="24429"/>
    <cellStyle name="Note 2 2 2 2 3 2 6 3" xfId="41703"/>
    <cellStyle name="Note 2 2 2 2 3 2 7" xfId="13795"/>
    <cellStyle name="Note 2 2 2 2 3 2 7 2" xfId="31459"/>
    <cellStyle name="Note 2 2 2 2 3 2 7 3" xfId="48683"/>
    <cellStyle name="Note 2 2 2 2 3 2 8" xfId="20711"/>
    <cellStyle name="Note 2 2 2 2 3 2 9" xfId="38017"/>
    <cellStyle name="Note 2 2 2 2 3 3" xfId="3088"/>
    <cellStyle name="Note 2 2 2 2 3 3 2" xfId="3751"/>
    <cellStyle name="Note 2 2 2 2 3 3 2 2" xfId="5667"/>
    <cellStyle name="Note 2 2 2 2 3 3 2 2 2" xfId="12587"/>
    <cellStyle name="Note 2 2 2 2 3 3 2 2 2 2" xfId="19314"/>
    <cellStyle name="Note 2 2 2 2 3 3 2 2 2 2 2" xfId="36978"/>
    <cellStyle name="Note 2 2 2 2 3 3 2 2 2 2 3" xfId="54155"/>
    <cellStyle name="Note 2 2 2 2 3 3 2 2 2 3" xfId="30251"/>
    <cellStyle name="Note 2 2 2 2 3 3 2 2 2 4" xfId="47478"/>
    <cellStyle name="Note 2 2 2 2 3 3 2 2 3" xfId="9303"/>
    <cellStyle name="Note 2 2 2 2 3 3 2 2 3 2" xfId="26968"/>
    <cellStyle name="Note 2 2 2 2 3 3 2 2 3 3" xfId="44221"/>
    <cellStyle name="Note 2 2 2 2 3 3 2 2 4" xfId="16247"/>
    <cellStyle name="Note 2 2 2 2 3 3 2 2 4 2" xfId="33911"/>
    <cellStyle name="Note 2 2 2 2 3 3 2 2 4 3" xfId="51114"/>
    <cellStyle name="Note 2 2 2 2 3 3 2 2 5" xfId="23332"/>
    <cellStyle name="Note 2 2 2 2 3 3 2 2 6" xfId="40610"/>
    <cellStyle name="Note 2 2 2 2 3 3 2 3" xfId="11211"/>
    <cellStyle name="Note 2 2 2 2 3 3 2 3 2" xfId="18046"/>
    <cellStyle name="Note 2 2 2 2 3 3 2 3 2 2" xfId="35710"/>
    <cellStyle name="Note 2 2 2 2 3 3 2 3 2 3" xfId="52899"/>
    <cellStyle name="Note 2 2 2 2 3 3 2 3 3" xfId="28875"/>
    <cellStyle name="Note 2 2 2 2 3 3 2 3 4" xfId="46114"/>
    <cellStyle name="Note 2 2 2 2 3 3 2 4" xfId="7448"/>
    <cellStyle name="Note 2 2 2 2 3 3 2 4 2" xfId="25113"/>
    <cellStyle name="Note 2 2 2 2 3 3 2 4 3" xfId="42378"/>
    <cellStyle name="Note 2 2 2 2 3 3 2 5" xfId="14500"/>
    <cellStyle name="Note 2 2 2 2 3 3 2 5 2" xfId="32164"/>
    <cellStyle name="Note 2 2 2 2 3 3 2 5 3" xfId="49379"/>
    <cellStyle name="Note 2 2 2 2 3 3 2 6" xfId="21470"/>
    <cellStyle name="Note 2 2 2 2 3 3 2 7" xfId="38767"/>
    <cellStyle name="Note 2 2 2 2 3 3 3" xfId="4118"/>
    <cellStyle name="Note 2 2 2 2 3 3 3 2" xfId="6034"/>
    <cellStyle name="Note 2 2 2 2 3 3 3 2 2" xfId="12954"/>
    <cellStyle name="Note 2 2 2 2 3 3 3 2 2 2" xfId="19681"/>
    <cellStyle name="Note 2 2 2 2 3 3 3 2 2 2 2" xfId="37345"/>
    <cellStyle name="Note 2 2 2 2 3 3 3 2 2 2 3" xfId="54522"/>
    <cellStyle name="Note 2 2 2 2 3 3 3 2 2 3" xfId="30618"/>
    <cellStyle name="Note 2 2 2 2 3 3 3 2 2 4" xfId="47845"/>
    <cellStyle name="Note 2 2 2 2 3 3 3 2 3" xfId="9670"/>
    <cellStyle name="Note 2 2 2 2 3 3 3 2 3 2" xfId="27335"/>
    <cellStyle name="Note 2 2 2 2 3 3 3 2 3 3" xfId="44588"/>
    <cellStyle name="Note 2 2 2 2 3 3 3 2 4" xfId="16614"/>
    <cellStyle name="Note 2 2 2 2 3 3 3 2 4 2" xfId="34278"/>
    <cellStyle name="Note 2 2 2 2 3 3 3 2 4 3" xfId="51481"/>
    <cellStyle name="Note 2 2 2 2 3 3 3 2 5" xfId="23699"/>
    <cellStyle name="Note 2 2 2 2 3 3 3 2 6" xfId="40977"/>
    <cellStyle name="Note 2 2 2 2 3 3 3 3" xfId="7815"/>
    <cellStyle name="Note 2 2 2 2 3 3 3 3 2" xfId="25480"/>
    <cellStyle name="Note 2 2 2 2 3 3 3 3 3" xfId="42745"/>
    <cellStyle name="Note 2 2 2 2 3 3 3 4" xfId="14867"/>
    <cellStyle name="Note 2 2 2 2 3 3 3 4 2" xfId="32531"/>
    <cellStyle name="Note 2 2 2 2 3 3 3 4 3" xfId="49746"/>
    <cellStyle name="Note 2 2 2 2 3 3 3 5" xfId="21837"/>
    <cellStyle name="Note 2 2 2 2 3 3 3 6" xfId="39134"/>
    <cellStyle name="Note 2 2 2 2 3 3 4" xfId="5004"/>
    <cellStyle name="Note 2 2 2 2 3 3 4 2" xfId="11924"/>
    <cellStyle name="Note 2 2 2 2 3 3 4 2 2" xfId="18705"/>
    <cellStyle name="Note 2 2 2 2 3 3 4 2 2 2" xfId="36369"/>
    <cellStyle name="Note 2 2 2 2 3 3 4 2 2 3" xfId="53552"/>
    <cellStyle name="Note 2 2 2 2 3 3 4 2 3" xfId="29588"/>
    <cellStyle name="Note 2 2 2 2 3 3 4 2 4" xfId="46821"/>
    <cellStyle name="Note 2 2 2 2 3 3 4 3" xfId="8640"/>
    <cellStyle name="Note 2 2 2 2 3 3 4 3 2" xfId="26305"/>
    <cellStyle name="Note 2 2 2 2 3 3 4 3 3" xfId="43564"/>
    <cellStyle name="Note 2 2 2 2 3 3 4 4" xfId="15638"/>
    <cellStyle name="Note 2 2 2 2 3 3 4 4 2" xfId="33302"/>
    <cellStyle name="Note 2 2 2 2 3 3 4 4 3" xfId="50511"/>
    <cellStyle name="Note 2 2 2 2 3 3 4 5" xfId="22669"/>
    <cellStyle name="Note 2 2 2 2 3 3 4 6" xfId="39953"/>
    <cellStyle name="Note 2 2 2 2 3 3 5" xfId="10610"/>
    <cellStyle name="Note 2 2 2 2 3 3 5 2" xfId="17499"/>
    <cellStyle name="Note 2 2 2 2 3 3 5 2 2" xfId="35163"/>
    <cellStyle name="Note 2 2 2 2 3 3 5 2 3" xfId="52358"/>
    <cellStyle name="Note 2 2 2 2 3 3 5 3" xfId="28274"/>
    <cellStyle name="Note 2 2 2 2 3 3 5 4" xfId="45519"/>
    <cellStyle name="Note 2 2 2 2 3 3 6" xfId="6860"/>
    <cellStyle name="Note 2 2 2 2 3 3 6 2" xfId="24525"/>
    <cellStyle name="Note 2 2 2 2 3 3 6 3" xfId="41796"/>
    <cellStyle name="Note 2 2 2 2 3 3 7" xfId="13891"/>
    <cellStyle name="Note 2 2 2 2 3 3 7 2" xfId="31555"/>
    <cellStyle name="Note 2 2 2 2 3 3 7 3" xfId="48776"/>
    <cellStyle name="Note 2 2 2 2 3 3 8" xfId="20807"/>
    <cellStyle name="Note 2 2 2 2 3 3 9" xfId="38110"/>
    <cellStyle name="Note 2 2 2 2 3 4" xfId="3200"/>
    <cellStyle name="Note 2 2 2 2 3 4 2" xfId="4230"/>
    <cellStyle name="Note 2 2 2 2 3 4 2 2" xfId="6146"/>
    <cellStyle name="Note 2 2 2 2 3 4 2 2 2" xfId="13066"/>
    <cellStyle name="Note 2 2 2 2 3 4 2 2 2 2" xfId="19793"/>
    <cellStyle name="Note 2 2 2 2 3 4 2 2 2 2 2" xfId="37457"/>
    <cellStyle name="Note 2 2 2 2 3 4 2 2 2 2 3" xfId="54634"/>
    <cellStyle name="Note 2 2 2 2 3 4 2 2 2 3" xfId="30730"/>
    <cellStyle name="Note 2 2 2 2 3 4 2 2 2 4" xfId="47957"/>
    <cellStyle name="Note 2 2 2 2 3 4 2 2 3" xfId="9782"/>
    <cellStyle name="Note 2 2 2 2 3 4 2 2 3 2" xfId="27447"/>
    <cellStyle name="Note 2 2 2 2 3 4 2 2 3 3" xfId="44700"/>
    <cellStyle name="Note 2 2 2 2 3 4 2 2 4" xfId="16726"/>
    <cellStyle name="Note 2 2 2 2 3 4 2 2 4 2" xfId="34390"/>
    <cellStyle name="Note 2 2 2 2 3 4 2 2 4 3" xfId="51593"/>
    <cellStyle name="Note 2 2 2 2 3 4 2 2 5" xfId="23811"/>
    <cellStyle name="Note 2 2 2 2 3 4 2 2 6" xfId="41089"/>
    <cellStyle name="Note 2 2 2 2 3 4 2 3" xfId="7927"/>
    <cellStyle name="Note 2 2 2 2 3 4 2 3 2" xfId="25592"/>
    <cellStyle name="Note 2 2 2 2 3 4 2 3 3" xfId="42857"/>
    <cellStyle name="Note 2 2 2 2 3 4 2 4" xfId="14979"/>
    <cellStyle name="Note 2 2 2 2 3 4 2 4 2" xfId="32643"/>
    <cellStyle name="Note 2 2 2 2 3 4 2 4 3" xfId="49858"/>
    <cellStyle name="Note 2 2 2 2 3 4 2 5" xfId="21949"/>
    <cellStyle name="Note 2 2 2 2 3 4 2 6" xfId="39246"/>
    <cellStyle name="Note 2 2 2 2 3 4 3" xfId="5116"/>
    <cellStyle name="Note 2 2 2 2 3 4 3 2" xfId="12036"/>
    <cellStyle name="Note 2 2 2 2 3 4 3 2 2" xfId="18817"/>
    <cellStyle name="Note 2 2 2 2 3 4 3 2 2 2" xfId="36481"/>
    <cellStyle name="Note 2 2 2 2 3 4 3 2 2 3" xfId="53664"/>
    <cellStyle name="Note 2 2 2 2 3 4 3 2 3" xfId="29700"/>
    <cellStyle name="Note 2 2 2 2 3 4 3 2 4" xfId="46933"/>
    <cellStyle name="Note 2 2 2 2 3 4 3 3" xfId="8752"/>
    <cellStyle name="Note 2 2 2 2 3 4 3 3 2" xfId="26417"/>
    <cellStyle name="Note 2 2 2 2 3 4 3 3 3" xfId="43676"/>
    <cellStyle name="Note 2 2 2 2 3 4 3 4" xfId="15750"/>
    <cellStyle name="Note 2 2 2 2 3 4 3 4 2" xfId="33414"/>
    <cellStyle name="Note 2 2 2 2 3 4 3 4 3" xfId="50623"/>
    <cellStyle name="Note 2 2 2 2 3 4 3 5" xfId="22781"/>
    <cellStyle name="Note 2 2 2 2 3 4 3 6" xfId="40065"/>
    <cellStyle name="Note 2 2 2 2 3 4 4" xfId="10722"/>
    <cellStyle name="Note 2 2 2 2 3 4 4 2" xfId="17611"/>
    <cellStyle name="Note 2 2 2 2 3 4 4 2 2" xfId="35275"/>
    <cellStyle name="Note 2 2 2 2 3 4 4 2 3" xfId="52470"/>
    <cellStyle name="Note 2 2 2 2 3 4 4 3" xfId="28386"/>
    <cellStyle name="Note 2 2 2 2 3 4 4 4" xfId="45631"/>
    <cellStyle name="Note 2 2 2 2 3 4 5" xfId="6972"/>
    <cellStyle name="Note 2 2 2 2 3 4 5 2" xfId="24637"/>
    <cellStyle name="Note 2 2 2 2 3 4 5 3" xfId="41908"/>
    <cellStyle name="Note 2 2 2 2 3 4 6" xfId="14003"/>
    <cellStyle name="Note 2 2 2 2 3 4 6 2" xfId="31667"/>
    <cellStyle name="Note 2 2 2 2 3 4 6 3" xfId="48888"/>
    <cellStyle name="Note 2 2 2 2 3 4 7" xfId="20919"/>
    <cellStyle name="Note 2 2 2 2 3 4 8" xfId="38222"/>
    <cellStyle name="Note 2 2 2 2 3 5" xfId="3428"/>
    <cellStyle name="Note 2 2 2 2 3 5 2" xfId="5344"/>
    <cellStyle name="Note 2 2 2 2 3 5 2 2" xfId="12264"/>
    <cellStyle name="Note 2 2 2 2 3 5 2 2 2" xfId="18991"/>
    <cellStyle name="Note 2 2 2 2 3 5 2 2 2 2" xfId="36655"/>
    <cellStyle name="Note 2 2 2 2 3 5 2 2 2 3" xfId="53838"/>
    <cellStyle name="Note 2 2 2 2 3 5 2 2 3" xfId="29928"/>
    <cellStyle name="Note 2 2 2 2 3 5 2 2 4" xfId="47161"/>
    <cellStyle name="Note 2 2 2 2 3 5 2 3" xfId="8980"/>
    <cellStyle name="Note 2 2 2 2 3 5 2 3 2" xfId="26645"/>
    <cellStyle name="Note 2 2 2 2 3 5 2 3 3" xfId="43904"/>
    <cellStyle name="Note 2 2 2 2 3 5 2 4" xfId="15924"/>
    <cellStyle name="Note 2 2 2 2 3 5 2 4 2" xfId="33588"/>
    <cellStyle name="Note 2 2 2 2 3 5 2 4 3" xfId="50797"/>
    <cellStyle name="Note 2 2 2 2 3 5 2 5" xfId="23009"/>
    <cellStyle name="Note 2 2 2 2 3 5 2 6" xfId="40293"/>
    <cellStyle name="Note 2 2 2 2 3 5 3" xfId="10888"/>
    <cellStyle name="Note 2 2 2 2 3 5 3 2" xfId="17723"/>
    <cellStyle name="Note 2 2 2 2 3 5 3 2 2" xfId="35387"/>
    <cellStyle name="Note 2 2 2 2 3 5 3 2 3" xfId="52582"/>
    <cellStyle name="Note 2 2 2 2 3 5 3 3" xfId="28552"/>
    <cellStyle name="Note 2 2 2 2 3 5 3 4" xfId="45797"/>
    <cellStyle name="Note 2 2 2 2 3 5 4" xfId="14177"/>
    <cellStyle name="Note 2 2 2 2 3 5 4 2" xfId="31841"/>
    <cellStyle name="Note 2 2 2 2 3 5 4 3" xfId="49062"/>
    <cellStyle name="Note 2 2 2 2 3 5 5" xfId="21147"/>
    <cellStyle name="Note 2 2 2 2 3 5 6" xfId="38450"/>
    <cellStyle name="Note 2 2 2 2 3 6" xfId="3801"/>
    <cellStyle name="Note 2 2 2 2 3 6 2" xfId="5717"/>
    <cellStyle name="Note 2 2 2 2 3 6 2 2" xfId="12637"/>
    <cellStyle name="Note 2 2 2 2 3 6 2 2 2" xfId="19364"/>
    <cellStyle name="Note 2 2 2 2 3 6 2 2 2 2" xfId="37028"/>
    <cellStyle name="Note 2 2 2 2 3 6 2 2 2 3" xfId="54205"/>
    <cellStyle name="Note 2 2 2 2 3 6 2 2 3" xfId="30301"/>
    <cellStyle name="Note 2 2 2 2 3 6 2 2 4" xfId="47528"/>
    <cellStyle name="Note 2 2 2 2 3 6 2 3" xfId="9353"/>
    <cellStyle name="Note 2 2 2 2 3 6 2 3 2" xfId="27018"/>
    <cellStyle name="Note 2 2 2 2 3 6 2 3 3" xfId="44271"/>
    <cellStyle name="Note 2 2 2 2 3 6 2 4" xfId="16297"/>
    <cellStyle name="Note 2 2 2 2 3 6 2 4 2" xfId="33961"/>
    <cellStyle name="Note 2 2 2 2 3 6 2 4 3" xfId="51164"/>
    <cellStyle name="Note 2 2 2 2 3 6 2 5" xfId="23382"/>
    <cellStyle name="Note 2 2 2 2 3 6 2 6" xfId="40660"/>
    <cellStyle name="Note 2 2 2 2 3 6 3" xfId="7498"/>
    <cellStyle name="Note 2 2 2 2 3 6 3 2" xfId="25163"/>
    <cellStyle name="Note 2 2 2 2 3 6 3 3" xfId="42428"/>
    <cellStyle name="Note 2 2 2 2 3 6 4" xfId="14550"/>
    <cellStyle name="Note 2 2 2 2 3 6 4 2" xfId="32214"/>
    <cellStyle name="Note 2 2 2 2 3 6 4 3" xfId="49429"/>
    <cellStyle name="Note 2 2 2 2 3 6 5" xfId="21520"/>
    <cellStyle name="Note 2 2 2 2 3 6 6" xfId="38817"/>
    <cellStyle name="Note 2 2 2 2 3 7" xfId="4681"/>
    <cellStyle name="Note 2 2 2 2 3 7 2" xfId="11601"/>
    <cellStyle name="Note 2 2 2 2 3 7 2 2" xfId="18382"/>
    <cellStyle name="Note 2 2 2 2 3 7 2 2 2" xfId="36046"/>
    <cellStyle name="Note 2 2 2 2 3 7 2 2 3" xfId="53235"/>
    <cellStyle name="Note 2 2 2 2 3 7 2 3" xfId="29265"/>
    <cellStyle name="Note 2 2 2 2 3 7 2 4" xfId="46504"/>
    <cellStyle name="Note 2 2 2 2 3 7 3" xfId="8317"/>
    <cellStyle name="Note 2 2 2 2 3 7 3 2" xfId="25982"/>
    <cellStyle name="Note 2 2 2 2 3 7 3 3" xfId="43247"/>
    <cellStyle name="Note 2 2 2 2 3 7 4" xfId="15315"/>
    <cellStyle name="Note 2 2 2 2 3 7 4 2" xfId="32979"/>
    <cellStyle name="Note 2 2 2 2 3 7 4 3" xfId="50194"/>
    <cellStyle name="Note 2 2 2 2 3 7 5" xfId="22346"/>
    <cellStyle name="Note 2 2 2 2 3 7 6" xfId="39636"/>
    <cellStyle name="Note 2 2 2 2 3 8" xfId="10287"/>
    <cellStyle name="Note 2 2 2 2 3 8 2" xfId="17176"/>
    <cellStyle name="Note 2 2 2 2 3 8 2 2" xfId="34840"/>
    <cellStyle name="Note 2 2 2 2 3 8 2 3" xfId="52041"/>
    <cellStyle name="Note 2 2 2 2 3 8 3" xfId="27951"/>
    <cellStyle name="Note 2 2 2 2 3 8 4" xfId="45202"/>
    <cellStyle name="Note 2 2 2 2 3 9" xfId="6537"/>
    <cellStyle name="Note 2 2 2 2 3 9 2" xfId="24202"/>
    <cellStyle name="Note 2 2 2 2 3 9 3" xfId="41479"/>
    <cellStyle name="Note 2 2 2 2 4" xfId="2810"/>
    <cellStyle name="Note 2 2 2 2 4 2" xfId="3473"/>
    <cellStyle name="Note 2 2 2 2 4 2 2" xfId="5389"/>
    <cellStyle name="Note 2 2 2 2 4 2 2 2" xfId="12309"/>
    <cellStyle name="Note 2 2 2 2 4 2 2 2 2" xfId="19036"/>
    <cellStyle name="Note 2 2 2 2 4 2 2 2 2 2" xfId="36700"/>
    <cellStyle name="Note 2 2 2 2 4 2 2 2 2 3" xfId="53880"/>
    <cellStyle name="Note 2 2 2 2 4 2 2 2 3" xfId="29973"/>
    <cellStyle name="Note 2 2 2 2 4 2 2 2 4" xfId="47203"/>
    <cellStyle name="Note 2 2 2 2 4 2 2 3" xfId="9025"/>
    <cellStyle name="Note 2 2 2 2 4 2 2 3 2" xfId="26690"/>
    <cellStyle name="Note 2 2 2 2 4 2 2 3 3" xfId="43946"/>
    <cellStyle name="Note 2 2 2 2 4 2 2 4" xfId="15969"/>
    <cellStyle name="Note 2 2 2 2 4 2 2 4 2" xfId="33633"/>
    <cellStyle name="Note 2 2 2 2 4 2 2 4 3" xfId="50839"/>
    <cellStyle name="Note 2 2 2 2 4 2 2 5" xfId="23054"/>
    <cellStyle name="Note 2 2 2 2 4 2 2 6" xfId="40335"/>
    <cellStyle name="Note 2 2 2 2 4 2 3" xfId="10933"/>
    <cellStyle name="Note 2 2 2 2 4 2 3 2" xfId="17768"/>
    <cellStyle name="Note 2 2 2 2 4 2 3 2 2" xfId="35432"/>
    <cellStyle name="Note 2 2 2 2 4 2 3 2 3" xfId="52624"/>
    <cellStyle name="Note 2 2 2 2 4 2 3 3" xfId="28597"/>
    <cellStyle name="Note 2 2 2 2 4 2 3 4" xfId="45839"/>
    <cellStyle name="Note 2 2 2 2 4 2 4" xfId="7170"/>
    <cellStyle name="Note 2 2 2 2 4 2 4 2" xfId="24835"/>
    <cellStyle name="Note 2 2 2 2 4 2 4 3" xfId="42103"/>
    <cellStyle name="Note 2 2 2 2 4 2 5" xfId="14222"/>
    <cellStyle name="Note 2 2 2 2 4 2 5 2" xfId="31886"/>
    <cellStyle name="Note 2 2 2 2 4 2 5 3" xfId="49104"/>
    <cellStyle name="Note 2 2 2 2 4 2 6" xfId="21192"/>
    <cellStyle name="Note 2 2 2 2 4 2 7" xfId="38492"/>
    <cellStyle name="Note 2 2 2 2 4 3" xfId="3843"/>
    <cellStyle name="Note 2 2 2 2 4 3 2" xfId="5759"/>
    <cellStyle name="Note 2 2 2 2 4 3 2 2" xfId="12679"/>
    <cellStyle name="Note 2 2 2 2 4 3 2 2 2" xfId="19406"/>
    <cellStyle name="Note 2 2 2 2 4 3 2 2 2 2" xfId="37070"/>
    <cellStyle name="Note 2 2 2 2 4 3 2 2 2 3" xfId="54247"/>
    <cellStyle name="Note 2 2 2 2 4 3 2 2 3" xfId="30343"/>
    <cellStyle name="Note 2 2 2 2 4 3 2 2 4" xfId="47570"/>
    <cellStyle name="Note 2 2 2 2 4 3 2 3" xfId="9395"/>
    <cellStyle name="Note 2 2 2 2 4 3 2 3 2" xfId="27060"/>
    <cellStyle name="Note 2 2 2 2 4 3 2 3 3" xfId="44313"/>
    <cellStyle name="Note 2 2 2 2 4 3 2 4" xfId="16339"/>
    <cellStyle name="Note 2 2 2 2 4 3 2 4 2" xfId="34003"/>
    <cellStyle name="Note 2 2 2 2 4 3 2 4 3" xfId="51206"/>
    <cellStyle name="Note 2 2 2 2 4 3 2 5" xfId="23424"/>
    <cellStyle name="Note 2 2 2 2 4 3 2 6" xfId="40702"/>
    <cellStyle name="Note 2 2 2 2 4 3 3" xfId="7540"/>
    <cellStyle name="Note 2 2 2 2 4 3 3 2" xfId="25205"/>
    <cellStyle name="Note 2 2 2 2 4 3 3 3" xfId="42470"/>
    <cellStyle name="Note 2 2 2 2 4 3 4" xfId="14592"/>
    <cellStyle name="Note 2 2 2 2 4 3 4 2" xfId="32256"/>
    <cellStyle name="Note 2 2 2 2 4 3 4 3" xfId="49471"/>
    <cellStyle name="Note 2 2 2 2 4 3 5" xfId="21562"/>
    <cellStyle name="Note 2 2 2 2 4 3 6" xfId="38859"/>
    <cellStyle name="Note 2 2 2 2 4 4" xfId="4726"/>
    <cellStyle name="Note 2 2 2 2 4 4 2" xfId="11646"/>
    <cellStyle name="Note 2 2 2 2 4 4 2 2" xfId="18427"/>
    <cellStyle name="Note 2 2 2 2 4 4 2 2 2" xfId="36091"/>
    <cellStyle name="Note 2 2 2 2 4 4 2 2 3" xfId="53277"/>
    <cellStyle name="Note 2 2 2 2 4 4 2 3" xfId="29310"/>
    <cellStyle name="Note 2 2 2 2 4 4 2 4" xfId="46546"/>
    <cellStyle name="Note 2 2 2 2 4 4 3" xfId="8362"/>
    <cellStyle name="Note 2 2 2 2 4 4 3 2" xfId="26027"/>
    <cellStyle name="Note 2 2 2 2 4 4 3 3" xfId="43289"/>
    <cellStyle name="Note 2 2 2 2 4 4 4" xfId="15360"/>
    <cellStyle name="Note 2 2 2 2 4 4 4 2" xfId="33024"/>
    <cellStyle name="Note 2 2 2 2 4 4 4 3" xfId="50236"/>
    <cellStyle name="Note 2 2 2 2 4 4 5" xfId="22391"/>
    <cellStyle name="Note 2 2 2 2 4 4 6" xfId="39678"/>
    <cellStyle name="Note 2 2 2 2 4 5" xfId="10332"/>
    <cellStyle name="Note 2 2 2 2 4 5 2" xfId="17221"/>
    <cellStyle name="Note 2 2 2 2 4 5 2 2" xfId="34885"/>
    <cellStyle name="Note 2 2 2 2 4 5 2 3" xfId="52083"/>
    <cellStyle name="Note 2 2 2 2 4 5 3" xfId="27996"/>
    <cellStyle name="Note 2 2 2 2 4 5 4" xfId="45244"/>
    <cellStyle name="Note 2 2 2 2 4 6" xfId="6582"/>
    <cellStyle name="Note 2 2 2 2 4 6 2" xfId="24247"/>
    <cellStyle name="Note 2 2 2 2 4 6 3" xfId="41521"/>
    <cellStyle name="Note 2 2 2 2 4 7" xfId="13613"/>
    <cellStyle name="Note 2 2 2 2 4 7 2" xfId="31277"/>
    <cellStyle name="Note 2 2 2 2 4 7 3" xfId="48501"/>
    <cellStyle name="Note 2 2 2 2 4 8" xfId="20529"/>
    <cellStyle name="Note 2 2 2 2 4 9" xfId="37835"/>
    <cellStyle name="Note 2 2 2 2 5" xfId="4462"/>
    <cellStyle name="Note 2 2 2 2 5 2" xfId="6326"/>
    <cellStyle name="Note 2 2 2 2 5 2 2" xfId="13245"/>
    <cellStyle name="Note 2 2 2 2 5 2 2 2" xfId="19918"/>
    <cellStyle name="Note 2 2 2 2 5 2 2 2 2" xfId="37582"/>
    <cellStyle name="Note 2 2 2 2 5 2 2 2 3" xfId="54759"/>
    <cellStyle name="Note 2 2 2 2 5 2 2 3" xfId="30909"/>
    <cellStyle name="Note 2 2 2 2 5 2 2 4" xfId="48136"/>
    <cellStyle name="Note 2 2 2 2 5 2 3" xfId="9961"/>
    <cellStyle name="Note 2 2 2 2 5 2 3 2" xfId="27626"/>
    <cellStyle name="Note 2 2 2 2 5 2 3 3" xfId="44879"/>
    <cellStyle name="Note 2 2 2 2 5 2 4" xfId="16851"/>
    <cellStyle name="Note 2 2 2 2 5 2 4 2" xfId="34515"/>
    <cellStyle name="Note 2 2 2 2 5 2 4 3" xfId="51718"/>
    <cellStyle name="Note 2 2 2 2 5 2 5" xfId="23991"/>
    <cellStyle name="Note 2 2 2 2 5 2 6" xfId="41268"/>
    <cellStyle name="Note 2 2 2 2 5 3" xfId="11390"/>
    <cellStyle name="Note 2 2 2 2 5 3 2" xfId="18171"/>
    <cellStyle name="Note 2 2 2 2 5 3 2 2" xfId="35835"/>
    <cellStyle name="Note 2 2 2 2 5 3 2 3" xfId="53024"/>
    <cellStyle name="Note 2 2 2 2 5 3 3" xfId="29054"/>
    <cellStyle name="Note 2 2 2 2 5 3 4" xfId="46293"/>
    <cellStyle name="Note 2 2 2 2 5 4" xfId="8106"/>
    <cellStyle name="Note 2 2 2 2 5 4 2" xfId="25771"/>
    <cellStyle name="Note 2 2 2 2 5 4 3" xfId="43036"/>
    <cellStyle name="Note 2 2 2 2 5 5" xfId="15104"/>
    <cellStyle name="Note 2 2 2 2 5 5 2" xfId="32768"/>
    <cellStyle name="Note 2 2 2 2 5 5 3" xfId="49983"/>
    <cellStyle name="Note 2 2 2 2 5 6" xfId="22135"/>
    <cellStyle name="Note 2 2 2 2 5 7" xfId="39425"/>
    <cellStyle name="Note 2 2 2 2 6" xfId="4565"/>
    <cellStyle name="Note 2 2 2 2 6 2" xfId="6429"/>
    <cellStyle name="Note 2 2 2 2 6 2 2" xfId="13348"/>
    <cellStyle name="Note 2 2 2 2 6 2 2 2" xfId="20021"/>
    <cellStyle name="Note 2 2 2 2 6 2 2 2 2" xfId="37685"/>
    <cellStyle name="Note 2 2 2 2 6 2 2 2 3" xfId="54862"/>
    <cellStyle name="Note 2 2 2 2 6 2 2 3" xfId="31012"/>
    <cellStyle name="Note 2 2 2 2 6 2 2 4" xfId="48239"/>
    <cellStyle name="Note 2 2 2 2 6 2 3" xfId="10064"/>
    <cellStyle name="Note 2 2 2 2 6 2 3 2" xfId="27729"/>
    <cellStyle name="Note 2 2 2 2 6 2 3 3" xfId="44982"/>
    <cellStyle name="Note 2 2 2 2 6 2 4" xfId="16954"/>
    <cellStyle name="Note 2 2 2 2 6 2 4 2" xfId="34618"/>
    <cellStyle name="Note 2 2 2 2 6 2 4 3" xfId="51821"/>
    <cellStyle name="Note 2 2 2 2 6 2 5" xfId="24094"/>
    <cellStyle name="Note 2 2 2 2 6 2 6" xfId="41371"/>
    <cellStyle name="Note 2 2 2 2 6 3" xfId="11493"/>
    <cellStyle name="Note 2 2 2 2 6 3 2" xfId="18274"/>
    <cellStyle name="Note 2 2 2 2 6 3 2 2" xfId="35938"/>
    <cellStyle name="Note 2 2 2 2 6 3 2 3" xfId="53127"/>
    <cellStyle name="Note 2 2 2 2 6 3 3" xfId="29157"/>
    <cellStyle name="Note 2 2 2 2 6 3 4" xfId="46396"/>
    <cellStyle name="Note 2 2 2 2 6 4" xfId="8209"/>
    <cellStyle name="Note 2 2 2 2 6 4 2" xfId="25874"/>
    <cellStyle name="Note 2 2 2 2 6 4 3" xfId="43139"/>
    <cellStyle name="Note 2 2 2 2 6 5" xfId="15207"/>
    <cellStyle name="Note 2 2 2 2 6 5 2" xfId="32871"/>
    <cellStyle name="Note 2 2 2 2 6 5 3" xfId="50086"/>
    <cellStyle name="Note 2 2 2 2 6 6" xfId="22238"/>
    <cellStyle name="Note 2 2 2 2 6 7" xfId="39528"/>
    <cellStyle name="Note 2 2 2 2 7" xfId="10105"/>
    <cellStyle name="Note 2 2 2 2 7 2" xfId="16994"/>
    <cellStyle name="Note 2 2 2 2 7 2 2" xfId="34658"/>
    <cellStyle name="Note 2 2 2 2 7 2 3" xfId="51859"/>
    <cellStyle name="Note 2 2 2 2 7 3" xfId="27769"/>
    <cellStyle name="Note 2 2 2 2 7 4" xfId="45020"/>
    <cellStyle name="Note 2 2 2 2 8" xfId="13386"/>
    <cellStyle name="Note 2 2 2 2 8 2" xfId="31050"/>
    <cellStyle name="Note 2 2 2 2 8 3" xfId="48277"/>
    <cellStyle name="Note 2 2 2 2 9" xfId="20212"/>
    <cellStyle name="Note 2 2 2 3" xfId="1819"/>
    <cellStyle name="Note 2 2 2 3 10" xfId="55175"/>
    <cellStyle name="Note 2 2 2 3 2" xfId="2761"/>
    <cellStyle name="Note 2 2 2 3 2 10" xfId="13566"/>
    <cellStyle name="Note 2 2 2 3 2 10 2" xfId="31230"/>
    <cellStyle name="Note 2 2 2 3 2 10 3" xfId="48457"/>
    <cellStyle name="Note 2 2 2 3 2 11" xfId="20482"/>
    <cellStyle name="Note 2 2 2 3 2 12" xfId="37791"/>
    <cellStyle name="Note 2 2 2 3 2 2" xfId="2990"/>
    <cellStyle name="Note 2 2 2 3 2 2 2" xfId="3653"/>
    <cellStyle name="Note 2 2 2 3 2 2 2 2" xfId="5569"/>
    <cellStyle name="Note 2 2 2 3 2 2 2 2 2" xfId="12489"/>
    <cellStyle name="Note 2 2 2 3 2 2 2 2 2 2" xfId="19216"/>
    <cellStyle name="Note 2 2 2 3 2 2 2 2 2 2 2" xfId="36880"/>
    <cellStyle name="Note 2 2 2 3 2 2 2 2 2 2 3" xfId="54060"/>
    <cellStyle name="Note 2 2 2 3 2 2 2 2 2 3" xfId="30153"/>
    <cellStyle name="Note 2 2 2 3 2 2 2 2 2 4" xfId="47383"/>
    <cellStyle name="Note 2 2 2 3 2 2 2 2 3" xfId="9205"/>
    <cellStyle name="Note 2 2 2 3 2 2 2 2 3 2" xfId="26870"/>
    <cellStyle name="Note 2 2 2 3 2 2 2 2 3 3" xfId="44126"/>
    <cellStyle name="Note 2 2 2 3 2 2 2 2 4" xfId="16149"/>
    <cellStyle name="Note 2 2 2 3 2 2 2 2 4 2" xfId="33813"/>
    <cellStyle name="Note 2 2 2 3 2 2 2 2 4 3" xfId="51019"/>
    <cellStyle name="Note 2 2 2 3 2 2 2 2 5" xfId="23234"/>
    <cellStyle name="Note 2 2 2 3 2 2 2 2 6" xfId="40515"/>
    <cellStyle name="Note 2 2 2 3 2 2 2 3" xfId="11113"/>
    <cellStyle name="Note 2 2 2 3 2 2 2 3 2" xfId="17948"/>
    <cellStyle name="Note 2 2 2 3 2 2 2 3 2 2" xfId="35612"/>
    <cellStyle name="Note 2 2 2 3 2 2 2 3 2 3" xfId="52804"/>
    <cellStyle name="Note 2 2 2 3 2 2 2 3 3" xfId="28777"/>
    <cellStyle name="Note 2 2 2 3 2 2 2 3 4" xfId="46019"/>
    <cellStyle name="Note 2 2 2 3 2 2 2 4" xfId="7350"/>
    <cellStyle name="Note 2 2 2 3 2 2 2 4 2" xfId="25015"/>
    <cellStyle name="Note 2 2 2 3 2 2 2 4 3" xfId="42283"/>
    <cellStyle name="Note 2 2 2 3 2 2 2 5" xfId="14402"/>
    <cellStyle name="Note 2 2 2 3 2 2 2 5 2" xfId="32066"/>
    <cellStyle name="Note 2 2 2 3 2 2 2 5 3" xfId="49284"/>
    <cellStyle name="Note 2 2 2 3 2 2 2 6" xfId="21372"/>
    <cellStyle name="Note 2 2 2 3 2 2 2 7" xfId="38672"/>
    <cellStyle name="Note 2 2 2 3 2 2 3" xfId="4023"/>
    <cellStyle name="Note 2 2 2 3 2 2 3 2" xfId="5939"/>
    <cellStyle name="Note 2 2 2 3 2 2 3 2 2" xfId="12859"/>
    <cellStyle name="Note 2 2 2 3 2 2 3 2 2 2" xfId="19586"/>
    <cellStyle name="Note 2 2 2 3 2 2 3 2 2 2 2" xfId="37250"/>
    <cellStyle name="Note 2 2 2 3 2 2 3 2 2 2 3" xfId="54427"/>
    <cellStyle name="Note 2 2 2 3 2 2 3 2 2 3" xfId="30523"/>
    <cellStyle name="Note 2 2 2 3 2 2 3 2 2 4" xfId="47750"/>
    <cellStyle name="Note 2 2 2 3 2 2 3 2 3" xfId="9575"/>
    <cellStyle name="Note 2 2 2 3 2 2 3 2 3 2" xfId="27240"/>
    <cellStyle name="Note 2 2 2 3 2 2 3 2 3 3" xfId="44493"/>
    <cellStyle name="Note 2 2 2 3 2 2 3 2 4" xfId="16519"/>
    <cellStyle name="Note 2 2 2 3 2 2 3 2 4 2" xfId="34183"/>
    <cellStyle name="Note 2 2 2 3 2 2 3 2 4 3" xfId="51386"/>
    <cellStyle name="Note 2 2 2 3 2 2 3 2 5" xfId="23604"/>
    <cellStyle name="Note 2 2 2 3 2 2 3 2 6" xfId="40882"/>
    <cellStyle name="Note 2 2 2 3 2 2 3 3" xfId="7720"/>
    <cellStyle name="Note 2 2 2 3 2 2 3 3 2" xfId="25385"/>
    <cellStyle name="Note 2 2 2 3 2 2 3 3 3" xfId="42650"/>
    <cellStyle name="Note 2 2 2 3 2 2 3 4" xfId="14772"/>
    <cellStyle name="Note 2 2 2 3 2 2 3 4 2" xfId="32436"/>
    <cellStyle name="Note 2 2 2 3 2 2 3 4 3" xfId="49651"/>
    <cellStyle name="Note 2 2 2 3 2 2 3 5" xfId="21742"/>
    <cellStyle name="Note 2 2 2 3 2 2 3 6" xfId="39039"/>
    <cellStyle name="Note 2 2 2 3 2 2 4" xfId="4906"/>
    <cellStyle name="Note 2 2 2 3 2 2 4 2" xfId="11826"/>
    <cellStyle name="Note 2 2 2 3 2 2 4 2 2" xfId="18607"/>
    <cellStyle name="Note 2 2 2 3 2 2 4 2 2 2" xfId="36271"/>
    <cellStyle name="Note 2 2 2 3 2 2 4 2 2 3" xfId="53457"/>
    <cellStyle name="Note 2 2 2 3 2 2 4 2 3" xfId="29490"/>
    <cellStyle name="Note 2 2 2 3 2 2 4 2 4" xfId="46726"/>
    <cellStyle name="Note 2 2 2 3 2 2 4 3" xfId="8542"/>
    <cellStyle name="Note 2 2 2 3 2 2 4 3 2" xfId="26207"/>
    <cellStyle name="Note 2 2 2 3 2 2 4 3 3" xfId="43469"/>
    <cellStyle name="Note 2 2 2 3 2 2 4 4" xfId="15540"/>
    <cellStyle name="Note 2 2 2 3 2 2 4 4 2" xfId="33204"/>
    <cellStyle name="Note 2 2 2 3 2 2 4 4 3" xfId="50416"/>
    <cellStyle name="Note 2 2 2 3 2 2 4 5" xfId="22571"/>
    <cellStyle name="Note 2 2 2 3 2 2 4 6" xfId="39858"/>
    <cellStyle name="Note 2 2 2 3 2 2 5" xfId="10512"/>
    <cellStyle name="Note 2 2 2 3 2 2 5 2" xfId="17401"/>
    <cellStyle name="Note 2 2 2 3 2 2 5 2 2" xfId="35065"/>
    <cellStyle name="Note 2 2 2 3 2 2 5 2 3" xfId="52263"/>
    <cellStyle name="Note 2 2 2 3 2 2 5 3" xfId="28176"/>
    <cellStyle name="Note 2 2 2 3 2 2 5 4" xfId="45424"/>
    <cellStyle name="Note 2 2 2 3 2 2 6" xfId="6762"/>
    <cellStyle name="Note 2 2 2 3 2 2 6 2" xfId="24427"/>
    <cellStyle name="Note 2 2 2 3 2 2 6 3" xfId="41701"/>
    <cellStyle name="Note 2 2 2 3 2 2 7" xfId="13793"/>
    <cellStyle name="Note 2 2 2 3 2 2 7 2" xfId="31457"/>
    <cellStyle name="Note 2 2 2 3 2 2 7 3" xfId="48681"/>
    <cellStyle name="Note 2 2 2 3 2 2 8" xfId="20709"/>
    <cellStyle name="Note 2 2 2 3 2 2 9" xfId="38015"/>
    <cellStyle name="Note 2 2 2 3 2 3" xfId="3086"/>
    <cellStyle name="Note 2 2 2 3 2 3 2" xfId="3749"/>
    <cellStyle name="Note 2 2 2 3 2 3 2 2" xfId="5665"/>
    <cellStyle name="Note 2 2 2 3 2 3 2 2 2" xfId="12585"/>
    <cellStyle name="Note 2 2 2 3 2 3 2 2 2 2" xfId="19312"/>
    <cellStyle name="Note 2 2 2 3 2 3 2 2 2 2 2" xfId="36976"/>
    <cellStyle name="Note 2 2 2 3 2 3 2 2 2 2 3" xfId="54153"/>
    <cellStyle name="Note 2 2 2 3 2 3 2 2 2 3" xfId="30249"/>
    <cellStyle name="Note 2 2 2 3 2 3 2 2 2 4" xfId="47476"/>
    <cellStyle name="Note 2 2 2 3 2 3 2 2 3" xfId="9301"/>
    <cellStyle name="Note 2 2 2 3 2 3 2 2 3 2" xfId="26966"/>
    <cellStyle name="Note 2 2 2 3 2 3 2 2 3 3" xfId="44219"/>
    <cellStyle name="Note 2 2 2 3 2 3 2 2 4" xfId="16245"/>
    <cellStyle name="Note 2 2 2 3 2 3 2 2 4 2" xfId="33909"/>
    <cellStyle name="Note 2 2 2 3 2 3 2 2 4 3" xfId="51112"/>
    <cellStyle name="Note 2 2 2 3 2 3 2 2 5" xfId="23330"/>
    <cellStyle name="Note 2 2 2 3 2 3 2 2 6" xfId="40608"/>
    <cellStyle name="Note 2 2 2 3 2 3 2 3" xfId="11209"/>
    <cellStyle name="Note 2 2 2 3 2 3 2 3 2" xfId="18044"/>
    <cellStyle name="Note 2 2 2 3 2 3 2 3 2 2" xfId="35708"/>
    <cellStyle name="Note 2 2 2 3 2 3 2 3 2 3" xfId="52897"/>
    <cellStyle name="Note 2 2 2 3 2 3 2 3 3" xfId="28873"/>
    <cellStyle name="Note 2 2 2 3 2 3 2 3 4" xfId="46112"/>
    <cellStyle name="Note 2 2 2 3 2 3 2 4" xfId="7446"/>
    <cellStyle name="Note 2 2 2 3 2 3 2 4 2" xfId="25111"/>
    <cellStyle name="Note 2 2 2 3 2 3 2 4 3" xfId="42376"/>
    <cellStyle name="Note 2 2 2 3 2 3 2 5" xfId="14498"/>
    <cellStyle name="Note 2 2 2 3 2 3 2 5 2" xfId="32162"/>
    <cellStyle name="Note 2 2 2 3 2 3 2 5 3" xfId="49377"/>
    <cellStyle name="Note 2 2 2 3 2 3 2 6" xfId="21468"/>
    <cellStyle name="Note 2 2 2 3 2 3 2 7" xfId="38765"/>
    <cellStyle name="Note 2 2 2 3 2 3 3" xfId="4116"/>
    <cellStyle name="Note 2 2 2 3 2 3 3 2" xfId="6032"/>
    <cellStyle name="Note 2 2 2 3 2 3 3 2 2" xfId="12952"/>
    <cellStyle name="Note 2 2 2 3 2 3 3 2 2 2" xfId="19679"/>
    <cellStyle name="Note 2 2 2 3 2 3 3 2 2 2 2" xfId="37343"/>
    <cellStyle name="Note 2 2 2 3 2 3 3 2 2 2 3" xfId="54520"/>
    <cellStyle name="Note 2 2 2 3 2 3 3 2 2 3" xfId="30616"/>
    <cellStyle name="Note 2 2 2 3 2 3 3 2 2 4" xfId="47843"/>
    <cellStyle name="Note 2 2 2 3 2 3 3 2 3" xfId="9668"/>
    <cellStyle name="Note 2 2 2 3 2 3 3 2 3 2" xfId="27333"/>
    <cellStyle name="Note 2 2 2 3 2 3 3 2 3 3" xfId="44586"/>
    <cellStyle name="Note 2 2 2 3 2 3 3 2 4" xfId="16612"/>
    <cellStyle name="Note 2 2 2 3 2 3 3 2 4 2" xfId="34276"/>
    <cellStyle name="Note 2 2 2 3 2 3 3 2 4 3" xfId="51479"/>
    <cellStyle name="Note 2 2 2 3 2 3 3 2 5" xfId="23697"/>
    <cellStyle name="Note 2 2 2 3 2 3 3 2 6" xfId="40975"/>
    <cellStyle name="Note 2 2 2 3 2 3 3 3" xfId="7813"/>
    <cellStyle name="Note 2 2 2 3 2 3 3 3 2" xfId="25478"/>
    <cellStyle name="Note 2 2 2 3 2 3 3 3 3" xfId="42743"/>
    <cellStyle name="Note 2 2 2 3 2 3 3 4" xfId="14865"/>
    <cellStyle name="Note 2 2 2 3 2 3 3 4 2" xfId="32529"/>
    <cellStyle name="Note 2 2 2 3 2 3 3 4 3" xfId="49744"/>
    <cellStyle name="Note 2 2 2 3 2 3 3 5" xfId="21835"/>
    <cellStyle name="Note 2 2 2 3 2 3 3 6" xfId="39132"/>
    <cellStyle name="Note 2 2 2 3 2 3 4" xfId="5002"/>
    <cellStyle name="Note 2 2 2 3 2 3 4 2" xfId="11922"/>
    <cellStyle name="Note 2 2 2 3 2 3 4 2 2" xfId="18703"/>
    <cellStyle name="Note 2 2 2 3 2 3 4 2 2 2" xfId="36367"/>
    <cellStyle name="Note 2 2 2 3 2 3 4 2 2 3" xfId="53550"/>
    <cellStyle name="Note 2 2 2 3 2 3 4 2 3" xfId="29586"/>
    <cellStyle name="Note 2 2 2 3 2 3 4 2 4" xfId="46819"/>
    <cellStyle name="Note 2 2 2 3 2 3 4 3" xfId="8638"/>
    <cellStyle name="Note 2 2 2 3 2 3 4 3 2" xfId="26303"/>
    <cellStyle name="Note 2 2 2 3 2 3 4 3 3" xfId="43562"/>
    <cellStyle name="Note 2 2 2 3 2 3 4 4" xfId="15636"/>
    <cellStyle name="Note 2 2 2 3 2 3 4 4 2" xfId="33300"/>
    <cellStyle name="Note 2 2 2 3 2 3 4 4 3" xfId="50509"/>
    <cellStyle name="Note 2 2 2 3 2 3 4 5" xfId="22667"/>
    <cellStyle name="Note 2 2 2 3 2 3 4 6" xfId="39951"/>
    <cellStyle name="Note 2 2 2 3 2 3 5" xfId="10608"/>
    <cellStyle name="Note 2 2 2 3 2 3 5 2" xfId="17497"/>
    <cellStyle name="Note 2 2 2 3 2 3 5 2 2" xfId="35161"/>
    <cellStyle name="Note 2 2 2 3 2 3 5 2 3" xfId="52356"/>
    <cellStyle name="Note 2 2 2 3 2 3 5 3" xfId="28272"/>
    <cellStyle name="Note 2 2 2 3 2 3 5 4" xfId="45517"/>
    <cellStyle name="Note 2 2 2 3 2 3 6" xfId="6858"/>
    <cellStyle name="Note 2 2 2 3 2 3 6 2" xfId="24523"/>
    <cellStyle name="Note 2 2 2 3 2 3 6 3" xfId="41794"/>
    <cellStyle name="Note 2 2 2 3 2 3 7" xfId="13889"/>
    <cellStyle name="Note 2 2 2 3 2 3 7 2" xfId="31553"/>
    <cellStyle name="Note 2 2 2 3 2 3 7 3" xfId="48774"/>
    <cellStyle name="Note 2 2 2 3 2 3 8" xfId="20805"/>
    <cellStyle name="Note 2 2 2 3 2 3 9" xfId="38108"/>
    <cellStyle name="Note 2 2 2 3 2 4" xfId="3198"/>
    <cellStyle name="Note 2 2 2 3 2 4 2" xfId="4228"/>
    <cellStyle name="Note 2 2 2 3 2 4 2 2" xfId="6144"/>
    <cellStyle name="Note 2 2 2 3 2 4 2 2 2" xfId="13064"/>
    <cellStyle name="Note 2 2 2 3 2 4 2 2 2 2" xfId="19791"/>
    <cellStyle name="Note 2 2 2 3 2 4 2 2 2 2 2" xfId="37455"/>
    <cellStyle name="Note 2 2 2 3 2 4 2 2 2 2 3" xfId="54632"/>
    <cellStyle name="Note 2 2 2 3 2 4 2 2 2 3" xfId="30728"/>
    <cellStyle name="Note 2 2 2 3 2 4 2 2 2 4" xfId="47955"/>
    <cellStyle name="Note 2 2 2 3 2 4 2 2 3" xfId="9780"/>
    <cellStyle name="Note 2 2 2 3 2 4 2 2 3 2" xfId="27445"/>
    <cellStyle name="Note 2 2 2 3 2 4 2 2 3 3" xfId="44698"/>
    <cellStyle name="Note 2 2 2 3 2 4 2 2 4" xfId="16724"/>
    <cellStyle name="Note 2 2 2 3 2 4 2 2 4 2" xfId="34388"/>
    <cellStyle name="Note 2 2 2 3 2 4 2 2 4 3" xfId="51591"/>
    <cellStyle name="Note 2 2 2 3 2 4 2 2 5" xfId="23809"/>
    <cellStyle name="Note 2 2 2 3 2 4 2 2 6" xfId="41087"/>
    <cellStyle name="Note 2 2 2 3 2 4 2 3" xfId="7925"/>
    <cellStyle name="Note 2 2 2 3 2 4 2 3 2" xfId="25590"/>
    <cellStyle name="Note 2 2 2 3 2 4 2 3 3" xfId="42855"/>
    <cellStyle name="Note 2 2 2 3 2 4 2 4" xfId="14977"/>
    <cellStyle name="Note 2 2 2 3 2 4 2 4 2" xfId="32641"/>
    <cellStyle name="Note 2 2 2 3 2 4 2 4 3" xfId="49856"/>
    <cellStyle name="Note 2 2 2 3 2 4 2 5" xfId="21947"/>
    <cellStyle name="Note 2 2 2 3 2 4 2 6" xfId="39244"/>
    <cellStyle name="Note 2 2 2 3 2 4 3" xfId="5114"/>
    <cellStyle name="Note 2 2 2 3 2 4 3 2" xfId="12034"/>
    <cellStyle name="Note 2 2 2 3 2 4 3 2 2" xfId="18815"/>
    <cellStyle name="Note 2 2 2 3 2 4 3 2 2 2" xfId="36479"/>
    <cellStyle name="Note 2 2 2 3 2 4 3 2 2 3" xfId="53662"/>
    <cellStyle name="Note 2 2 2 3 2 4 3 2 3" xfId="29698"/>
    <cellStyle name="Note 2 2 2 3 2 4 3 2 4" xfId="46931"/>
    <cellStyle name="Note 2 2 2 3 2 4 3 3" xfId="8750"/>
    <cellStyle name="Note 2 2 2 3 2 4 3 3 2" xfId="26415"/>
    <cellStyle name="Note 2 2 2 3 2 4 3 3 3" xfId="43674"/>
    <cellStyle name="Note 2 2 2 3 2 4 3 4" xfId="15748"/>
    <cellStyle name="Note 2 2 2 3 2 4 3 4 2" xfId="33412"/>
    <cellStyle name="Note 2 2 2 3 2 4 3 4 3" xfId="50621"/>
    <cellStyle name="Note 2 2 2 3 2 4 3 5" xfId="22779"/>
    <cellStyle name="Note 2 2 2 3 2 4 3 6" xfId="40063"/>
    <cellStyle name="Note 2 2 2 3 2 4 4" xfId="10720"/>
    <cellStyle name="Note 2 2 2 3 2 4 4 2" xfId="17609"/>
    <cellStyle name="Note 2 2 2 3 2 4 4 2 2" xfId="35273"/>
    <cellStyle name="Note 2 2 2 3 2 4 4 2 3" xfId="52468"/>
    <cellStyle name="Note 2 2 2 3 2 4 4 3" xfId="28384"/>
    <cellStyle name="Note 2 2 2 3 2 4 4 4" xfId="45629"/>
    <cellStyle name="Note 2 2 2 3 2 4 5" xfId="6970"/>
    <cellStyle name="Note 2 2 2 3 2 4 5 2" xfId="24635"/>
    <cellStyle name="Note 2 2 2 3 2 4 5 3" xfId="41906"/>
    <cellStyle name="Note 2 2 2 3 2 4 6" xfId="14001"/>
    <cellStyle name="Note 2 2 2 3 2 4 6 2" xfId="31665"/>
    <cellStyle name="Note 2 2 2 3 2 4 6 3" xfId="48886"/>
    <cellStyle name="Note 2 2 2 3 2 4 7" xfId="20917"/>
    <cellStyle name="Note 2 2 2 3 2 4 8" xfId="38220"/>
    <cellStyle name="Note 2 2 2 3 2 5" xfId="3426"/>
    <cellStyle name="Note 2 2 2 3 2 5 2" xfId="5342"/>
    <cellStyle name="Note 2 2 2 3 2 5 2 2" xfId="12262"/>
    <cellStyle name="Note 2 2 2 3 2 5 2 2 2" xfId="18989"/>
    <cellStyle name="Note 2 2 2 3 2 5 2 2 2 2" xfId="36653"/>
    <cellStyle name="Note 2 2 2 3 2 5 2 2 2 3" xfId="53836"/>
    <cellStyle name="Note 2 2 2 3 2 5 2 2 3" xfId="29926"/>
    <cellStyle name="Note 2 2 2 3 2 5 2 2 4" xfId="47159"/>
    <cellStyle name="Note 2 2 2 3 2 5 2 3" xfId="8978"/>
    <cellStyle name="Note 2 2 2 3 2 5 2 3 2" xfId="26643"/>
    <cellStyle name="Note 2 2 2 3 2 5 2 3 3" xfId="43902"/>
    <cellStyle name="Note 2 2 2 3 2 5 2 4" xfId="15922"/>
    <cellStyle name="Note 2 2 2 3 2 5 2 4 2" xfId="33586"/>
    <cellStyle name="Note 2 2 2 3 2 5 2 4 3" xfId="50795"/>
    <cellStyle name="Note 2 2 2 3 2 5 2 5" xfId="23007"/>
    <cellStyle name="Note 2 2 2 3 2 5 2 6" xfId="40291"/>
    <cellStyle name="Note 2 2 2 3 2 5 3" xfId="10886"/>
    <cellStyle name="Note 2 2 2 3 2 5 3 2" xfId="17721"/>
    <cellStyle name="Note 2 2 2 3 2 5 3 2 2" xfId="35385"/>
    <cellStyle name="Note 2 2 2 3 2 5 3 2 3" xfId="52580"/>
    <cellStyle name="Note 2 2 2 3 2 5 3 3" xfId="28550"/>
    <cellStyle name="Note 2 2 2 3 2 5 3 4" xfId="45795"/>
    <cellStyle name="Note 2 2 2 3 2 5 4" xfId="14175"/>
    <cellStyle name="Note 2 2 2 3 2 5 4 2" xfId="31839"/>
    <cellStyle name="Note 2 2 2 3 2 5 4 3" xfId="49060"/>
    <cellStyle name="Note 2 2 2 3 2 5 5" xfId="21145"/>
    <cellStyle name="Note 2 2 2 3 2 5 6" xfId="38448"/>
    <cellStyle name="Note 2 2 2 3 2 6" xfId="3799"/>
    <cellStyle name="Note 2 2 2 3 2 6 2" xfId="5715"/>
    <cellStyle name="Note 2 2 2 3 2 6 2 2" xfId="12635"/>
    <cellStyle name="Note 2 2 2 3 2 6 2 2 2" xfId="19362"/>
    <cellStyle name="Note 2 2 2 3 2 6 2 2 2 2" xfId="37026"/>
    <cellStyle name="Note 2 2 2 3 2 6 2 2 2 3" xfId="54203"/>
    <cellStyle name="Note 2 2 2 3 2 6 2 2 3" xfId="30299"/>
    <cellStyle name="Note 2 2 2 3 2 6 2 2 4" xfId="47526"/>
    <cellStyle name="Note 2 2 2 3 2 6 2 3" xfId="9351"/>
    <cellStyle name="Note 2 2 2 3 2 6 2 3 2" xfId="27016"/>
    <cellStyle name="Note 2 2 2 3 2 6 2 3 3" xfId="44269"/>
    <cellStyle name="Note 2 2 2 3 2 6 2 4" xfId="16295"/>
    <cellStyle name="Note 2 2 2 3 2 6 2 4 2" xfId="33959"/>
    <cellStyle name="Note 2 2 2 3 2 6 2 4 3" xfId="51162"/>
    <cellStyle name="Note 2 2 2 3 2 6 2 5" xfId="23380"/>
    <cellStyle name="Note 2 2 2 3 2 6 2 6" xfId="40658"/>
    <cellStyle name="Note 2 2 2 3 2 6 3" xfId="7496"/>
    <cellStyle name="Note 2 2 2 3 2 6 3 2" xfId="25161"/>
    <cellStyle name="Note 2 2 2 3 2 6 3 3" xfId="42426"/>
    <cellStyle name="Note 2 2 2 3 2 6 4" xfId="14548"/>
    <cellStyle name="Note 2 2 2 3 2 6 4 2" xfId="32212"/>
    <cellStyle name="Note 2 2 2 3 2 6 4 3" xfId="49427"/>
    <cellStyle name="Note 2 2 2 3 2 6 5" xfId="21518"/>
    <cellStyle name="Note 2 2 2 3 2 6 6" xfId="38815"/>
    <cellStyle name="Note 2 2 2 3 2 7" xfId="4679"/>
    <cellStyle name="Note 2 2 2 3 2 7 2" xfId="11599"/>
    <cellStyle name="Note 2 2 2 3 2 7 2 2" xfId="18380"/>
    <cellStyle name="Note 2 2 2 3 2 7 2 2 2" xfId="36044"/>
    <cellStyle name="Note 2 2 2 3 2 7 2 2 3" xfId="53233"/>
    <cellStyle name="Note 2 2 2 3 2 7 2 3" xfId="29263"/>
    <cellStyle name="Note 2 2 2 3 2 7 2 4" xfId="46502"/>
    <cellStyle name="Note 2 2 2 3 2 7 3" xfId="8315"/>
    <cellStyle name="Note 2 2 2 3 2 7 3 2" xfId="25980"/>
    <cellStyle name="Note 2 2 2 3 2 7 3 3" xfId="43245"/>
    <cellStyle name="Note 2 2 2 3 2 7 4" xfId="15313"/>
    <cellStyle name="Note 2 2 2 3 2 7 4 2" xfId="32977"/>
    <cellStyle name="Note 2 2 2 3 2 7 4 3" xfId="50192"/>
    <cellStyle name="Note 2 2 2 3 2 7 5" xfId="22344"/>
    <cellStyle name="Note 2 2 2 3 2 7 6" xfId="39634"/>
    <cellStyle name="Note 2 2 2 3 2 8" xfId="10285"/>
    <cellStyle name="Note 2 2 2 3 2 8 2" xfId="17174"/>
    <cellStyle name="Note 2 2 2 3 2 8 2 2" xfId="34838"/>
    <cellStyle name="Note 2 2 2 3 2 8 2 3" xfId="52039"/>
    <cellStyle name="Note 2 2 2 3 2 8 3" xfId="27949"/>
    <cellStyle name="Note 2 2 2 3 2 8 4" xfId="45200"/>
    <cellStyle name="Note 2 2 2 3 2 9" xfId="6535"/>
    <cellStyle name="Note 2 2 2 3 2 9 2" xfId="24200"/>
    <cellStyle name="Note 2 2 2 3 2 9 3" xfId="41477"/>
    <cellStyle name="Note 2 2 2 3 3" xfId="2812"/>
    <cellStyle name="Note 2 2 2 3 3 2" xfId="3475"/>
    <cellStyle name="Note 2 2 2 3 3 2 2" xfId="5391"/>
    <cellStyle name="Note 2 2 2 3 3 2 2 2" xfId="12311"/>
    <cellStyle name="Note 2 2 2 3 3 2 2 2 2" xfId="19038"/>
    <cellStyle name="Note 2 2 2 3 3 2 2 2 2 2" xfId="36702"/>
    <cellStyle name="Note 2 2 2 3 3 2 2 2 2 3" xfId="53882"/>
    <cellStyle name="Note 2 2 2 3 3 2 2 2 3" xfId="29975"/>
    <cellStyle name="Note 2 2 2 3 3 2 2 2 4" xfId="47205"/>
    <cellStyle name="Note 2 2 2 3 3 2 2 3" xfId="9027"/>
    <cellStyle name="Note 2 2 2 3 3 2 2 3 2" xfId="26692"/>
    <cellStyle name="Note 2 2 2 3 3 2 2 3 3" xfId="43948"/>
    <cellStyle name="Note 2 2 2 3 3 2 2 4" xfId="15971"/>
    <cellStyle name="Note 2 2 2 3 3 2 2 4 2" xfId="33635"/>
    <cellStyle name="Note 2 2 2 3 3 2 2 4 3" xfId="50841"/>
    <cellStyle name="Note 2 2 2 3 3 2 2 5" xfId="23056"/>
    <cellStyle name="Note 2 2 2 3 3 2 2 6" xfId="40337"/>
    <cellStyle name="Note 2 2 2 3 3 2 3" xfId="10935"/>
    <cellStyle name="Note 2 2 2 3 3 2 3 2" xfId="17770"/>
    <cellStyle name="Note 2 2 2 3 3 2 3 2 2" xfId="35434"/>
    <cellStyle name="Note 2 2 2 3 3 2 3 2 3" xfId="52626"/>
    <cellStyle name="Note 2 2 2 3 3 2 3 3" xfId="28599"/>
    <cellStyle name="Note 2 2 2 3 3 2 3 4" xfId="45841"/>
    <cellStyle name="Note 2 2 2 3 3 2 4" xfId="7172"/>
    <cellStyle name="Note 2 2 2 3 3 2 4 2" xfId="24837"/>
    <cellStyle name="Note 2 2 2 3 3 2 4 3" xfId="42105"/>
    <cellStyle name="Note 2 2 2 3 3 2 5" xfId="14224"/>
    <cellStyle name="Note 2 2 2 3 3 2 5 2" xfId="31888"/>
    <cellStyle name="Note 2 2 2 3 3 2 5 3" xfId="49106"/>
    <cellStyle name="Note 2 2 2 3 3 2 6" xfId="21194"/>
    <cellStyle name="Note 2 2 2 3 3 2 7" xfId="38494"/>
    <cellStyle name="Note 2 2 2 3 3 3" xfId="3845"/>
    <cellStyle name="Note 2 2 2 3 3 3 2" xfId="5761"/>
    <cellStyle name="Note 2 2 2 3 3 3 2 2" xfId="12681"/>
    <cellStyle name="Note 2 2 2 3 3 3 2 2 2" xfId="19408"/>
    <cellStyle name="Note 2 2 2 3 3 3 2 2 2 2" xfId="37072"/>
    <cellStyle name="Note 2 2 2 3 3 3 2 2 2 3" xfId="54249"/>
    <cellStyle name="Note 2 2 2 3 3 3 2 2 3" xfId="30345"/>
    <cellStyle name="Note 2 2 2 3 3 3 2 2 4" xfId="47572"/>
    <cellStyle name="Note 2 2 2 3 3 3 2 3" xfId="9397"/>
    <cellStyle name="Note 2 2 2 3 3 3 2 3 2" xfId="27062"/>
    <cellStyle name="Note 2 2 2 3 3 3 2 3 3" xfId="44315"/>
    <cellStyle name="Note 2 2 2 3 3 3 2 4" xfId="16341"/>
    <cellStyle name="Note 2 2 2 3 3 3 2 4 2" xfId="34005"/>
    <cellStyle name="Note 2 2 2 3 3 3 2 4 3" xfId="51208"/>
    <cellStyle name="Note 2 2 2 3 3 3 2 5" xfId="23426"/>
    <cellStyle name="Note 2 2 2 3 3 3 2 6" xfId="40704"/>
    <cellStyle name="Note 2 2 2 3 3 3 3" xfId="7542"/>
    <cellStyle name="Note 2 2 2 3 3 3 3 2" xfId="25207"/>
    <cellStyle name="Note 2 2 2 3 3 3 3 3" xfId="42472"/>
    <cellStyle name="Note 2 2 2 3 3 3 4" xfId="14594"/>
    <cellStyle name="Note 2 2 2 3 3 3 4 2" xfId="32258"/>
    <cellStyle name="Note 2 2 2 3 3 3 4 3" xfId="49473"/>
    <cellStyle name="Note 2 2 2 3 3 3 5" xfId="21564"/>
    <cellStyle name="Note 2 2 2 3 3 3 6" xfId="38861"/>
    <cellStyle name="Note 2 2 2 3 3 4" xfId="4728"/>
    <cellStyle name="Note 2 2 2 3 3 4 2" xfId="11648"/>
    <cellStyle name="Note 2 2 2 3 3 4 2 2" xfId="18429"/>
    <cellStyle name="Note 2 2 2 3 3 4 2 2 2" xfId="36093"/>
    <cellStyle name="Note 2 2 2 3 3 4 2 2 3" xfId="53279"/>
    <cellStyle name="Note 2 2 2 3 3 4 2 3" xfId="29312"/>
    <cellStyle name="Note 2 2 2 3 3 4 2 4" xfId="46548"/>
    <cellStyle name="Note 2 2 2 3 3 4 3" xfId="8364"/>
    <cellStyle name="Note 2 2 2 3 3 4 3 2" xfId="26029"/>
    <cellStyle name="Note 2 2 2 3 3 4 3 3" xfId="43291"/>
    <cellStyle name="Note 2 2 2 3 3 4 4" xfId="15362"/>
    <cellStyle name="Note 2 2 2 3 3 4 4 2" xfId="33026"/>
    <cellStyle name="Note 2 2 2 3 3 4 4 3" xfId="50238"/>
    <cellStyle name="Note 2 2 2 3 3 4 5" xfId="22393"/>
    <cellStyle name="Note 2 2 2 3 3 4 6" xfId="39680"/>
    <cellStyle name="Note 2 2 2 3 3 5" xfId="10334"/>
    <cellStyle name="Note 2 2 2 3 3 5 2" xfId="17223"/>
    <cellStyle name="Note 2 2 2 3 3 5 2 2" xfId="34887"/>
    <cellStyle name="Note 2 2 2 3 3 5 2 3" xfId="52085"/>
    <cellStyle name="Note 2 2 2 3 3 5 3" xfId="27998"/>
    <cellStyle name="Note 2 2 2 3 3 5 4" xfId="45246"/>
    <cellStyle name="Note 2 2 2 3 3 6" xfId="6584"/>
    <cellStyle name="Note 2 2 2 3 3 6 2" xfId="24249"/>
    <cellStyle name="Note 2 2 2 3 3 6 3" xfId="41523"/>
    <cellStyle name="Note 2 2 2 3 3 7" xfId="13615"/>
    <cellStyle name="Note 2 2 2 3 3 7 2" xfId="31279"/>
    <cellStyle name="Note 2 2 2 3 3 7 3" xfId="48503"/>
    <cellStyle name="Note 2 2 2 3 3 8" xfId="20531"/>
    <cellStyle name="Note 2 2 2 3 3 9" xfId="37837"/>
    <cellStyle name="Note 2 2 2 3 4" xfId="4464"/>
    <cellStyle name="Note 2 2 2 3 4 2" xfId="6328"/>
    <cellStyle name="Note 2 2 2 3 4 2 2" xfId="13247"/>
    <cellStyle name="Note 2 2 2 3 4 2 2 2" xfId="19920"/>
    <cellStyle name="Note 2 2 2 3 4 2 2 2 2" xfId="37584"/>
    <cellStyle name="Note 2 2 2 3 4 2 2 2 3" xfId="54761"/>
    <cellStyle name="Note 2 2 2 3 4 2 2 3" xfId="30911"/>
    <cellStyle name="Note 2 2 2 3 4 2 2 4" xfId="48138"/>
    <cellStyle name="Note 2 2 2 3 4 2 3" xfId="9963"/>
    <cellStyle name="Note 2 2 2 3 4 2 3 2" xfId="27628"/>
    <cellStyle name="Note 2 2 2 3 4 2 3 3" xfId="44881"/>
    <cellStyle name="Note 2 2 2 3 4 2 4" xfId="16853"/>
    <cellStyle name="Note 2 2 2 3 4 2 4 2" xfId="34517"/>
    <cellStyle name="Note 2 2 2 3 4 2 4 3" xfId="51720"/>
    <cellStyle name="Note 2 2 2 3 4 2 5" xfId="23993"/>
    <cellStyle name="Note 2 2 2 3 4 2 6" xfId="41270"/>
    <cellStyle name="Note 2 2 2 3 4 3" xfId="11392"/>
    <cellStyle name="Note 2 2 2 3 4 3 2" xfId="18173"/>
    <cellStyle name="Note 2 2 2 3 4 3 2 2" xfId="35837"/>
    <cellStyle name="Note 2 2 2 3 4 3 2 3" xfId="53026"/>
    <cellStyle name="Note 2 2 2 3 4 3 3" xfId="29056"/>
    <cellStyle name="Note 2 2 2 3 4 3 4" xfId="46295"/>
    <cellStyle name="Note 2 2 2 3 4 4" xfId="8108"/>
    <cellStyle name="Note 2 2 2 3 4 4 2" xfId="25773"/>
    <cellStyle name="Note 2 2 2 3 4 4 3" xfId="43038"/>
    <cellStyle name="Note 2 2 2 3 4 5" xfId="15106"/>
    <cellStyle name="Note 2 2 2 3 4 5 2" xfId="32770"/>
    <cellStyle name="Note 2 2 2 3 4 5 3" xfId="49985"/>
    <cellStyle name="Note 2 2 2 3 4 6" xfId="22137"/>
    <cellStyle name="Note 2 2 2 3 4 7" xfId="39427"/>
    <cellStyle name="Note 2 2 2 3 5" xfId="4421"/>
    <cellStyle name="Note 2 2 2 3 5 2" xfId="6285"/>
    <cellStyle name="Note 2 2 2 3 5 2 2" xfId="13204"/>
    <cellStyle name="Note 2 2 2 3 5 2 2 2" xfId="19877"/>
    <cellStyle name="Note 2 2 2 3 5 2 2 2 2" xfId="37541"/>
    <cellStyle name="Note 2 2 2 3 5 2 2 2 3" xfId="54718"/>
    <cellStyle name="Note 2 2 2 3 5 2 2 3" xfId="30868"/>
    <cellStyle name="Note 2 2 2 3 5 2 2 4" xfId="48095"/>
    <cellStyle name="Note 2 2 2 3 5 2 3" xfId="9920"/>
    <cellStyle name="Note 2 2 2 3 5 2 3 2" xfId="27585"/>
    <cellStyle name="Note 2 2 2 3 5 2 3 3" xfId="44838"/>
    <cellStyle name="Note 2 2 2 3 5 2 4" xfId="16810"/>
    <cellStyle name="Note 2 2 2 3 5 2 4 2" xfId="34474"/>
    <cellStyle name="Note 2 2 2 3 5 2 4 3" xfId="51677"/>
    <cellStyle name="Note 2 2 2 3 5 2 5" xfId="23950"/>
    <cellStyle name="Note 2 2 2 3 5 2 6" xfId="41227"/>
    <cellStyle name="Note 2 2 2 3 5 3" xfId="11349"/>
    <cellStyle name="Note 2 2 2 3 5 3 2" xfId="18130"/>
    <cellStyle name="Note 2 2 2 3 5 3 2 2" xfId="35794"/>
    <cellStyle name="Note 2 2 2 3 5 3 2 3" xfId="52983"/>
    <cellStyle name="Note 2 2 2 3 5 3 3" xfId="29013"/>
    <cellStyle name="Note 2 2 2 3 5 3 4" xfId="46252"/>
    <cellStyle name="Note 2 2 2 3 5 4" xfId="8065"/>
    <cellStyle name="Note 2 2 2 3 5 4 2" xfId="25730"/>
    <cellStyle name="Note 2 2 2 3 5 4 3" xfId="42995"/>
    <cellStyle name="Note 2 2 2 3 5 5" xfId="15063"/>
    <cellStyle name="Note 2 2 2 3 5 5 2" xfId="32727"/>
    <cellStyle name="Note 2 2 2 3 5 5 3" xfId="49942"/>
    <cellStyle name="Note 2 2 2 3 5 6" xfId="22094"/>
    <cellStyle name="Note 2 2 2 3 5 7" xfId="39384"/>
    <cellStyle name="Note 2 2 2 3 6" xfId="10107"/>
    <cellStyle name="Note 2 2 2 3 6 2" xfId="16996"/>
    <cellStyle name="Note 2 2 2 3 6 2 2" xfId="34660"/>
    <cellStyle name="Note 2 2 2 3 6 2 3" xfId="51861"/>
    <cellStyle name="Note 2 2 2 3 6 3" xfId="27771"/>
    <cellStyle name="Note 2 2 2 3 6 4" xfId="45022"/>
    <cellStyle name="Note 2 2 2 3 7" xfId="13388"/>
    <cellStyle name="Note 2 2 2 3 7 2" xfId="31052"/>
    <cellStyle name="Note 2 2 2 3 7 3" xfId="48279"/>
    <cellStyle name="Note 2 2 2 3 8" xfId="20214"/>
    <cellStyle name="Note 2 2 2 3 9" xfId="20184"/>
    <cellStyle name="Note 2 2 2 4" xfId="2672"/>
    <cellStyle name="Note 2 2 2 4 10" xfId="13477"/>
    <cellStyle name="Note 2 2 2 4 10 2" xfId="31141"/>
    <cellStyle name="Note 2 2 2 4 10 3" xfId="48368"/>
    <cellStyle name="Note 2 2 2 4 11" xfId="20393"/>
    <cellStyle name="Note 2 2 2 4 12" xfId="37702"/>
    <cellStyle name="Note 2 2 2 4 2" xfId="2901"/>
    <cellStyle name="Note 2 2 2 4 2 2" xfId="3564"/>
    <cellStyle name="Note 2 2 2 4 2 2 2" xfId="5480"/>
    <cellStyle name="Note 2 2 2 4 2 2 2 2" xfId="12400"/>
    <cellStyle name="Note 2 2 2 4 2 2 2 2 2" xfId="19127"/>
    <cellStyle name="Note 2 2 2 4 2 2 2 2 2 2" xfId="36791"/>
    <cellStyle name="Note 2 2 2 4 2 2 2 2 2 3" xfId="53971"/>
    <cellStyle name="Note 2 2 2 4 2 2 2 2 3" xfId="30064"/>
    <cellStyle name="Note 2 2 2 4 2 2 2 2 4" xfId="47294"/>
    <cellStyle name="Note 2 2 2 4 2 2 2 3" xfId="9116"/>
    <cellStyle name="Note 2 2 2 4 2 2 2 3 2" xfId="26781"/>
    <cellStyle name="Note 2 2 2 4 2 2 2 3 3" xfId="44037"/>
    <cellStyle name="Note 2 2 2 4 2 2 2 4" xfId="16060"/>
    <cellStyle name="Note 2 2 2 4 2 2 2 4 2" xfId="33724"/>
    <cellStyle name="Note 2 2 2 4 2 2 2 4 3" xfId="50930"/>
    <cellStyle name="Note 2 2 2 4 2 2 2 5" xfId="23145"/>
    <cellStyle name="Note 2 2 2 4 2 2 2 6" xfId="40426"/>
    <cellStyle name="Note 2 2 2 4 2 2 3" xfId="11024"/>
    <cellStyle name="Note 2 2 2 4 2 2 3 2" xfId="17859"/>
    <cellStyle name="Note 2 2 2 4 2 2 3 2 2" xfId="35523"/>
    <cellStyle name="Note 2 2 2 4 2 2 3 2 3" xfId="52715"/>
    <cellStyle name="Note 2 2 2 4 2 2 3 3" xfId="28688"/>
    <cellStyle name="Note 2 2 2 4 2 2 3 4" xfId="45930"/>
    <cellStyle name="Note 2 2 2 4 2 2 4" xfId="7261"/>
    <cellStyle name="Note 2 2 2 4 2 2 4 2" xfId="24926"/>
    <cellStyle name="Note 2 2 2 4 2 2 4 3" xfId="42194"/>
    <cellStyle name="Note 2 2 2 4 2 2 5" xfId="14313"/>
    <cellStyle name="Note 2 2 2 4 2 2 5 2" xfId="31977"/>
    <cellStyle name="Note 2 2 2 4 2 2 5 3" xfId="49195"/>
    <cellStyle name="Note 2 2 2 4 2 2 6" xfId="21283"/>
    <cellStyle name="Note 2 2 2 4 2 2 7" xfId="38583"/>
    <cellStyle name="Note 2 2 2 4 2 3" xfId="3934"/>
    <cellStyle name="Note 2 2 2 4 2 3 2" xfId="5850"/>
    <cellStyle name="Note 2 2 2 4 2 3 2 2" xfId="12770"/>
    <cellStyle name="Note 2 2 2 4 2 3 2 2 2" xfId="19497"/>
    <cellStyle name="Note 2 2 2 4 2 3 2 2 2 2" xfId="37161"/>
    <cellStyle name="Note 2 2 2 4 2 3 2 2 2 3" xfId="54338"/>
    <cellStyle name="Note 2 2 2 4 2 3 2 2 3" xfId="30434"/>
    <cellStyle name="Note 2 2 2 4 2 3 2 2 4" xfId="47661"/>
    <cellStyle name="Note 2 2 2 4 2 3 2 3" xfId="9486"/>
    <cellStyle name="Note 2 2 2 4 2 3 2 3 2" xfId="27151"/>
    <cellStyle name="Note 2 2 2 4 2 3 2 3 3" xfId="44404"/>
    <cellStyle name="Note 2 2 2 4 2 3 2 4" xfId="16430"/>
    <cellStyle name="Note 2 2 2 4 2 3 2 4 2" xfId="34094"/>
    <cellStyle name="Note 2 2 2 4 2 3 2 4 3" xfId="51297"/>
    <cellStyle name="Note 2 2 2 4 2 3 2 5" xfId="23515"/>
    <cellStyle name="Note 2 2 2 4 2 3 2 6" xfId="40793"/>
    <cellStyle name="Note 2 2 2 4 2 3 3" xfId="7631"/>
    <cellStyle name="Note 2 2 2 4 2 3 3 2" xfId="25296"/>
    <cellStyle name="Note 2 2 2 4 2 3 3 3" xfId="42561"/>
    <cellStyle name="Note 2 2 2 4 2 3 4" xfId="14683"/>
    <cellStyle name="Note 2 2 2 4 2 3 4 2" xfId="32347"/>
    <cellStyle name="Note 2 2 2 4 2 3 4 3" xfId="49562"/>
    <cellStyle name="Note 2 2 2 4 2 3 5" xfId="21653"/>
    <cellStyle name="Note 2 2 2 4 2 3 6" xfId="38950"/>
    <cellStyle name="Note 2 2 2 4 2 4" xfId="4817"/>
    <cellStyle name="Note 2 2 2 4 2 4 2" xfId="11737"/>
    <cellStyle name="Note 2 2 2 4 2 4 2 2" xfId="18518"/>
    <cellStyle name="Note 2 2 2 4 2 4 2 2 2" xfId="36182"/>
    <cellStyle name="Note 2 2 2 4 2 4 2 2 3" xfId="53368"/>
    <cellStyle name="Note 2 2 2 4 2 4 2 3" xfId="29401"/>
    <cellStyle name="Note 2 2 2 4 2 4 2 4" xfId="46637"/>
    <cellStyle name="Note 2 2 2 4 2 4 3" xfId="8453"/>
    <cellStyle name="Note 2 2 2 4 2 4 3 2" xfId="26118"/>
    <cellStyle name="Note 2 2 2 4 2 4 3 3" xfId="43380"/>
    <cellStyle name="Note 2 2 2 4 2 4 4" xfId="15451"/>
    <cellStyle name="Note 2 2 2 4 2 4 4 2" xfId="33115"/>
    <cellStyle name="Note 2 2 2 4 2 4 4 3" xfId="50327"/>
    <cellStyle name="Note 2 2 2 4 2 4 5" xfId="22482"/>
    <cellStyle name="Note 2 2 2 4 2 4 6" xfId="39769"/>
    <cellStyle name="Note 2 2 2 4 2 5" xfId="10423"/>
    <cellStyle name="Note 2 2 2 4 2 5 2" xfId="17312"/>
    <cellStyle name="Note 2 2 2 4 2 5 2 2" xfId="34976"/>
    <cellStyle name="Note 2 2 2 4 2 5 2 3" xfId="52174"/>
    <cellStyle name="Note 2 2 2 4 2 5 3" xfId="28087"/>
    <cellStyle name="Note 2 2 2 4 2 5 4" xfId="45335"/>
    <cellStyle name="Note 2 2 2 4 2 6" xfId="6673"/>
    <cellStyle name="Note 2 2 2 4 2 6 2" xfId="24338"/>
    <cellStyle name="Note 2 2 2 4 2 6 3" xfId="41612"/>
    <cellStyle name="Note 2 2 2 4 2 7" xfId="13704"/>
    <cellStyle name="Note 2 2 2 4 2 7 2" xfId="31368"/>
    <cellStyle name="Note 2 2 2 4 2 7 3" xfId="48592"/>
    <cellStyle name="Note 2 2 2 4 2 8" xfId="20620"/>
    <cellStyle name="Note 2 2 2 4 2 9" xfId="37926"/>
    <cellStyle name="Note 2 2 2 4 3" xfId="3016"/>
    <cellStyle name="Note 2 2 2 4 3 2" xfId="3679"/>
    <cellStyle name="Note 2 2 2 4 3 2 2" xfId="5595"/>
    <cellStyle name="Note 2 2 2 4 3 2 2 2" xfId="12515"/>
    <cellStyle name="Note 2 2 2 4 3 2 2 2 2" xfId="19242"/>
    <cellStyle name="Note 2 2 2 4 3 2 2 2 2 2" xfId="36906"/>
    <cellStyle name="Note 2 2 2 4 3 2 2 2 2 3" xfId="54083"/>
    <cellStyle name="Note 2 2 2 4 3 2 2 2 3" xfId="30179"/>
    <cellStyle name="Note 2 2 2 4 3 2 2 2 4" xfId="47406"/>
    <cellStyle name="Note 2 2 2 4 3 2 2 3" xfId="9231"/>
    <cellStyle name="Note 2 2 2 4 3 2 2 3 2" xfId="26896"/>
    <cellStyle name="Note 2 2 2 4 3 2 2 3 3" xfId="44149"/>
    <cellStyle name="Note 2 2 2 4 3 2 2 4" xfId="16175"/>
    <cellStyle name="Note 2 2 2 4 3 2 2 4 2" xfId="33839"/>
    <cellStyle name="Note 2 2 2 4 3 2 2 4 3" xfId="51042"/>
    <cellStyle name="Note 2 2 2 4 3 2 2 5" xfId="23260"/>
    <cellStyle name="Note 2 2 2 4 3 2 2 6" xfId="40538"/>
    <cellStyle name="Note 2 2 2 4 3 2 3" xfId="11139"/>
    <cellStyle name="Note 2 2 2 4 3 2 3 2" xfId="17974"/>
    <cellStyle name="Note 2 2 2 4 3 2 3 2 2" xfId="35638"/>
    <cellStyle name="Note 2 2 2 4 3 2 3 2 3" xfId="52827"/>
    <cellStyle name="Note 2 2 2 4 3 2 3 3" xfId="28803"/>
    <cellStyle name="Note 2 2 2 4 3 2 3 4" xfId="46042"/>
    <cellStyle name="Note 2 2 2 4 3 2 4" xfId="7376"/>
    <cellStyle name="Note 2 2 2 4 3 2 4 2" xfId="25041"/>
    <cellStyle name="Note 2 2 2 4 3 2 4 3" xfId="42306"/>
    <cellStyle name="Note 2 2 2 4 3 2 5" xfId="14428"/>
    <cellStyle name="Note 2 2 2 4 3 2 5 2" xfId="32092"/>
    <cellStyle name="Note 2 2 2 4 3 2 5 3" xfId="49307"/>
    <cellStyle name="Note 2 2 2 4 3 2 6" xfId="21398"/>
    <cellStyle name="Note 2 2 2 4 3 2 7" xfId="38695"/>
    <cellStyle name="Note 2 2 2 4 3 3" xfId="4046"/>
    <cellStyle name="Note 2 2 2 4 3 3 2" xfId="5962"/>
    <cellStyle name="Note 2 2 2 4 3 3 2 2" xfId="12882"/>
    <cellStyle name="Note 2 2 2 4 3 3 2 2 2" xfId="19609"/>
    <cellStyle name="Note 2 2 2 4 3 3 2 2 2 2" xfId="37273"/>
    <cellStyle name="Note 2 2 2 4 3 3 2 2 2 3" xfId="54450"/>
    <cellStyle name="Note 2 2 2 4 3 3 2 2 3" xfId="30546"/>
    <cellStyle name="Note 2 2 2 4 3 3 2 2 4" xfId="47773"/>
    <cellStyle name="Note 2 2 2 4 3 3 2 3" xfId="9598"/>
    <cellStyle name="Note 2 2 2 4 3 3 2 3 2" xfId="27263"/>
    <cellStyle name="Note 2 2 2 4 3 3 2 3 3" xfId="44516"/>
    <cellStyle name="Note 2 2 2 4 3 3 2 4" xfId="16542"/>
    <cellStyle name="Note 2 2 2 4 3 3 2 4 2" xfId="34206"/>
    <cellStyle name="Note 2 2 2 4 3 3 2 4 3" xfId="51409"/>
    <cellStyle name="Note 2 2 2 4 3 3 2 5" xfId="23627"/>
    <cellStyle name="Note 2 2 2 4 3 3 2 6" xfId="40905"/>
    <cellStyle name="Note 2 2 2 4 3 3 3" xfId="7743"/>
    <cellStyle name="Note 2 2 2 4 3 3 3 2" xfId="25408"/>
    <cellStyle name="Note 2 2 2 4 3 3 3 3" xfId="42673"/>
    <cellStyle name="Note 2 2 2 4 3 3 4" xfId="14795"/>
    <cellStyle name="Note 2 2 2 4 3 3 4 2" xfId="32459"/>
    <cellStyle name="Note 2 2 2 4 3 3 4 3" xfId="49674"/>
    <cellStyle name="Note 2 2 2 4 3 3 5" xfId="21765"/>
    <cellStyle name="Note 2 2 2 4 3 3 6" xfId="39062"/>
    <cellStyle name="Note 2 2 2 4 3 4" xfId="4932"/>
    <cellStyle name="Note 2 2 2 4 3 4 2" xfId="11852"/>
    <cellStyle name="Note 2 2 2 4 3 4 2 2" xfId="18633"/>
    <cellStyle name="Note 2 2 2 4 3 4 2 2 2" xfId="36297"/>
    <cellStyle name="Note 2 2 2 4 3 4 2 2 3" xfId="53480"/>
    <cellStyle name="Note 2 2 2 4 3 4 2 3" xfId="29516"/>
    <cellStyle name="Note 2 2 2 4 3 4 2 4" xfId="46749"/>
    <cellStyle name="Note 2 2 2 4 3 4 3" xfId="8568"/>
    <cellStyle name="Note 2 2 2 4 3 4 3 2" xfId="26233"/>
    <cellStyle name="Note 2 2 2 4 3 4 3 3" xfId="43492"/>
    <cellStyle name="Note 2 2 2 4 3 4 4" xfId="15566"/>
    <cellStyle name="Note 2 2 2 4 3 4 4 2" xfId="33230"/>
    <cellStyle name="Note 2 2 2 4 3 4 4 3" xfId="50439"/>
    <cellStyle name="Note 2 2 2 4 3 4 5" xfId="22597"/>
    <cellStyle name="Note 2 2 2 4 3 4 6" xfId="39881"/>
    <cellStyle name="Note 2 2 2 4 3 5" xfId="10538"/>
    <cellStyle name="Note 2 2 2 4 3 5 2" xfId="17427"/>
    <cellStyle name="Note 2 2 2 4 3 5 2 2" xfId="35091"/>
    <cellStyle name="Note 2 2 2 4 3 5 2 3" xfId="52286"/>
    <cellStyle name="Note 2 2 2 4 3 5 3" xfId="28202"/>
    <cellStyle name="Note 2 2 2 4 3 5 4" xfId="45447"/>
    <cellStyle name="Note 2 2 2 4 3 6" xfId="6788"/>
    <cellStyle name="Note 2 2 2 4 3 6 2" xfId="24453"/>
    <cellStyle name="Note 2 2 2 4 3 6 3" xfId="41724"/>
    <cellStyle name="Note 2 2 2 4 3 7" xfId="13819"/>
    <cellStyle name="Note 2 2 2 4 3 7 2" xfId="31483"/>
    <cellStyle name="Note 2 2 2 4 3 7 3" xfId="48704"/>
    <cellStyle name="Note 2 2 2 4 3 8" xfId="20735"/>
    <cellStyle name="Note 2 2 2 4 3 9" xfId="38038"/>
    <cellStyle name="Note 2 2 2 4 4" xfId="3109"/>
    <cellStyle name="Note 2 2 2 4 4 2" xfId="4139"/>
    <cellStyle name="Note 2 2 2 4 4 2 2" xfId="6055"/>
    <cellStyle name="Note 2 2 2 4 4 2 2 2" xfId="12975"/>
    <cellStyle name="Note 2 2 2 4 4 2 2 2 2" xfId="19702"/>
    <cellStyle name="Note 2 2 2 4 4 2 2 2 2 2" xfId="37366"/>
    <cellStyle name="Note 2 2 2 4 4 2 2 2 2 3" xfId="54543"/>
    <cellStyle name="Note 2 2 2 4 4 2 2 2 3" xfId="30639"/>
    <cellStyle name="Note 2 2 2 4 4 2 2 2 4" xfId="47866"/>
    <cellStyle name="Note 2 2 2 4 4 2 2 3" xfId="9691"/>
    <cellStyle name="Note 2 2 2 4 4 2 2 3 2" xfId="27356"/>
    <cellStyle name="Note 2 2 2 4 4 2 2 3 3" xfId="44609"/>
    <cellStyle name="Note 2 2 2 4 4 2 2 4" xfId="16635"/>
    <cellStyle name="Note 2 2 2 4 4 2 2 4 2" xfId="34299"/>
    <cellStyle name="Note 2 2 2 4 4 2 2 4 3" xfId="51502"/>
    <cellStyle name="Note 2 2 2 4 4 2 2 5" xfId="23720"/>
    <cellStyle name="Note 2 2 2 4 4 2 2 6" xfId="40998"/>
    <cellStyle name="Note 2 2 2 4 4 2 3" xfId="7836"/>
    <cellStyle name="Note 2 2 2 4 4 2 3 2" xfId="25501"/>
    <cellStyle name="Note 2 2 2 4 4 2 3 3" xfId="42766"/>
    <cellStyle name="Note 2 2 2 4 4 2 4" xfId="14888"/>
    <cellStyle name="Note 2 2 2 4 4 2 4 2" xfId="32552"/>
    <cellStyle name="Note 2 2 2 4 4 2 4 3" xfId="49767"/>
    <cellStyle name="Note 2 2 2 4 4 2 5" xfId="21858"/>
    <cellStyle name="Note 2 2 2 4 4 2 6" xfId="39155"/>
    <cellStyle name="Note 2 2 2 4 4 3" xfId="5025"/>
    <cellStyle name="Note 2 2 2 4 4 3 2" xfId="11945"/>
    <cellStyle name="Note 2 2 2 4 4 3 2 2" xfId="18726"/>
    <cellStyle name="Note 2 2 2 4 4 3 2 2 2" xfId="36390"/>
    <cellStyle name="Note 2 2 2 4 4 3 2 2 3" xfId="53573"/>
    <cellStyle name="Note 2 2 2 4 4 3 2 3" xfId="29609"/>
    <cellStyle name="Note 2 2 2 4 4 3 2 4" xfId="46842"/>
    <cellStyle name="Note 2 2 2 4 4 3 3" xfId="8661"/>
    <cellStyle name="Note 2 2 2 4 4 3 3 2" xfId="26326"/>
    <cellStyle name="Note 2 2 2 4 4 3 3 3" xfId="43585"/>
    <cellStyle name="Note 2 2 2 4 4 3 4" xfId="15659"/>
    <cellStyle name="Note 2 2 2 4 4 3 4 2" xfId="33323"/>
    <cellStyle name="Note 2 2 2 4 4 3 4 3" xfId="50532"/>
    <cellStyle name="Note 2 2 2 4 4 3 5" xfId="22690"/>
    <cellStyle name="Note 2 2 2 4 4 3 6" xfId="39974"/>
    <cellStyle name="Note 2 2 2 4 4 4" xfId="10631"/>
    <cellStyle name="Note 2 2 2 4 4 4 2" xfId="17520"/>
    <cellStyle name="Note 2 2 2 4 4 4 2 2" xfId="35184"/>
    <cellStyle name="Note 2 2 2 4 4 4 2 3" xfId="52379"/>
    <cellStyle name="Note 2 2 2 4 4 4 3" xfId="28295"/>
    <cellStyle name="Note 2 2 2 4 4 4 4" xfId="45540"/>
    <cellStyle name="Note 2 2 2 4 4 5" xfId="6881"/>
    <cellStyle name="Note 2 2 2 4 4 5 2" xfId="24546"/>
    <cellStyle name="Note 2 2 2 4 4 5 3" xfId="41817"/>
    <cellStyle name="Note 2 2 2 4 4 6" xfId="13912"/>
    <cellStyle name="Note 2 2 2 4 4 6 2" xfId="31576"/>
    <cellStyle name="Note 2 2 2 4 4 6 3" xfId="48797"/>
    <cellStyle name="Note 2 2 2 4 4 7" xfId="20828"/>
    <cellStyle name="Note 2 2 2 4 4 8" xfId="38131"/>
    <cellStyle name="Note 2 2 2 4 5" xfId="3337"/>
    <cellStyle name="Note 2 2 2 4 5 2" xfId="5253"/>
    <cellStyle name="Note 2 2 2 4 5 2 2" xfId="12173"/>
    <cellStyle name="Note 2 2 2 4 5 2 2 2" xfId="18900"/>
    <cellStyle name="Note 2 2 2 4 5 2 2 2 2" xfId="36564"/>
    <cellStyle name="Note 2 2 2 4 5 2 2 2 3" xfId="53747"/>
    <cellStyle name="Note 2 2 2 4 5 2 2 3" xfId="29837"/>
    <cellStyle name="Note 2 2 2 4 5 2 2 4" xfId="47070"/>
    <cellStyle name="Note 2 2 2 4 5 2 3" xfId="8889"/>
    <cellStyle name="Note 2 2 2 4 5 2 3 2" xfId="26554"/>
    <cellStyle name="Note 2 2 2 4 5 2 3 3" xfId="43813"/>
    <cellStyle name="Note 2 2 2 4 5 2 4" xfId="15833"/>
    <cellStyle name="Note 2 2 2 4 5 2 4 2" xfId="33497"/>
    <cellStyle name="Note 2 2 2 4 5 2 4 3" xfId="50706"/>
    <cellStyle name="Note 2 2 2 4 5 2 5" xfId="22918"/>
    <cellStyle name="Note 2 2 2 4 5 2 6" xfId="40202"/>
    <cellStyle name="Note 2 2 2 4 5 3" xfId="10797"/>
    <cellStyle name="Note 2 2 2 4 5 3 2" xfId="17632"/>
    <cellStyle name="Note 2 2 2 4 5 3 2 2" xfId="35296"/>
    <cellStyle name="Note 2 2 2 4 5 3 2 3" xfId="52491"/>
    <cellStyle name="Note 2 2 2 4 5 3 3" xfId="28461"/>
    <cellStyle name="Note 2 2 2 4 5 3 4" xfId="45706"/>
    <cellStyle name="Note 2 2 2 4 5 4" xfId="14086"/>
    <cellStyle name="Note 2 2 2 4 5 4 2" xfId="31750"/>
    <cellStyle name="Note 2 2 2 4 5 4 3" xfId="48971"/>
    <cellStyle name="Note 2 2 2 4 5 5" xfId="21056"/>
    <cellStyle name="Note 2 2 2 4 5 6" xfId="38359"/>
    <cellStyle name="Note 2 2 2 4 6" xfId="3282"/>
    <cellStyle name="Note 2 2 2 4 6 2" xfId="5198"/>
    <cellStyle name="Note 2 2 2 4 6 2 2" xfId="12118"/>
    <cellStyle name="Note 2 2 2 4 6 2 2 2" xfId="18899"/>
    <cellStyle name="Note 2 2 2 4 6 2 2 2 2" xfId="36563"/>
    <cellStyle name="Note 2 2 2 4 6 2 2 2 3" xfId="53746"/>
    <cellStyle name="Note 2 2 2 4 6 2 2 3" xfId="29782"/>
    <cellStyle name="Note 2 2 2 4 6 2 2 4" xfId="47015"/>
    <cellStyle name="Note 2 2 2 4 6 2 3" xfId="8834"/>
    <cellStyle name="Note 2 2 2 4 6 2 3 2" xfId="26499"/>
    <cellStyle name="Note 2 2 2 4 6 2 3 3" xfId="43758"/>
    <cellStyle name="Note 2 2 2 4 6 2 4" xfId="15832"/>
    <cellStyle name="Note 2 2 2 4 6 2 4 2" xfId="33496"/>
    <cellStyle name="Note 2 2 2 4 6 2 4 3" xfId="50705"/>
    <cellStyle name="Note 2 2 2 4 6 2 5" xfId="22863"/>
    <cellStyle name="Note 2 2 2 4 6 2 6" xfId="40147"/>
    <cellStyle name="Note 2 2 2 4 6 3" xfId="7054"/>
    <cellStyle name="Note 2 2 2 4 6 3 2" xfId="24719"/>
    <cellStyle name="Note 2 2 2 4 6 3 3" xfId="41990"/>
    <cellStyle name="Note 2 2 2 4 6 4" xfId="14085"/>
    <cellStyle name="Note 2 2 2 4 6 4 2" xfId="31749"/>
    <cellStyle name="Note 2 2 2 4 6 4 3" xfId="48970"/>
    <cellStyle name="Note 2 2 2 4 6 5" xfId="21001"/>
    <cellStyle name="Note 2 2 2 4 6 6" xfId="38304"/>
    <cellStyle name="Note 2 2 2 4 7" xfId="4590"/>
    <cellStyle name="Note 2 2 2 4 7 2" xfId="11510"/>
    <cellStyle name="Note 2 2 2 4 7 2 2" xfId="18291"/>
    <cellStyle name="Note 2 2 2 4 7 2 2 2" xfId="35955"/>
    <cellStyle name="Note 2 2 2 4 7 2 2 3" xfId="53144"/>
    <cellStyle name="Note 2 2 2 4 7 2 3" xfId="29174"/>
    <cellStyle name="Note 2 2 2 4 7 2 4" xfId="46413"/>
    <cellStyle name="Note 2 2 2 4 7 3" xfId="8226"/>
    <cellStyle name="Note 2 2 2 4 7 3 2" xfId="25891"/>
    <cellStyle name="Note 2 2 2 4 7 3 3" xfId="43156"/>
    <cellStyle name="Note 2 2 2 4 7 4" xfId="15224"/>
    <cellStyle name="Note 2 2 2 4 7 4 2" xfId="32888"/>
    <cellStyle name="Note 2 2 2 4 7 4 3" xfId="50103"/>
    <cellStyle name="Note 2 2 2 4 7 5" xfId="22255"/>
    <cellStyle name="Note 2 2 2 4 7 6" xfId="39545"/>
    <cellStyle name="Note 2 2 2 4 8" xfId="10196"/>
    <cellStyle name="Note 2 2 2 4 8 2" xfId="17085"/>
    <cellStyle name="Note 2 2 2 4 8 2 2" xfId="34749"/>
    <cellStyle name="Note 2 2 2 4 8 2 3" xfId="51950"/>
    <cellStyle name="Note 2 2 2 4 8 3" xfId="27860"/>
    <cellStyle name="Note 2 2 2 4 8 4" xfId="45111"/>
    <cellStyle name="Note 2 2 2 4 9" xfId="6446"/>
    <cellStyle name="Note 2 2 2 4 9 2" xfId="24111"/>
    <cellStyle name="Note 2 2 2 4 9 3" xfId="41388"/>
    <cellStyle name="Note 2 2 2 5" xfId="2809"/>
    <cellStyle name="Note 2 2 2 5 2" xfId="3472"/>
    <cellStyle name="Note 2 2 2 5 2 2" xfId="5388"/>
    <cellStyle name="Note 2 2 2 5 2 2 2" xfId="12308"/>
    <cellStyle name="Note 2 2 2 5 2 2 2 2" xfId="19035"/>
    <cellStyle name="Note 2 2 2 5 2 2 2 2 2" xfId="36699"/>
    <cellStyle name="Note 2 2 2 5 2 2 2 2 3" xfId="53879"/>
    <cellStyle name="Note 2 2 2 5 2 2 2 3" xfId="29972"/>
    <cellStyle name="Note 2 2 2 5 2 2 2 4" xfId="47202"/>
    <cellStyle name="Note 2 2 2 5 2 2 3" xfId="9024"/>
    <cellStyle name="Note 2 2 2 5 2 2 3 2" xfId="26689"/>
    <cellStyle name="Note 2 2 2 5 2 2 3 3" xfId="43945"/>
    <cellStyle name="Note 2 2 2 5 2 2 4" xfId="15968"/>
    <cellStyle name="Note 2 2 2 5 2 2 4 2" xfId="33632"/>
    <cellStyle name="Note 2 2 2 5 2 2 4 3" xfId="50838"/>
    <cellStyle name="Note 2 2 2 5 2 2 5" xfId="23053"/>
    <cellStyle name="Note 2 2 2 5 2 2 6" xfId="40334"/>
    <cellStyle name="Note 2 2 2 5 2 3" xfId="10932"/>
    <cellStyle name="Note 2 2 2 5 2 3 2" xfId="17767"/>
    <cellStyle name="Note 2 2 2 5 2 3 2 2" xfId="35431"/>
    <cellStyle name="Note 2 2 2 5 2 3 2 3" xfId="52623"/>
    <cellStyle name="Note 2 2 2 5 2 3 3" xfId="28596"/>
    <cellStyle name="Note 2 2 2 5 2 3 4" xfId="45838"/>
    <cellStyle name="Note 2 2 2 5 2 4" xfId="7169"/>
    <cellStyle name="Note 2 2 2 5 2 4 2" xfId="24834"/>
    <cellStyle name="Note 2 2 2 5 2 4 3" xfId="42102"/>
    <cellStyle name="Note 2 2 2 5 2 5" xfId="14221"/>
    <cellStyle name="Note 2 2 2 5 2 5 2" xfId="31885"/>
    <cellStyle name="Note 2 2 2 5 2 5 3" xfId="49103"/>
    <cellStyle name="Note 2 2 2 5 2 6" xfId="21191"/>
    <cellStyle name="Note 2 2 2 5 2 7" xfId="38491"/>
    <cellStyle name="Note 2 2 2 5 3" xfId="3842"/>
    <cellStyle name="Note 2 2 2 5 3 2" xfId="5758"/>
    <cellStyle name="Note 2 2 2 5 3 2 2" xfId="12678"/>
    <cellStyle name="Note 2 2 2 5 3 2 2 2" xfId="19405"/>
    <cellStyle name="Note 2 2 2 5 3 2 2 2 2" xfId="37069"/>
    <cellStyle name="Note 2 2 2 5 3 2 2 2 3" xfId="54246"/>
    <cellStyle name="Note 2 2 2 5 3 2 2 3" xfId="30342"/>
    <cellStyle name="Note 2 2 2 5 3 2 2 4" xfId="47569"/>
    <cellStyle name="Note 2 2 2 5 3 2 3" xfId="9394"/>
    <cellStyle name="Note 2 2 2 5 3 2 3 2" xfId="27059"/>
    <cellStyle name="Note 2 2 2 5 3 2 3 3" xfId="44312"/>
    <cellStyle name="Note 2 2 2 5 3 2 4" xfId="16338"/>
    <cellStyle name="Note 2 2 2 5 3 2 4 2" xfId="34002"/>
    <cellStyle name="Note 2 2 2 5 3 2 4 3" xfId="51205"/>
    <cellStyle name="Note 2 2 2 5 3 2 5" xfId="23423"/>
    <cellStyle name="Note 2 2 2 5 3 2 6" xfId="40701"/>
    <cellStyle name="Note 2 2 2 5 3 3" xfId="7539"/>
    <cellStyle name="Note 2 2 2 5 3 3 2" xfId="25204"/>
    <cellStyle name="Note 2 2 2 5 3 3 3" xfId="42469"/>
    <cellStyle name="Note 2 2 2 5 3 4" xfId="14591"/>
    <cellStyle name="Note 2 2 2 5 3 4 2" xfId="32255"/>
    <cellStyle name="Note 2 2 2 5 3 4 3" xfId="49470"/>
    <cellStyle name="Note 2 2 2 5 3 5" xfId="21561"/>
    <cellStyle name="Note 2 2 2 5 3 6" xfId="38858"/>
    <cellStyle name="Note 2 2 2 5 4" xfId="4725"/>
    <cellStyle name="Note 2 2 2 5 4 2" xfId="11645"/>
    <cellStyle name="Note 2 2 2 5 4 2 2" xfId="18426"/>
    <cellStyle name="Note 2 2 2 5 4 2 2 2" xfId="36090"/>
    <cellStyle name="Note 2 2 2 5 4 2 2 3" xfId="53276"/>
    <cellStyle name="Note 2 2 2 5 4 2 3" xfId="29309"/>
    <cellStyle name="Note 2 2 2 5 4 2 4" xfId="46545"/>
    <cellStyle name="Note 2 2 2 5 4 3" xfId="8361"/>
    <cellStyle name="Note 2 2 2 5 4 3 2" xfId="26026"/>
    <cellStyle name="Note 2 2 2 5 4 3 3" xfId="43288"/>
    <cellStyle name="Note 2 2 2 5 4 4" xfId="15359"/>
    <cellStyle name="Note 2 2 2 5 4 4 2" xfId="33023"/>
    <cellStyle name="Note 2 2 2 5 4 4 3" xfId="50235"/>
    <cellStyle name="Note 2 2 2 5 4 5" xfId="22390"/>
    <cellStyle name="Note 2 2 2 5 4 6" xfId="39677"/>
    <cellStyle name="Note 2 2 2 5 5" xfId="10331"/>
    <cellStyle name="Note 2 2 2 5 5 2" xfId="17220"/>
    <cellStyle name="Note 2 2 2 5 5 2 2" xfId="34884"/>
    <cellStyle name="Note 2 2 2 5 5 2 3" xfId="52082"/>
    <cellStyle name="Note 2 2 2 5 5 3" xfId="27995"/>
    <cellStyle name="Note 2 2 2 5 5 4" xfId="45243"/>
    <cellStyle name="Note 2 2 2 5 6" xfId="6581"/>
    <cellStyle name="Note 2 2 2 5 6 2" xfId="24246"/>
    <cellStyle name="Note 2 2 2 5 6 3" xfId="41520"/>
    <cellStyle name="Note 2 2 2 5 7" xfId="13612"/>
    <cellStyle name="Note 2 2 2 5 7 2" xfId="31276"/>
    <cellStyle name="Note 2 2 2 5 7 3" xfId="48500"/>
    <cellStyle name="Note 2 2 2 5 8" xfId="20528"/>
    <cellStyle name="Note 2 2 2 5 9" xfId="37834"/>
    <cellStyle name="Note 2 2 2 6" xfId="4461"/>
    <cellStyle name="Note 2 2 2 6 2" xfId="6325"/>
    <cellStyle name="Note 2 2 2 6 2 2" xfId="13244"/>
    <cellStyle name="Note 2 2 2 6 2 2 2" xfId="19917"/>
    <cellStyle name="Note 2 2 2 6 2 2 2 2" xfId="37581"/>
    <cellStyle name="Note 2 2 2 6 2 2 2 3" xfId="54758"/>
    <cellStyle name="Note 2 2 2 6 2 2 3" xfId="30908"/>
    <cellStyle name="Note 2 2 2 6 2 2 4" xfId="48135"/>
    <cellStyle name="Note 2 2 2 6 2 3" xfId="9960"/>
    <cellStyle name="Note 2 2 2 6 2 3 2" xfId="27625"/>
    <cellStyle name="Note 2 2 2 6 2 3 3" xfId="44878"/>
    <cellStyle name="Note 2 2 2 6 2 4" xfId="16850"/>
    <cellStyle name="Note 2 2 2 6 2 4 2" xfId="34514"/>
    <cellStyle name="Note 2 2 2 6 2 4 3" xfId="51717"/>
    <cellStyle name="Note 2 2 2 6 2 5" xfId="23990"/>
    <cellStyle name="Note 2 2 2 6 2 6" xfId="41267"/>
    <cellStyle name="Note 2 2 2 6 3" xfId="11389"/>
    <cellStyle name="Note 2 2 2 6 3 2" xfId="18170"/>
    <cellStyle name="Note 2 2 2 6 3 2 2" xfId="35834"/>
    <cellStyle name="Note 2 2 2 6 3 2 3" xfId="53023"/>
    <cellStyle name="Note 2 2 2 6 3 3" xfId="29053"/>
    <cellStyle name="Note 2 2 2 6 3 4" xfId="46292"/>
    <cellStyle name="Note 2 2 2 6 4" xfId="8105"/>
    <cellStyle name="Note 2 2 2 6 4 2" xfId="25770"/>
    <cellStyle name="Note 2 2 2 6 4 3" xfId="43035"/>
    <cellStyle name="Note 2 2 2 6 5" xfId="15103"/>
    <cellStyle name="Note 2 2 2 6 5 2" xfId="32767"/>
    <cellStyle name="Note 2 2 2 6 5 3" xfId="49982"/>
    <cellStyle name="Note 2 2 2 6 6" xfId="22134"/>
    <cellStyle name="Note 2 2 2 6 7" xfId="39424"/>
    <cellStyle name="Note 2 2 2 7" xfId="4420"/>
    <cellStyle name="Note 2 2 2 7 2" xfId="6284"/>
    <cellStyle name="Note 2 2 2 7 2 2" xfId="13203"/>
    <cellStyle name="Note 2 2 2 7 2 2 2" xfId="19876"/>
    <cellStyle name="Note 2 2 2 7 2 2 2 2" xfId="37540"/>
    <cellStyle name="Note 2 2 2 7 2 2 2 3" xfId="54717"/>
    <cellStyle name="Note 2 2 2 7 2 2 3" xfId="30867"/>
    <cellStyle name="Note 2 2 2 7 2 2 4" xfId="48094"/>
    <cellStyle name="Note 2 2 2 7 2 3" xfId="9919"/>
    <cellStyle name="Note 2 2 2 7 2 3 2" xfId="27584"/>
    <cellStyle name="Note 2 2 2 7 2 3 3" xfId="44837"/>
    <cellStyle name="Note 2 2 2 7 2 4" xfId="16809"/>
    <cellStyle name="Note 2 2 2 7 2 4 2" xfId="34473"/>
    <cellStyle name="Note 2 2 2 7 2 4 3" xfId="51676"/>
    <cellStyle name="Note 2 2 2 7 2 5" xfId="23949"/>
    <cellStyle name="Note 2 2 2 7 2 6" xfId="41226"/>
    <cellStyle name="Note 2 2 2 7 3" xfId="11348"/>
    <cellStyle name="Note 2 2 2 7 3 2" xfId="18129"/>
    <cellStyle name="Note 2 2 2 7 3 2 2" xfId="35793"/>
    <cellStyle name="Note 2 2 2 7 3 2 3" xfId="52982"/>
    <cellStyle name="Note 2 2 2 7 3 3" xfId="29012"/>
    <cellStyle name="Note 2 2 2 7 3 4" xfId="46251"/>
    <cellStyle name="Note 2 2 2 7 4" xfId="8064"/>
    <cellStyle name="Note 2 2 2 7 4 2" xfId="25729"/>
    <cellStyle name="Note 2 2 2 7 4 3" xfId="42994"/>
    <cellStyle name="Note 2 2 2 7 5" xfId="15062"/>
    <cellStyle name="Note 2 2 2 7 5 2" xfId="32726"/>
    <cellStyle name="Note 2 2 2 7 5 3" xfId="49941"/>
    <cellStyle name="Note 2 2 2 7 6" xfId="22093"/>
    <cellStyle name="Note 2 2 2 7 7" xfId="39383"/>
    <cellStyle name="Note 2 2 2 8" xfId="10104"/>
    <cellStyle name="Note 2 2 2 8 2" xfId="16993"/>
    <cellStyle name="Note 2 2 2 8 2 2" xfId="34657"/>
    <cellStyle name="Note 2 2 2 8 2 3" xfId="51858"/>
    <cellStyle name="Note 2 2 2 8 3" xfId="27768"/>
    <cellStyle name="Note 2 2 2 8 4" xfId="45019"/>
    <cellStyle name="Note 2 2 2 9" xfId="13385"/>
    <cellStyle name="Note 2 2 2 9 2" xfId="31049"/>
    <cellStyle name="Note 2 2 2 9 3" xfId="48276"/>
    <cellStyle name="Note 2 2 3" xfId="1820"/>
    <cellStyle name="Note 2 2 3 10" xfId="20215"/>
    <cellStyle name="Note 2 2 3 11" xfId="20183"/>
    <cellStyle name="Note 2 2 3 12" xfId="55176"/>
    <cellStyle name="Note 2 2 3 2" xfId="1821"/>
    <cellStyle name="Note 2 2 3 2 10" xfId="20182"/>
    <cellStyle name="Note 2 2 3 2 11" xfId="55177"/>
    <cellStyle name="Note 2 2 3 2 2" xfId="1822"/>
    <cellStyle name="Note 2 2 3 2 2 10" xfId="55178"/>
    <cellStyle name="Note 2 2 3 2 2 2" xfId="2758"/>
    <cellStyle name="Note 2 2 3 2 2 2 10" xfId="13563"/>
    <cellStyle name="Note 2 2 3 2 2 2 10 2" xfId="31227"/>
    <cellStyle name="Note 2 2 3 2 2 2 10 3" xfId="48454"/>
    <cellStyle name="Note 2 2 3 2 2 2 11" xfId="20479"/>
    <cellStyle name="Note 2 2 3 2 2 2 12" xfId="37788"/>
    <cellStyle name="Note 2 2 3 2 2 2 2" xfId="2987"/>
    <cellStyle name="Note 2 2 3 2 2 2 2 2" xfId="3650"/>
    <cellStyle name="Note 2 2 3 2 2 2 2 2 2" xfId="5566"/>
    <cellStyle name="Note 2 2 3 2 2 2 2 2 2 2" xfId="12486"/>
    <cellStyle name="Note 2 2 3 2 2 2 2 2 2 2 2" xfId="19213"/>
    <cellStyle name="Note 2 2 3 2 2 2 2 2 2 2 2 2" xfId="36877"/>
    <cellStyle name="Note 2 2 3 2 2 2 2 2 2 2 2 3" xfId="54057"/>
    <cellStyle name="Note 2 2 3 2 2 2 2 2 2 2 3" xfId="30150"/>
    <cellStyle name="Note 2 2 3 2 2 2 2 2 2 2 4" xfId="47380"/>
    <cellStyle name="Note 2 2 3 2 2 2 2 2 2 3" xfId="9202"/>
    <cellStyle name="Note 2 2 3 2 2 2 2 2 2 3 2" xfId="26867"/>
    <cellStyle name="Note 2 2 3 2 2 2 2 2 2 3 3" xfId="44123"/>
    <cellStyle name="Note 2 2 3 2 2 2 2 2 2 4" xfId="16146"/>
    <cellStyle name="Note 2 2 3 2 2 2 2 2 2 4 2" xfId="33810"/>
    <cellStyle name="Note 2 2 3 2 2 2 2 2 2 4 3" xfId="51016"/>
    <cellStyle name="Note 2 2 3 2 2 2 2 2 2 5" xfId="23231"/>
    <cellStyle name="Note 2 2 3 2 2 2 2 2 2 6" xfId="40512"/>
    <cellStyle name="Note 2 2 3 2 2 2 2 2 3" xfId="11110"/>
    <cellStyle name="Note 2 2 3 2 2 2 2 2 3 2" xfId="17945"/>
    <cellStyle name="Note 2 2 3 2 2 2 2 2 3 2 2" xfId="35609"/>
    <cellStyle name="Note 2 2 3 2 2 2 2 2 3 2 3" xfId="52801"/>
    <cellStyle name="Note 2 2 3 2 2 2 2 2 3 3" xfId="28774"/>
    <cellStyle name="Note 2 2 3 2 2 2 2 2 3 4" xfId="46016"/>
    <cellStyle name="Note 2 2 3 2 2 2 2 2 4" xfId="7347"/>
    <cellStyle name="Note 2 2 3 2 2 2 2 2 4 2" xfId="25012"/>
    <cellStyle name="Note 2 2 3 2 2 2 2 2 4 3" xfId="42280"/>
    <cellStyle name="Note 2 2 3 2 2 2 2 2 5" xfId="14399"/>
    <cellStyle name="Note 2 2 3 2 2 2 2 2 5 2" xfId="32063"/>
    <cellStyle name="Note 2 2 3 2 2 2 2 2 5 3" xfId="49281"/>
    <cellStyle name="Note 2 2 3 2 2 2 2 2 6" xfId="21369"/>
    <cellStyle name="Note 2 2 3 2 2 2 2 2 7" xfId="38669"/>
    <cellStyle name="Note 2 2 3 2 2 2 2 3" xfId="4020"/>
    <cellStyle name="Note 2 2 3 2 2 2 2 3 2" xfId="5936"/>
    <cellStyle name="Note 2 2 3 2 2 2 2 3 2 2" xfId="12856"/>
    <cellStyle name="Note 2 2 3 2 2 2 2 3 2 2 2" xfId="19583"/>
    <cellStyle name="Note 2 2 3 2 2 2 2 3 2 2 2 2" xfId="37247"/>
    <cellStyle name="Note 2 2 3 2 2 2 2 3 2 2 2 3" xfId="54424"/>
    <cellStyle name="Note 2 2 3 2 2 2 2 3 2 2 3" xfId="30520"/>
    <cellStyle name="Note 2 2 3 2 2 2 2 3 2 2 4" xfId="47747"/>
    <cellStyle name="Note 2 2 3 2 2 2 2 3 2 3" xfId="9572"/>
    <cellStyle name="Note 2 2 3 2 2 2 2 3 2 3 2" xfId="27237"/>
    <cellStyle name="Note 2 2 3 2 2 2 2 3 2 3 3" xfId="44490"/>
    <cellStyle name="Note 2 2 3 2 2 2 2 3 2 4" xfId="16516"/>
    <cellStyle name="Note 2 2 3 2 2 2 2 3 2 4 2" xfId="34180"/>
    <cellStyle name="Note 2 2 3 2 2 2 2 3 2 4 3" xfId="51383"/>
    <cellStyle name="Note 2 2 3 2 2 2 2 3 2 5" xfId="23601"/>
    <cellStyle name="Note 2 2 3 2 2 2 2 3 2 6" xfId="40879"/>
    <cellStyle name="Note 2 2 3 2 2 2 2 3 3" xfId="7717"/>
    <cellStyle name="Note 2 2 3 2 2 2 2 3 3 2" xfId="25382"/>
    <cellStyle name="Note 2 2 3 2 2 2 2 3 3 3" xfId="42647"/>
    <cellStyle name="Note 2 2 3 2 2 2 2 3 4" xfId="14769"/>
    <cellStyle name="Note 2 2 3 2 2 2 2 3 4 2" xfId="32433"/>
    <cellStyle name="Note 2 2 3 2 2 2 2 3 4 3" xfId="49648"/>
    <cellStyle name="Note 2 2 3 2 2 2 2 3 5" xfId="21739"/>
    <cellStyle name="Note 2 2 3 2 2 2 2 3 6" xfId="39036"/>
    <cellStyle name="Note 2 2 3 2 2 2 2 4" xfId="4903"/>
    <cellStyle name="Note 2 2 3 2 2 2 2 4 2" xfId="11823"/>
    <cellStyle name="Note 2 2 3 2 2 2 2 4 2 2" xfId="18604"/>
    <cellStyle name="Note 2 2 3 2 2 2 2 4 2 2 2" xfId="36268"/>
    <cellStyle name="Note 2 2 3 2 2 2 2 4 2 2 3" xfId="53454"/>
    <cellStyle name="Note 2 2 3 2 2 2 2 4 2 3" xfId="29487"/>
    <cellStyle name="Note 2 2 3 2 2 2 2 4 2 4" xfId="46723"/>
    <cellStyle name="Note 2 2 3 2 2 2 2 4 3" xfId="8539"/>
    <cellStyle name="Note 2 2 3 2 2 2 2 4 3 2" xfId="26204"/>
    <cellStyle name="Note 2 2 3 2 2 2 2 4 3 3" xfId="43466"/>
    <cellStyle name="Note 2 2 3 2 2 2 2 4 4" xfId="15537"/>
    <cellStyle name="Note 2 2 3 2 2 2 2 4 4 2" xfId="33201"/>
    <cellStyle name="Note 2 2 3 2 2 2 2 4 4 3" xfId="50413"/>
    <cellStyle name="Note 2 2 3 2 2 2 2 4 5" xfId="22568"/>
    <cellStyle name="Note 2 2 3 2 2 2 2 4 6" xfId="39855"/>
    <cellStyle name="Note 2 2 3 2 2 2 2 5" xfId="10509"/>
    <cellStyle name="Note 2 2 3 2 2 2 2 5 2" xfId="17398"/>
    <cellStyle name="Note 2 2 3 2 2 2 2 5 2 2" xfId="35062"/>
    <cellStyle name="Note 2 2 3 2 2 2 2 5 2 3" xfId="52260"/>
    <cellStyle name="Note 2 2 3 2 2 2 2 5 3" xfId="28173"/>
    <cellStyle name="Note 2 2 3 2 2 2 2 5 4" xfId="45421"/>
    <cellStyle name="Note 2 2 3 2 2 2 2 6" xfId="6759"/>
    <cellStyle name="Note 2 2 3 2 2 2 2 6 2" xfId="24424"/>
    <cellStyle name="Note 2 2 3 2 2 2 2 6 3" xfId="41698"/>
    <cellStyle name="Note 2 2 3 2 2 2 2 7" xfId="13790"/>
    <cellStyle name="Note 2 2 3 2 2 2 2 7 2" xfId="31454"/>
    <cellStyle name="Note 2 2 3 2 2 2 2 7 3" xfId="48678"/>
    <cellStyle name="Note 2 2 3 2 2 2 2 8" xfId="20706"/>
    <cellStyle name="Note 2 2 3 2 2 2 2 9" xfId="38012"/>
    <cellStyle name="Note 2 2 3 2 2 2 3" xfId="3083"/>
    <cellStyle name="Note 2 2 3 2 2 2 3 2" xfId="3746"/>
    <cellStyle name="Note 2 2 3 2 2 2 3 2 2" xfId="5662"/>
    <cellStyle name="Note 2 2 3 2 2 2 3 2 2 2" xfId="12582"/>
    <cellStyle name="Note 2 2 3 2 2 2 3 2 2 2 2" xfId="19309"/>
    <cellStyle name="Note 2 2 3 2 2 2 3 2 2 2 2 2" xfId="36973"/>
    <cellStyle name="Note 2 2 3 2 2 2 3 2 2 2 2 3" xfId="54150"/>
    <cellStyle name="Note 2 2 3 2 2 2 3 2 2 2 3" xfId="30246"/>
    <cellStyle name="Note 2 2 3 2 2 2 3 2 2 2 4" xfId="47473"/>
    <cellStyle name="Note 2 2 3 2 2 2 3 2 2 3" xfId="9298"/>
    <cellStyle name="Note 2 2 3 2 2 2 3 2 2 3 2" xfId="26963"/>
    <cellStyle name="Note 2 2 3 2 2 2 3 2 2 3 3" xfId="44216"/>
    <cellStyle name="Note 2 2 3 2 2 2 3 2 2 4" xfId="16242"/>
    <cellStyle name="Note 2 2 3 2 2 2 3 2 2 4 2" xfId="33906"/>
    <cellStyle name="Note 2 2 3 2 2 2 3 2 2 4 3" xfId="51109"/>
    <cellStyle name="Note 2 2 3 2 2 2 3 2 2 5" xfId="23327"/>
    <cellStyle name="Note 2 2 3 2 2 2 3 2 2 6" xfId="40605"/>
    <cellStyle name="Note 2 2 3 2 2 2 3 2 3" xfId="11206"/>
    <cellStyle name="Note 2 2 3 2 2 2 3 2 3 2" xfId="18041"/>
    <cellStyle name="Note 2 2 3 2 2 2 3 2 3 2 2" xfId="35705"/>
    <cellStyle name="Note 2 2 3 2 2 2 3 2 3 2 3" xfId="52894"/>
    <cellStyle name="Note 2 2 3 2 2 2 3 2 3 3" xfId="28870"/>
    <cellStyle name="Note 2 2 3 2 2 2 3 2 3 4" xfId="46109"/>
    <cellStyle name="Note 2 2 3 2 2 2 3 2 4" xfId="7443"/>
    <cellStyle name="Note 2 2 3 2 2 2 3 2 4 2" xfId="25108"/>
    <cellStyle name="Note 2 2 3 2 2 2 3 2 4 3" xfId="42373"/>
    <cellStyle name="Note 2 2 3 2 2 2 3 2 5" xfId="14495"/>
    <cellStyle name="Note 2 2 3 2 2 2 3 2 5 2" xfId="32159"/>
    <cellStyle name="Note 2 2 3 2 2 2 3 2 5 3" xfId="49374"/>
    <cellStyle name="Note 2 2 3 2 2 2 3 2 6" xfId="21465"/>
    <cellStyle name="Note 2 2 3 2 2 2 3 2 7" xfId="38762"/>
    <cellStyle name="Note 2 2 3 2 2 2 3 3" xfId="4113"/>
    <cellStyle name="Note 2 2 3 2 2 2 3 3 2" xfId="6029"/>
    <cellStyle name="Note 2 2 3 2 2 2 3 3 2 2" xfId="12949"/>
    <cellStyle name="Note 2 2 3 2 2 2 3 3 2 2 2" xfId="19676"/>
    <cellStyle name="Note 2 2 3 2 2 2 3 3 2 2 2 2" xfId="37340"/>
    <cellStyle name="Note 2 2 3 2 2 2 3 3 2 2 2 3" xfId="54517"/>
    <cellStyle name="Note 2 2 3 2 2 2 3 3 2 2 3" xfId="30613"/>
    <cellStyle name="Note 2 2 3 2 2 2 3 3 2 2 4" xfId="47840"/>
    <cellStyle name="Note 2 2 3 2 2 2 3 3 2 3" xfId="9665"/>
    <cellStyle name="Note 2 2 3 2 2 2 3 3 2 3 2" xfId="27330"/>
    <cellStyle name="Note 2 2 3 2 2 2 3 3 2 3 3" xfId="44583"/>
    <cellStyle name="Note 2 2 3 2 2 2 3 3 2 4" xfId="16609"/>
    <cellStyle name="Note 2 2 3 2 2 2 3 3 2 4 2" xfId="34273"/>
    <cellStyle name="Note 2 2 3 2 2 2 3 3 2 4 3" xfId="51476"/>
    <cellStyle name="Note 2 2 3 2 2 2 3 3 2 5" xfId="23694"/>
    <cellStyle name="Note 2 2 3 2 2 2 3 3 2 6" xfId="40972"/>
    <cellStyle name="Note 2 2 3 2 2 2 3 3 3" xfId="7810"/>
    <cellStyle name="Note 2 2 3 2 2 2 3 3 3 2" xfId="25475"/>
    <cellStyle name="Note 2 2 3 2 2 2 3 3 3 3" xfId="42740"/>
    <cellStyle name="Note 2 2 3 2 2 2 3 3 4" xfId="14862"/>
    <cellStyle name="Note 2 2 3 2 2 2 3 3 4 2" xfId="32526"/>
    <cellStyle name="Note 2 2 3 2 2 2 3 3 4 3" xfId="49741"/>
    <cellStyle name="Note 2 2 3 2 2 2 3 3 5" xfId="21832"/>
    <cellStyle name="Note 2 2 3 2 2 2 3 3 6" xfId="39129"/>
    <cellStyle name="Note 2 2 3 2 2 2 3 4" xfId="4999"/>
    <cellStyle name="Note 2 2 3 2 2 2 3 4 2" xfId="11919"/>
    <cellStyle name="Note 2 2 3 2 2 2 3 4 2 2" xfId="18700"/>
    <cellStyle name="Note 2 2 3 2 2 2 3 4 2 2 2" xfId="36364"/>
    <cellStyle name="Note 2 2 3 2 2 2 3 4 2 2 3" xfId="53547"/>
    <cellStyle name="Note 2 2 3 2 2 2 3 4 2 3" xfId="29583"/>
    <cellStyle name="Note 2 2 3 2 2 2 3 4 2 4" xfId="46816"/>
    <cellStyle name="Note 2 2 3 2 2 2 3 4 3" xfId="8635"/>
    <cellStyle name="Note 2 2 3 2 2 2 3 4 3 2" xfId="26300"/>
    <cellStyle name="Note 2 2 3 2 2 2 3 4 3 3" xfId="43559"/>
    <cellStyle name="Note 2 2 3 2 2 2 3 4 4" xfId="15633"/>
    <cellStyle name="Note 2 2 3 2 2 2 3 4 4 2" xfId="33297"/>
    <cellStyle name="Note 2 2 3 2 2 2 3 4 4 3" xfId="50506"/>
    <cellStyle name="Note 2 2 3 2 2 2 3 4 5" xfId="22664"/>
    <cellStyle name="Note 2 2 3 2 2 2 3 4 6" xfId="39948"/>
    <cellStyle name="Note 2 2 3 2 2 2 3 5" xfId="10605"/>
    <cellStyle name="Note 2 2 3 2 2 2 3 5 2" xfId="17494"/>
    <cellStyle name="Note 2 2 3 2 2 2 3 5 2 2" xfId="35158"/>
    <cellStyle name="Note 2 2 3 2 2 2 3 5 2 3" xfId="52353"/>
    <cellStyle name="Note 2 2 3 2 2 2 3 5 3" xfId="28269"/>
    <cellStyle name="Note 2 2 3 2 2 2 3 5 4" xfId="45514"/>
    <cellStyle name="Note 2 2 3 2 2 2 3 6" xfId="6855"/>
    <cellStyle name="Note 2 2 3 2 2 2 3 6 2" xfId="24520"/>
    <cellStyle name="Note 2 2 3 2 2 2 3 6 3" xfId="41791"/>
    <cellStyle name="Note 2 2 3 2 2 2 3 7" xfId="13886"/>
    <cellStyle name="Note 2 2 3 2 2 2 3 7 2" xfId="31550"/>
    <cellStyle name="Note 2 2 3 2 2 2 3 7 3" xfId="48771"/>
    <cellStyle name="Note 2 2 3 2 2 2 3 8" xfId="20802"/>
    <cellStyle name="Note 2 2 3 2 2 2 3 9" xfId="38105"/>
    <cellStyle name="Note 2 2 3 2 2 2 4" xfId="3195"/>
    <cellStyle name="Note 2 2 3 2 2 2 4 2" xfId="4225"/>
    <cellStyle name="Note 2 2 3 2 2 2 4 2 2" xfId="6141"/>
    <cellStyle name="Note 2 2 3 2 2 2 4 2 2 2" xfId="13061"/>
    <cellStyle name="Note 2 2 3 2 2 2 4 2 2 2 2" xfId="19788"/>
    <cellStyle name="Note 2 2 3 2 2 2 4 2 2 2 2 2" xfId="37452"/>
    <cellStyle name="Note 2 2 3 2 2 2 4 2 2 2 2 3" xfId="54629"/>
    <cellStyle name="Note 2 2 3 2 2 2 4 2 2 2 3" xfId="30725"/>
    <cellStyle name="Note 2 2 3 2 2 2 4 2 2 2 4" xfId="47952"/>
    <cellStyle name="Note 2 2 3 2 2 2 4 2 2 3" xfId="9777"/>
    <cellStyle name="Note 2 2 3 2 2 2 4 2 2 3 2" xfId="27442"/>
    <cellStyle name="Note 2 2 3 2 2 2 4 2 2 3 3" xfId="44695"/>
    <cellStyle name="Note 2 2 3 2 2 2 4 2 2 4" xfId="16721"/>
    <cellStyle name="Note 2 2 3 2 2 2 4 2 2 4 2" xfId="34385"/>
    <cellStyle name="Note 2 2 3 2 2 2 4 2 2 4 3" xfId="51588"/>
    <cellStyle name="Note 2 2 3 2 2 2 4 2 2 5" xfId="23806"/>
    <cellStyle name="Note 2 2 3 2 2 2 4 2 2 6" xfId="41084"/>
    <cellStyle name="Note 2 2 3 2 2 2 4 2 3" xfId="7922"/>
    <cellStyle name="Note 2 2 3 2 2 2 4 2 3 2" xfId="25587"/>
    <cellStyle name="Note 2 2 3 2 2 2 4 2 3 3" xfId="42852"/>
    <cellStyle name="Note 2 2 3 2 2 2 4 2 4" xfId="14974"/>
    <cellStyle name="Note 2 2 3 2 2 2 4 2 4 2" xfId="32638"/>
    <cellStyle name="Note 2 2 3 2 2 2 4 2 4 3" xfId="49853"/>
    <cellStyle name="Note 2 2 3 2 2 2 4 2 5" xfId="21944"/>
    <cellStyle name="Note 2 2 3 2 2 2 4 2 6" xfId="39241"/>
    <cellStyle name="Note 2 2 3 2 2 2 4 3" xfId="5111"/>
    <cellStyle name="Note 2 2 3 2 2 2 4 3 2" xfId="12031"/>
    <cellStyle name="Note 2 2 3 2 2 2 4 3 2 2" xfId="18812"/>
    <cellStyle name="Note 2 2 3 2 2 2 4 3 2 2 2" xfId="36476"/>
    <cellStyle name="Note 2 2 3 2 2 2 4 3 2 2 3" xfId="53659"/>
    <cellStyle name="Note 2 2 3 2 2 2 4 3 2 3" xfId="29695"/>
    <cellStyle name="Note 2 2 3 2 2 2 4 3 2 4" xfId="46928"/>
    <cellStyle name="Note 2 2 3 2 2 2 4 3 3" xfId="8747"/>
    <cellStyle name="Note 2 2 3 2 2 2 4 3 3 2" xfId="26412"/>
    <cellStyle name="Note 2 2 3 2 2 2 4 3 3 3" xfId="43671"/>
    <cellStyle name="Note 2 2 3 2 2 2 4 3 4" xfId="15745"/>
    <cellStyle name="Note 2 2 3 2 2 2 4 3 4 2" xfId="33409"/>
    <cellStyle name="Note 2 2 3 2 2 2 4 3 4 3" xfId="50618"/>
    <cellStyle name="Note 2 2 3 2 2 2 4 3 5" xfId="22776"/>
    <cellStyle name="Note 2 2 3 2 2 2 4 3 6" xfId="40060"/>
    <cellStyle name="Note 2 2 3 2 2 2 4 4" xfId="10717"/>
    <cellStyle name="Note 2 2 3 2 2 2 4 4 2" xfId="17606"/>
    <cellStyle name="Note 2 2 3 2 2 2 4 4 2 2" xfId="35270"/>
    <cellStyle name="Note 2 2 3 2 2 2 4 4 2 3" xfId="52465"/>
    <cellStyle name="Note 2 2 3 2 2 2 4 4 3" xfId="28381"/>
    <cellStyle name="Note 2 2 3 2 2 2 4 4 4" xfId="45626"/>
    <cellStyle name="Note 2 2 3 2 2 2 4 5" xfId="6967"/>
    <cellStyle name="Note 2 2 3 2 2 2 4 5 2" xfId="24632"/>
    <cellStyle name="Note 2 2 3 2 2 2 4 5 3" xfId="41903"/>
    <cellStyle name="Note 2 2 3 2 2 2 4 6" xfId="13998"/>
    <cellStyle name="Note 2 2 3 2 2 2 4 6 2" xfId="31662"/>
    <cellStyle name="Note 2 2 3 2 2 2 4 6 3" xfId="48883"/>
    <cellStyle name="Note 2 2 3 2 2 2 4 7" xfId="20914"/>
    <cellStyle name="Note 2 2 3 2 2 2 4 8" xfId="38217"/>
    <cellStyle name="Note 2 2 3 2 2 2 5" xfId="3423"/>
    <cellStyle name="Note 2 2 3 2 2 2 5 2" xfId="5339"/>
    <cellStyle name="Note 2 2 3 2 2 2 5 2 2" xfId="12259"/>
    <cellStyle name="Note 2 2 3 2 2 2 5 2 2 2" xfId="18986"/>
    <cellStyle name="Note 2 2 3 2 2 2 5 2 2 2 2" xfId="36650"/>
    <cellStyle name="Note 2 2 3 2 2 2 5 2 2 2 3" xfId="53833"/>
    <cellStyle name="Note 2 2 3 2 2 2 5 2 2 3" xfId="29923"/>
    <cellStyle name="Note 2 2 3 2 2 2 5 2 2 4" xfId="47156"/>
    <cellStyle name="Note 2 2 3 2 2 2 5 2 3" xfId="8975"/>
    <cellStyle name="Note 2 2 3 2 2 2 5 2 3 2" xfId="26640"/>
    <cellStyle name="Note 2 2 3 2 2 2 5 2 3 3" xfId="43899"/>
    <cellStyle name="Note 2 2 3 2 2 2 5 2 4" xfId="15919"/>
    <cellStyle name="Note 2 2 3 2 2 2 5 2 4 2" xfId="33583"/>
    <cellStyle name="Note 2 2 3 2 2 2 5 2 4 3" xfId="50792"/>
    <cellStyle name="Note 2 2 3 2 2 2 5 2 5" xfId="23004"/>
    <cellStyle name="Note 2 2 3 2 2 2 5 2 6" xfId="40288"/>
    <cellStyle name="Note 2 2 3 2 2 2 5 3" xfId="10883"/>
    <cellStyle name="Note 2 2 3 2 2 2 5 3 2" xfId="17718"/>
    <cellStyle name="Note 2 2 3 2 2 2 5 3 2 2" xfId="35382"/>
    <cellStyle name="Note 2 2 3 2 2 2 5 3 2 3" xfId="52577"/>
    <cellStyle name="Note 2 2 3 2 2 2 5 3 3" xfId="28547"/>
    <cellStyle name="Note 2 2 3 2 2 2 5 3 4" xfId="45792"/>
    <cellStyle name="Note 2 2 3 2 2 2 5 4" xfId="14172"/>
    <cellStyle name="Note 2 2 3 2 2 2 5 4 2" xfId="31836"/>
    <cellStyle name="Note 2 2 3 2 2 2 5 4 3" xfId="49057"/>
    <cellStyle name="Note 2 2 3 2 2 2 5 5" xfId="21142"/>
    <cellStyle name="Note 2 2 3 2 2 2 5 6" xfId="38445"/>
    <cellStyle name="Note 2 2 3 2 2 2 6" xfId="3796"/>
    <cellStyle name="Note 2 2 3 2 2 2 6 2" xfId="5712"/>
    <cellStyle name="Note 2 2 3 2 2 2 6 2 2" xfId="12632"/>
    <cellStyle name="Note 2 2 3 2 2 2 6 2 2 2" xfId="19359"/>
    <cellStyle name="Note 2 2 3 2 2 2 6 2 2 2 2" xfId="37023"/>
    <cellStyle name="Note 2 2 3 2 2 2 6 2 2 2 3" xfId="54200"/>
    <cellStyle name="Note 2 2 3 2 2 2 6 2 2 3" xfId="30296"/>
    <cellStyle name="Note 2 2 3 2 2 2 6 2 2 4" xfId="47523"/>
    <cellStyle name="Note 2 2 3 2 2 2 6 2 3" xfId="9348"/>
    <cellStyle name="Note 2 2 3 2 2 2 6 2 3 2" xfId="27013"/>
    <cellStyle name="Note 2 2 3 2 2 2 6 2 3 3" xfId="44266"/>
    <cellStyle name="Note 2 2 3 2 2 2 6 2 4" xfId="16292"/>
    <cellStyle name="Note 2 2 3 2 2 2 6 2 4 2" xfId="33956"/>
    <cellStyle name="Note 2 2 3 2 2 2 6 2 4 3" xfId="51159"/>
    <cellStyle name="Note 2 2 3 2 2 2 6 2 5" xfId="23377"/>
    <cellStyle name="Note 2 2 3 2 2 2 6 2 6" xfId="40655"/>
    <cellStyle name="Note 2 2 3 2 2 2 6 3" xfId="7493"/>
    <cellStyle name="Note 2 2 3 2 2 2 6 3 2" xfId="25158"/>
    <cellStyle name="Note 2 2 3 2 2 2 6 3 3" xfId="42423"/>
    <cellStyle name="Note 2 2 3 2 2 2 6 4" xfId="14545"/>
    <cellStyle name="Note 2 2 3 2 2 2 6 4 2" xfId="32209"/>
    <cellStyle name="Note 2 2 3 2 2 2 6 4 3" xfId="49424"/>
    <cellStyle name="Note 2 2 3 2 2 2 6 5" xfId="21515"/>
    <cellStyle name="Note 2 2 3 2 2 2 6 6" xfId="38812"/>
    <cellStyle name="Note 2 2 3 2 2 2 7" xfId="4676"/>
    <cellStyle name="Note 2 2 3 2 2 2 7 2" xfId="11596"/>
    <cellStyle name="Note 2 2 3 2 2 2 7 2 2" xfId="18377"/>
    <cellStyle name="Note 2 2 3 2 2 2 7 2 2 2" xfId="36041"/>
    <cellStyle name="Note 2 2 3 2 2 2 7 2 2 3" xfId="53230"/>
    <cellStyle name="Note 2 2 3 2 2 2 7 2 3" xfId="29260"/>
    <cellStyle name="Note 2 2 3 2 2 2 7 2 4" xfId="46499"/>
    <cellStyle name="Note 2 2 3 2 2 2 7 3" xfId="8312"/>
    <cellStyle name="Note 2 2 3 2 2 2 7 3 2" xfId="25977"/>
    <cellStyle name="Note 2 2 3 2 2 2 7 3 3" xfId="43242"/>
    <cellStyle name="Note 2 2 3 2 2 2 7 4" xfId="15310"/>
    <cellStyle name="Note 2 2 3 2 2 2 7 4 2" xfId="32974"/>
    <cellStyle name="Note 2 2 3 2 2 2 7 4 3" xfId="50189"/>
    <cellStyle name="Note 2 2 3 2 2 2 7 5" xfId="22341"/>
    <cellStyle name="Note 2 2 3 2 2 2 7 6" xfId="39631"/>
    <cellStyle name="Note 2 2 3 2 2 2 8" xfId="10282"/>
    <cellStyle name="Note 2 2 3 2 2 2 8 2" xfId="17171"/>
    <cellStyle name="Note 2 2 3 2 2 2 8 2 2" xfId="34835"/>
    <cellStyle name="Note 2 2 3 2 2 2 8 2 3" xfId="52036"/>
    <cellStyle name="Note 2 2 3 2 2 2 8 3" xfId="27946"/>
    <cellStyle name="Note 2 2 3 2 2 2 8 4" xfId="45197"/>
    <cellStyle name="Note 2 2 3 2 2 2 9" xfId="6532"/>
    <cellStyle name="Note 2 2 3 2 2 2 9 2" xfId="24197"/>
    <cellStyle name="Note 2 2 3 2 2 2 9 3" xfId="41474"/>
    <cellStyle name="Note 2 2 3 2 2 3" xfId="2815"/>
    <cellStyle name="Note 2 2 3 2 2 3 2" xfId="3478"/>
    <cellStyle name="Note 2 2 3 2 2 3 2 2" xfId="5394"/>
    <cellStyle name="Note 2 2 3 2 2 3 2 2 2" xfId="12314"/>
    <cellStyle name="Note 2 2 3 2 2 3 2 2 2 2" xfId="19041"/>
    <cellStyle name="Note 2 2 3 2 2 3 2 2 2 2 2" xfId="36705"/>
    <cellStyle name="Note 2 2 3 2 2 3 2 2 2 2 3" xfId="53885"/>
    <cellStyle name="Note 2 2 3 2 2 3 2 2 2 3" xfId="29978"/>
    <cellStyle name="Note 2 2 3 2 2 3 2 2 2 4" xfId="47208"/>
    <cellStyle name="Note 2 2 3 2 2 3 2 2 3" xfId="9030"/>
    <cellStyle name="Note 2 2 3 2 2 3 2 2 3 2" xfId="26695"/>
    <cellStyle name="Note 2 2 3 2 2 3 2 2 3 3" xfId="43951"/>
    <cellStyle name="Note 2 2 3 2 2 3 2 2 4" xfId="15974"/>
    <cellStyle name="Note 2 2 3 2 2 3 2 2 4 2" xfId="33638"/>
    <cellStyle name="Note 2 2 3 2 2 3 2 2 4 3" xfId="50844"/>
    <cellStyle name="Note 2 2 3 2 2 3 2 2 5" xfId="23059"/>
    <cellStyle name="Note 2 2 3 2 2 3 2 2 6" xfId="40340"/>
    <cellStyle name="Note 2 2 3 2 2 3 2 3" xfId="10938"/>
    <cellStyle name="Note 2 2 3 2 2 3 2 3 2" xfId="17773"/>
    <cellStyle name="Note 2 2 3 2 2 3 2 3 2 2" xfId="35437"/>
    <cellStyle name="Note 2 2 3 2 2 3 2 3 2 3" xfId="52629"/>
    <cellStyle name="Note 2 2 3 2 2 3 2 3 3" xfId="28602"/>
    <cellStyle name="Note 2 2 3 2 2 3 2 3 4" xfId="45844"/>
    <cellStyle name="Note 2 2 3 2 2 3 2 4" xfId="7175"/>
    <cellStyle name="Note 2 2 3 2 2 3 2 4 2" xfId="24840"/>
    <cellStyle name="Note 2 2 3 2 2 3 2 4 3" xfId="42108"/>
    <cellStyle name="Note 2 2 3 2 2 3 2 5" xfId="14227"/>
    <cellStyle name="Note 2 2 3 2 2 3 2 5 2" xfId="31891"/>
    <cellStyle name="Note 2 2 3 2 2 3 2 5 3" xfId="49109"/>
    <cellStyle name="Note 2 2 3 2 2 3 2 6" xfId="21197"/>
    <cellStyle name="Note 2 2 3 2 2 3 2 7" xfId="38497"/>
    <cellStyle name="Note 2 2 3 2 2 3 3" xfId="3848"/>
    <cellStyle name="Note 2 2 3 2 2 3 3 2" xfId="5764"/>
    <cellStyle name="Note 2 2 3 2 2 3 3 2 2" xfId="12684"/>
    <cellStyle name="Note 2 2 3 2 2 3 3 2 2 2" xfId="19411"/>
    <cellStyle name="Note 2 2 3 2 2 3 3 2 2 2 2" xfId="37075"/>
    <cellStyle name="Note 2 2 3 2 2 3 3 2 2 2 3" xfId="54252"/>
    <cellStyle name="Note 2 2 3 2 2 3 3 2 2 3" xfId="30348"/>
    <cellStyle name="Note 2 2 3 2 2 3 3 2 2 4" xfId="47575"/>
    <cellStyle name="Note 2 2 3 2 2 3 3 2 3" xfId="9400"/>
    <cellStyle name="Note 2 2 3 2 2 3 3 2 3 2" xfId="27065"/>
    <cellStyle name="Note 2 2 3 2 2 3 3 2 3 3" xfId="44318"/>
    <cellStyle name="Note 2 2 3 2 2 3 3 2 4" xfId="16344"/>
    <cellStyle name="Note 2 2 3 2 2 3 3 2 4 2" xfId="34008"/>
    <cellStyle name="Note 2 2 3 2 2 3 3 2 4 3" xfId="51211"/>
    <cellStyle name="Note 2 2 3 2 2 3 3 2 5" xfId="23429"/>
    <cellStyle name="Note 2 2 3 2 2 3 3 2 6" xfId="40707"/>
    <cellStyle name="Note 2 2 3 2 2 3 3 3" xfId="7545"/>
    <cellStyle name="Note 2 2 3 2 2 3 3 3 2" xfId="25210"/>
    <cellStyle name="Note 2 2 3 2 2 3 3 3 3" xfId="42475"/>
    <cellStyle name="Note 2 2 3 2 2 3 3 4" xfId="14597"/>
    <cellStyle name="Note 2 2 3 2 2 3 3 4 2" xfId="32261"/>
    <cellStyle name="Note 2 2 3 2 2 3 3 4 3" xfId="49476"/>
    <cellStyle name="Note 2 2 3 2 2 3 3 5" xfId="21567"/>
    <cellStyle name="Note 2 2 3 2 2 3 3 6" xfId="38864"/>
    <cellStyle name="Note 2 2 3 2 2 3 4" xfId="4731"/>
    <cellStyle name="Note 2 2 3 2 2 3 4 2" xfId="11651"/>
    <cellStyle name="Note 2 2 3 2 2 3 4 2 2" xfId="18432"/>
    <cellStyle name="Note 2 2 3 2 2 3 4 2 2 2" xfId="36096"/>
    <cellStyle name="Note 2 2 3 2 2 3 4 2 2 3" xfId="53282"/>
    <cellStyle name="Note 2 2 3 2 2 3 4 2 3" xfId="29315"/>
    <cellStyle name="Note 2 2 3 2 2 3 4 2 4" xfId="46551"/>
    <cellStyle name="Note 2 2 3 2 2 3 4 3" xfId="8367"/>
    <cellStyle name="Note 2 2 3 2 2 3 4 3 2" xfId="26032"/>
    <cellStyle name="Note 2 2 3 2 2 3 4 3 3" xfId="43294"/>
    <cellStyle name="Note 2 2 3 2 2 3 4 4" xfId="15365"/>
    <cellStyle name="Note 2 2 3 2 2 3 4 4 2" xfId="33029"/>
    <cellStyle name="Note 2 2 3 2 2 3 4 4 3" xfId="50241"/>
    <cellStyle name="Note 2 2 3 2 2 3 4 5" xfId="22396"/>
    <cellStyle name="Note 2 2 3 2 2 3 4 6" xfId="39683"/>
    <cellStyle name="Note 2 2 3 2 2 3 5" xfId="10337"/>
    <cellStyle name="Note 2 2 3 2 2 3 5 2" xfId="17226"/>
    <cellStyle name="Note 2 2 3 2 2 3 5 2 2" xfId="34890"/>
    <cellStyle name="Note 2 2 3 2 2 3 5 2 3" xfId="52088"/>
    <cellStyle name="Note 2 2 3 2 2 3 5 3" xfId="28001"/>
    <cellStyle name="Note 2 2 3 2 2 3 5 4" xfId="45249"/>
    <cellStyle name="Note 2 2 3 2 2 3 6" xfId="6587"/>
    <cellStyle name="Note 2 2 3 2 2 3 6 2" xfId="24252"/>
    <cellStyle name="Note 2 2 3 2 2 3 6 3" xfId="41526"/>
    <cellStyle name="Note 2 2 3 2 2 3 7" xfId="13618"/>
    <cellStyle name="Note 2 2 3 2 2 3 7 2" xfId="31282"/>
    <cellStyle name="Note 2 2 3 2 2 3 7 3" xfId="48506"/>
    <cellStyle name="Note 2 2 3 2 2 3 8" xfId="20534"/>
    <cellStyle name="Note 2 2 3 2 2 3 9" xfId="37840"/>
    <cellStyle name="Note 2 2 3 2 2 4" xfId="4467"/>
    <cellStyle name="Note 2 2 3 2 2 4 2" xfId="6331"/>
    <cellStyle name="Note 2 2 3 2 2 4 2 2" xfId="13250"/>
    <cellStyle name="Note 2 2 3 2 2 4 2 2 2" xfId="19923"/>
    <cellStyle name="Note 2 2 3 2 2 4 2 2 2 2" xfId="37587"/>
    <cellStyle name="Note 2 2 3 2 2 4 2 2 2 3" xfId="54764"/>
    <cellStyle name="Note 2 2 3 2 2 4 2 2 3" xfId="30914"/>
    <cellStyle name="Note 2 2 3 2 2 4 2 2 4" xfId="48141"/>
    <cellStyle name="Note 2 2 3 2 2 4 2 3" xfId="9966"/>
    <cellStyle name="Note 2 2 3 2 2 4 2 3 2" xfId="27631"/>
    <cellStyle name="Note 2 2 3 2 2 4 2 3 3" xfId="44884"/>
    <cellStyle name="Note 2 2 3 2 2 4 2 4" xfId="16856"/>
    <cellStyle name="Note 2 2 3 2 2 4 2 4 2" xfId="34520"/>
    <cellStyle name="Note 2 2 3 2 2 4 2 4 3" xfId="51723"/>
    <cellStyle name="Note 2 2 3 2 2 4 2 5" xfId="23996"/>
    <cellStyle name="Note 2 2 3 2 2 4 2 6" xfId="41273"/>
    <cellStyle name="Note 2 2 3 2 2 4 3" xfId="11395"/>
    <cellStyle name="Note 2 2 3 2 2 4 3 2" xfId="18176"/>
    <cellStyle name="Note 2 2 3 2 2 4 3 2 2" xfId="35840"/>
    <cellStyle name="Note 2 2 3 2 2 4 3 2 3" xfId="53029"/>
    <cellStyle name="Note 2 2 3 2 2 4 3 3" xfId="29059"/>
    <cellStyle name="Note 2 2 3 2 2 4 3 4" xfId="46298"/>
    <cellStyle name="Note 2 2 3 2 2 4 4" xfId="8111"/>
    <cellStyle name="Note 2 2 3 2 2 4 4 2" xfId="25776"/>
    <cellStyle name="Note 2 2 3 2 2 4 4 3" xfId="43041"/>
    <cellStyle name="Note 2 2 3 2 2 4 5" xfId="15109"/>
    <cellStyle name="Note 2 2 3 2 2 4 5 2" xfId="32773"/>
    <cellStyle name="Note 2 2 3 2 2 4 5 3" xfId="49988"/>
    <cellStyle name="Note 2 2 3 2 2 4 6" xfId="22140"/>
    <cellStyle name="Note 2 2 3 2 2 4 7" xfId="39430"/>
    <cellStyle name="Note 2 2 3 2 2 5" xfId="4424"/>
    <cellStyle name="Note 2 2 3 2 2 5 2" xfId="6288"/>
    <cellStyle name="Note 2 2 3 2 2 5 2 2" xfId="13207"/>
    <cellStyle name="Note 2 2 3 2 2 5 2 2 2" xfId="19880"/>
    <cellStyle name="Note 2 2 3 2 2 5 2 2 2 2" xfId="37544"/>
    <cellStyle name="Note 2 2 3 2 2 5 2 2 2 3" xfId="54721"/>
    <cellStyle name="Note 2 2 3 2 2 5 2 2 3" xfId="30871"/>
    <cellStyle name="Note 2 2 3 2 2 5 2 2 4" xfId="48098"/>
    <cellStyle name="Note 2 2 3 2 2 5 2 3" xfId="9923"/>
    <cellStyle name="Note 2 2 3 2 2 5 2 3 2" xfId="27588"/>
    <cellStyle name="Note 2 2 3 2 2 5 2 3 3" xfId="44841"/>
    <cellStyle name="Note 2 2 3 2 2 5 2 4" xfId="16813"/>
    <cellStyle name="Note 2 2 3 2 2 5 2 4 2" xfId="34477"/>
    <cellStyle name="Note 2 2 3 2 2 5 2 4 3" xfId="51680"/>
    <cellStyle name="Note 2 2 3 2 2 5 2 5" xfId="23953"/>
    <cellStyle name="Note 2 2 3 2 2 5 2 6" xfId="41230"/>
    <cellStyle name="Note 2 2 3 2 2 5 3" xfId="11352"/>
    <cellStyle name="Note 2 2 3 2 2 5 3 2" xfId="18133"/>
    <cellStyle name="Note 2 2 3 2 2 5 3 2 2" xfId="35797"/>
    <cellStyle name="Note 2 2 3 2 2 5 3 2 3" xfId="52986"/>
    <cellStyle name="Note 2 2 3 2 2 5 3 3" xfId="29016"/>
    <cellStyle name="Note 2 2 3 2 2 5 3 4" xfId="46255"/>
    <cellStyle name="Note 2 2 3 2 2 5 4" xfId="8068"/>
    <cellStyle name="Note 2 2 3 2 2 5 4 2" xfId="25733"/>
    <cellStyle name="Note 2 2 3 2 2 5 4 3" xfId="42998"/>
    <cellStyle name="Note 2 2 3 2 2 5 5" xfId="15066"/>
    <cellStyle name="Note 2 2 3 2 2 5 5 2" xfId="32730"/>
    <cellStyle name="Note 2 2 3 2 2 5 5 3" xfId="49945"/>
    <cellStyle name="Note 2 2 3 2 2 5 6" xfId="22097"/>
    <cellStyle name="Note 2 2 3 2 2 5 7" xfId="39387"/>
    <cellStyle name="Note 2 2 3 2 2 6" xfId="10110"/>
    <cellStyle name="Note 2 2 3 2 2 6 2" xfId="16999"/>
    <cellStyle name="Note 2 2 3 2 2 6 2 2" xfId="34663"/>
    <cellStyle name="Note 2 2 3 2 2 6 2 3" xfId="51864"/>
    <cellStyle name="Note 2 2 3 2 2 6 3" xfId="27774"/>
    <cellStyle name="Note 2 2 3 2 2 6 4" xfId="45025"/>
    <cellStyle name="Note 2 2 3 2 2 7" xfId="13391"/>
    <cellStyle name="Note 2 2 3 2 2 7 2" xfId="31055"/>
    <cellStyle name="Note 2 2 3 2 2 7 3" xfId="48282"/>
    <cellStyle name="Note 2 2 3 2 2 8" xfId="20217"/>
    <cellStyle name="Note 2 2 3 2 2 9" xfId="20181"/>
    <cellStyle name="Note 2 2 3 2 3" xfId="2759"/>
    <cellStyle name="Note 2 2 3 2 3 10" xfId="13564"/>
    <cellStyle name="Note 2 2 3 2 3 10 2" xfId="31228"/>
    <cellStyle name="Note 2 2 3 2 3 10 3" xfId="48455"/>
    <cellStyle name="Note 2 2 3 2 3 11" xfId="20480"/>
    <cellStyle name="Note 2 2 3 2 3 12" xfId="37789"/>
    <cellStyle name="Note 2 2 3 2 3 2" xfId="2988"/>
    <cellStyle name="Note 2 2 3 2 3 2 2" xfId="3651"/>
    <cellStyle name="Note 2 2 3 2 3 2 2 2" xfId="5567"/>
    <cellStyle name="Note 2 2 3 2 3 2 2 2 2" xfId="12487"/>
    <cellStyle name="Note 2 2 3 2 3 2 2 2 2 2" xfId="19214"/>
    <cellStyle name="Note 2 2 3 2 3 2 2 2 2 2 2" xfId="36878"/>
    <cellStyle name="Note 2 2 3 2 3 2 2 2 2 2 3" xfId="54058"/>
    <cellStyle name="Note 2 2 3 2 3 2 2 2 2 3" xfId="30151"/>
    <cellStyle name="Note 2 2 3 2 3 2 2 2 2 4" xfId="47381"/>
    <cellStyle name="Note 2 2 3 2 3 2 2 2 3" xfId="9203"/>
    <cellStyle name="Note 2 2 3 2 3 2 2 2 3 2" xfId="26868"/>
    <cellStyle name="Note 2 2 3 2 3 2 2 2 3 3" xfId="44124"/>
    <cellStyle name="Note 2 2 3 2 3 2 2 2 4" xfId="16147"/>
    <cellStyle name="Note 2 2 3 2 3 2 2 2 4 2" xfId="33811"/>
    <cellStyle name="Note 2 2 3 2 3 2 2 2 4 3" xfId="51017"/>
    <cellStyle name="Note 2 2 3 2 3 2 2 2 5" xfId="23232"/>
    <cellStyle name="Note 2 2 3 2 3 2 2 2 6" xfId="40513"/>
    <cellStyle name="Note 2 2 3 2 3 2 2 3" xfId="11111"/>
    <cellStyle name="Note 2 2 3 2 3 2 2 3 2" xfId="17946"/>
    <cellStyle name="Note 2 2 3 2 3 2 2 3 2 2" xfId="35610"/>
    <cellStyle name="Note 2 2 3 2 3 2 2 3 2 3" xfId="52802"/>
    <cellStyle name="Note 2 2 3 2 3 2 2 3 3" xfId="28775"/>
    <cellStyle name="Note 2 2 3 2 3 2 2 3 4" xfId="46017"/>
    <cellStyle name="Note 2 2 3 2 3 2 2 4" xfId="7348"/>
    <cellStyle name="Note 2 2 3 2 3 2 2 4 2" xfId="25013"/>
    <cellStyle name="Note 2 2 3 2 3 2 2 4 3" xfId="42281"/>
    <cellStyle name="Note 2 2 3 2 3 2 2 5" xfId="14400"/>
    <cellStyle name="Note 2 2 3 2 3 2 2 5 2" xfId="32064"/>
    <cellStyle name="Note 2 2 3 2 3 2 2 5 3" xfId="49282"/>
    <cellStyle name="Note 2 2 3 2 3 2 2 6" xfId="21370"/>
    <cellStyle name="Note 2 2 3 2 3 2 2 7" xfId="38670"/>
    <cellStyle name="Note 2 2 3 2 3 2 3" xfId="4021"/>
    <cellStyle name="Note 2 2 3 2 3 2 3 2" xfId="5937"/>
    <cellStyle name="Note 2 2 3 2 3 2 3 2 2" xfId="12857"/>
    <cellStyle name="Note 2 2 3 2 3 2 3 2 2 2" xfId="19584"/>
    <cellStyle name="Note 2 2 3 2 3 2 3 2 2 2 2" xfId="37248"/>
    <cellStyle name="Note 2 2 3 2 3 2 3 2 2 2 3" xfId="54425"/>
    <cellStyle name="Note 2 2 3 2 3 2 3 2 2 3" xfId="30521"/>
    <cellStyle name="Note 2 2 3 2 3 2 3 2 2 4" xfId="47748"/>
    <cellStyle name="Note 2 2 3 2 3 2 3 2 3" xfId="9573"/>
    <cellStyle name="Note 2 2 3 2 3 2 3 2 3 2" xfId="27238"/>
    <cellStyle name="Note 2 2 3 2 3 2 3 2 3 3" xfId="44491"/>
    <cellStyle name="Note 2 2 3 2 3 2 3 2 4" xfId="16517"/>
    <cellStyle name="Note 2 2 3 2 3 2 3 2 4 2" xfId="34181"/>
    <cellStyle name="Note 2 2 3 2 3 2 3 2 4 3" xfId="51384"/>
    <cellStyle name="Note 2 2 3 2 3 2 3 2 5" xfId="23602"/>
    <cellStyle name="Note 2 2 3 2 3 2 3 2 6" xfId="40880"/>
    <cellStyle name="Note 2 2 3 2 3 2 3 3" xfId="7718"/>
    <cellStyle name="Note 2 2 3 2 3 2 3 3 2" xfId="25383"/>
    <cellStyle name="Note 2 2 3 2 3 2 3 3 3" xfId="42648"/>
    <cellStyle name="Note 2 2 3 2 3 2 3 4" xfId="14770"/>
    <cellStyle name="Note 2 2 3 2 3 2 3 4 2" xfId="32434"/>
    <cellStyle name="Note 2 2 3 2 3 2 3 4 3" xfId="49649"/>
    <cellStyle name="Note 2 2 3 2 3 2 3 5" xfId="21740"/>
    <cellStyle name="Note 2 2 3 2 3 2 3 6" xfId="39037"/>
    <cellStyle name="Note 2 2 3 2 3 2 4" xfId="4904"/>
    <cellStyle name="Note 2 2 3 2 3 2 4 2" xfId="11824"/>
    <cellStyle name="Note 2 2 3 2 3 2 4 2 2" xfId="18605"/>
    <cellStyle name="Note 2 2 3 2 3 2 4 2 2 2" xfId="36269"/>
    <cellStyle name="Note 2 2 3 2 3 2 4 2 2 3" xfId="53455"/>
    <cellStyle name="Note 2 2 3 2 3 2 4 2 3" xfId="29488"/>
    <cellStyle name="Note 2 2 3 2 3 2 4 2 4" xfId="46724"/>
    <cellStyle name="Note 2 2 3 2 3 2 4 3" xfId="8540"/>
    <cellStyle name="Note 2 2 3 2 3 2 4 3 2" xfId="26205"/>
    <cellStyle name="Note 2 2 3 2 3 2 4 3 3" xfId="43467"/>
    <cellStyle name="Note 2 2 3 2 3 2 4 4" xfId="15538"/>
    <cellStyle name="Note 2 2 3 2 3 2 4 4 2" xfId="33202"/>
    <cellStyle name="Note 2 2 3 2 3 2 4 4 3" xfId="50414"/>
    <cellStyle name="Note 2 2 3 2 3 2 4 5" xfId="22569"/>
    <cellStyle name="Note 2 2 3 2 3 2 4 6" xfId="39856"/>
    <cellStyle name="Note 2 2 3 2 3 2 5" xfId="10510"/>
    <cellStyle name="Note 2 2 3 2 3 2 5 2" xfId="17399"/>
    <cellStyle name="Note 2 2 3 2 3 2 5 2 2" xfId="35063"/>
    <cellStyle name="Note 2 2 3 2 3 2 5 2 3" xfId="52261"/>
    <cellStyle name="Note 2 2 3 2 3 2 5 3" xfId="28174"/>
    <cellStyle name="Note 2 2 3 2 3 2 5 4" xfId="45422"/>
    <cellStyle name="Note 2 2 3 2 3 2 6" xfId="6760"/>
    <cellStyle name="Note 2 2 3 2 3 2 6 2" xfId="24425"/>
    <cellStyle name="Note 2 2 3 2 3 2 6 3" xfId="41699"/>
    <cellStyle name="Note 2 2 3 2 3 2 7" xfId="13791"/>
    <cellStyle name="Note 2 2 3 2 3 2 7 2" xfId="31455"/>
    <cellStyle name="Note 2 2 3 2 3 2 7 3" xfId="48679"/>
    <cellStyle name="Note 2 2 3 2 3 2 8" xfId="20707"/>
    <cellStyle name="Note 2 2 3 2 3 2 9" xfId="38013"/>
    <cellStyle name="Note 2 2 3 2 3 3" xfId="3084"/>
    <cellStyle name="Note 2 2 3 2 3 3 2" xfId="3747"/>
    <cellStyle name="Note 2 2 3 2 3 3 2 2" xfId="5663"/>
    <cellStyle name="Note 2 2 3 2 3 3 2 2 2" xfId="12583"/>
    <cellStyle name="Note 2 2 3 2 3 3 2 2 2 2" xfId="19310"/>
    <cellStyle name="Note 2 2 3 2 3 3 2 2 2 2 2" xfId="36974"/>
    <cellStyle name="Note 2 2 3 2 3 3 2 2 2 2 3" xfId="54151"/>
    <cellStyle name="Note 2 2 3 2 3 3 2 2 2 3" xfId="30247"/>
    <cellStyle name="Note 2 2 3 2 3 3 2 2 2 4" xfId="47474"/>
    <cellStyle name="Note 2 2 3 2 3 3 2 2 3" xfId="9299"/>
    <cellStyle name="Note 2 2 3 2 3 3 2 2 3 2" xfId="26964"/>
    <cellStyle name="Note 2 2 3 2 3 3 2 2 3 3" xfId="44217"/>
    <cellStyle name="Note 2 2 3 2 3 3 2 2 4" xfId="16243"/>
    <cellStyle name="Note 2 2 3 2 3 3 2 2 4 2" xfId="33907"/>
    <cellStyle name="Note 2 2 3 2 3 3 2 2 4 3" xfId="51110"/>
    <cellStyle name="Note 2 2 3 2 3 3 2 2 5" xfId="23328"/>
    <cellStyle name="Note 2 2 3 2 3 3 2 2 6" xfId="40606"/>
    <cellStyle name="Note 2 2 3 2 3 3 2 3" xfId="11207"/>
    <cellStyle name="Note 2 2 3 2 3 3 2 3 2" xfId="18042"/>
    <cellStyle name="Note 2 2 3 2 3 3 2 3 2 2" xfId="35706"/>
    <cellStyle name="Note 2 2 3 2 3 3 2 3 2 3" xfId="52895"/>
    <cellStyle name="Note 2 2 3 2 3 3 2 3 3" xfId="28871"/>
    <cellStyle name="Note 2 2 3 2 3 3 2 3 4" xfId="46110"/>
    <cellStyle name="Note 2 2 3 2 3 3 2 4" xfId="7444"/>
    <cellStyle name="Note 2 2 3 2 3 3 2 4 2" xfId="25109"/>
    <cellStyle name="Note 2 2 3 2 3 3 2 4 3" xfId="42374"/>
    <cellStyle name="Note 2 2 3 2 3 3 2 5" xfId="14496"/>
    <cellStyle name="Note 2 2 3 2 3 3 2 5 2" xfId="32160"/>
    <cellStyle name="Note 2 2 3 2 3 3 2 5 3" xfId="49375"/>
    <cellStyle name="Note 2 2 3 2 3 3 2 6" xfId="21466"/>
    <cellStyle name="Note 2 2 3 2 3 3 2 7" xfId="38763"/>
    <cellStyle name="Note 2 2 3 2 3 3 3" xfId="4114"/>
    <cellStyle name="Note 2 2 3 2 3 3 3 2" xfId="6030"/>
    <cellStyle name="Note 2 2 3 2 3 3 3 2 2" xfId="12950"/>
    <cellStyle name="Note 2 2 3 2 3 3 3 2 2 2" xfId="19677"/>
    <cellStyle name="Note 2 2 3 2 3 3 3 2 2 2 2" xfId="37341"/>
    <cellStyle name="Note 2 2 3 2 3 3 3 2 2 2 3" xfId="54518"/>
    <cellStyle name="Note 2 2 3 2 3 3 3 2 2 3" xfId="30614"/>
    <cellStyle name="Note 2 2 3 2 3 3 3 2 2 4" xfId="47841"/>
    <cellStyle name="Note 2 2 3 2 3 3 3 2 3" xfId="9666"/>
    <cellStyle name="Note 2 2 3 2 3 3 3 2 3 2" xfId="27331"/>
    <cellStyle name="Note 2 2 3 2 3 3 3 2 3 3" xfId="44584"/>
    <cellStyle name="Note 2 2 3 2 3 3 3 2 4" xfId="16610"/>
    <cellStyle name="Note 2 2 3 2 3 3 3 2 4 2" xfId="34274"/>
    <cellStyle name="Note 2 2 3 2 3 3 3 2 4 3" xfId="51477"/>
    <cellStyle name="Note 2 2 3 2 3 3 3 2 5" xfId="23695"/>
    <cellStyle name="Note 2 2 3 2 3 3 3 2 6" xfId="40973"/>
    <cellStyle name="Note 2 2 3 2 3 3 3 3" xfId="7811"/>
    <cellStyle name="Note 2 2 3 2 3 3 3 3 2" xfId="25476"/>
    <cellStyle name="Note 2 2 3 2 3 3 3 3 3" xfId="42741"/>
    <cellStyle name="Note 2 2 3 2 3 3 3 4" xfId="14863"/>
    <cellStyle name="Note 2 2 3 2 3 3 3 4 2" xfId="32527"/>
    <cellStyle name="Note 2 2 3 2 3 3 3 4 3" xfId="49742"/>
    <cellStyle name="Note 2 2 3 2 3 3 3 5" xfId="21833"/>
    <cellStyle name="Note 2 2 3 2 3 3 3 6" xfId="39130"/>
    <cellStyle name="Note 2 2 3 2 3 3 4" xfId="5000"/>
    <cellStyle name="Note 2 2 3 2 3 3 4 2" xfId="11920"/>
    <cellStyle name="Note 2 2 3 2 3 3 4 2 2" xfId="18701"/>
    <cellStyle name="Note 2 2 3 2 3 3 4 2 2 2" xfId="36365"/>
    <cellStyle name="Note 2 2 3 2 3 3 4 2 2 3" xfId="53548"/>
    <cellStyle name="Note 2 2 3 2 3 3 4 2 3" xfId="29584"/>
    <cellStyle name="Note 2 2 3 2 3 3 4 2 4" xfId="46817"/>
    <cellStyle name="Note 2 2 3 2 3 3 4 3" xfId="8636"/>
    <cellStyle name="Note 2 2 3 2 3 3 4 3 2" xfId="26301"/>
    <cellStyle name="Note 2 2 3 2 3 3 4 3 3" xfId="43560"/>
    <cellStyle name="Note 2 2 3 2 3 3 4 4" xfId="15634"/>
    <cellStyle name="Note 2 2 3 2 3 3 4 4 2" xfId="33298"/>
    <cellStyle name="Note 2 2 3 2 3 3 4 4 3" xfId="50507"/>
    <cellStyle name="Note 2 2 3 2 3 3 4 5" xfId="22665"/>
    <cellStyle name="Note 2 2 3 2 3 3 4 6" xfId="39949"/>
    <cellStyle name="Note 2 2 3 2 3 3 5" xfId="10606"/>
    <cellStyle name="Note 2 2 3 2 3 3 5 2" xfId="17495"/>
    <cellStyle name="Note 2 2 3 2 3 3 5 2 2" xfId="35159"/>
    <cellStyle name="Note 2 2 3 2 3 3 5 2 3" xfId="52354"/>
    <cellStyle name="Note 2 2 3 2 3 3 5 3" xfId="28270"/>
    <cellStyle name="Note 2 2 3 2 3 3 5 4" xfId="45515"/>
    <cellStyle name="Note 2 2 3 2 3 3 6" xfId="6856"/>
    <cellStyle name="Note 2 2 3 2 3 3 6 2" xfId="24521"/>
    <cellStyle name="Note 2 2 3 2 3 3 6 3" xfId="41792"/>
    <cellStyle name="Note 2 2 3 2 3 3 7" xfId="13887"/>
    <cellStyle name="Note 2 2 3 2 3 3 7 2" xfId="31551"/>
    <cellStyle name="Note 2 2 3 2 3 3 7 3" xfId="48772"/>
    <cellStyle name="Note 2 2 3 2 3 3 8" xfId="20803"/>
    <cellStyle name="Note 2 2 3 2 3 3 9" xfId="38106"/>
    <cellStyle name="Note 2 2 3 2 3 4" xfId="3196"/>
    <cellStyle name="Note 2 2 3 2 3 4 2" xfId="4226"/>
    <cellStyle name="Note 2 2 3 2 3 4 2 2" xfId="6142"/>
    <cellStyle name="Note 2 2 3 2 3 4 2 2 2" xfId="13062"/>
    <cellStyle name="Note 2 2 3 2 3 4 2 2 2 2" xfId="19789"/>
    <cellStyle name="Note 2 2 3 2 3 4 2 2 2 2 2" xfId="37453"/>
    <cellStyle name="Note 2 2 3 2 3 4 2 2 2 2 3" xfId="54630"/>
    <cellStyle name="Note 2 2 3 2 3 4 2 2 2 3" xfId="30726"/>
    <cellStyle name="Note 2 2 3 2 3 4 2 2 2 4" xfId="47953"/>
    <cellStyle name="Note 2 2 3 2 3 4 2 2 3" xfId="9778"/>
    <cellStyle name="Note 2 2 3 2 3 4 2 2 3 2" xfId="27443"/>
    <cellStyle name="Note 2 2 3 2 3 4 2 2 3 3" xfId="44696"/>
    <cellStyle name="Note 2 2 3 2 3 4 2 2 4" xfId="16722"/>
    <cellStyle name="Note 2 2 3 2 3 4 2 2 4 2" xfId="34386"/>
    <cellStyle name="Note 2 2 3 2 3 4 2 2 4 3" xfId="51589"/>
    <cellStyle name="Note 2 2 3 2 3 4 2 2 5" xfId="23807"/>
    <cellStyle name="Note 2 2 3 2 3 4 2 2 6" xfId="41085"/>
    <cellStyle name="Note 2 2 3 2 3 4 2 3" xfId="7923"/>
    <cellStyle name="Note 2 2 3 2 3 4 2 3 2" xfId="25588"/>
    <cellStyle name="Note 2 2 3 2 3 4 2 3 3" xfId="42853"/>
    <cellStyle name="Note 2 2 3 2 3 4 2 4" xfId="14975"/>
    <cellStyle name="Note 2 2 3 2 3 4 2 4 2" xfId="32639"/>
    <cellStyle name="Note 2 2 3 2 3 4 2 4 3" xfId="49854"/>
    <cellStyle name="Note 2 2 3 2 3 4 2 5" xfId="21945"/>
    <cellStyle name="Note 2 2 3 2 3 4 2 6" xfId="39242"/>
    <cellStyle name="Note 2 2 3 2 3 4 3" xfId="5112"/>
    <cellStyle name="Note 2 2 3 2 3 4 3 2" xfId="12032"/>
    <cellStyle name="Note 2 2 3 2 3 4 3 2 2" xfId="18813"/>
    <cellStyle name="Note 2 2 3 2 3 4 3 2 2 2" xfId="36477"/>
    <cellStyle name="Note 2 2 3 2 3 4 3 2 2 3" xfId="53660"/>
    <cellStyle name="Note 2 2 3 2 3 4 3 2 3" xfId="29696"/>
    <cellStyle name="Note 2 2 3 2 3 4 3 2 4" xfId="46929"/>
    <cellStyle name="Note 2 2 3 2 3 4 3 3" xfId="8748"/>
    <cellStyle name="Note 2 2 3 2 3 4 3 3 2" xfId="26413"/>
    <cellStyle name="Note 2 2 3 2 3 4 3 3 3" xfId="43672"/>
    <cellStyle name="Note 2 2 3 2 3 4 3 4" xfId="15746"/>
    <cellStyle name="Note 2 2 3 2 3 4 3 4 2" xfId="33410"/>
    <cellStyle name="Note 2 2 3 2 3 4 3 4 3" xfId="50619"/>
    <cellStyle name="Note 2 2 3 2 3 4 3 5" xfId="22777"/>
    <cellStyle name="Note 2 2 3 2 3 4 3 6" xfId="40061"/>
    <cellStyle name="Note 2 2 3 2 3 4 4" xfId="10718"/>
    <cellStyle name="Note 2 2 3 2 3 4 4 2" xfId="17607"/>
    <cellStyle name="Note 2 2 3 2 3 4 4 2 2" xfId="35271"/>
    <cellStyle name="Note 2 2 3 2 3 4 4 2 3" xfId="52466"/>
    <cellStyle name="Note 2 2 3 2 3 4 4 3" xfId="28382"/>
    <cellStyle name="Note 2 2 3 2 3 4 4 4" xfId="45627"/>
    <cellStyle name="Note 2 2 3 2 3 4 5" xfId="6968"/>
    <cellStyle name="Note 2 2 3 2 3 4 5 2" xfId="24633"/>
    <cellStyle name="Note 2 2 3 2 3 4 5 3" xfId="41904"/>
    <cellStyle name="Note 2 2 3 2 3 4 6" xfId="13999"/>
    <cellStyle name="Note 2 2 3 2 3 4 6 2" xfId="31663"/>
    <cellStyle name="Note 2 2 3 2 3 4 6 3" xfId="48884"/>
    <cellStyle name="Note 2 2 3 2 3 4 7" xfId="20915"/>
    <cellStyle name="Note 2 2 3 2 3 4 8" xfId="38218"/>
    <cellStyle name="Note 2 2 3 2 3 5" xfId="3424"/>
    <cellStyle name="Note 2 2 3 2 3 5 2" xfId="5340"/>
    <cellStyle name="Note 2 2 3 2 3 5 2 2" xfId="12260"/>
    <cellStyle name="Note 2 2 3 2 3 5 2 2 2" xfId="18987"/>
    <cellStyle name="Note 2 2 3 2 3 5 2 2 2 2" xfId="36651"/>
    <cellStyle name="Note 2 2 3 2 3 5 2 2 2 3" xfId="53834"/>
    <cellStyle name="Note 2 2 3 2 3 5 2 2 3" xfId="29924"/>
    <cellStyle name="Note 2 2 3 2 3 5 2 2 4" xfId="47157"/>
    <cellStyle name="Note 2 2 3 2 3 5 2 3" xfId="8976"/>
    <cellStyle name="Note 2 2 3 2 3 5 2 3 2" xfId="26641"/>
    <cellStyle name="Note 2 2 3 2 3 5 2 3 3" xfId="43900"/>
    <cellStyle name="Note 2 2 3 2 3 5 2 4" xfId="15920"/>
    <cellStyle name="Note 2 2 3 2 3 5 2 4 2" xfId="33584"/>
    <cellStyle name="Note 2 2 3 2 3 5 2 4 3" xfId="50793"/>
    <cellStyle name="Note 2 2 3 2 3 5 2 5" xfId="23005"/>
    <cellStyle name="Note 2 2 3 2 3 5 2 6" xfId="40289"/>
    <cellStyle name="Note 2 2 3 2 3 5 3" xfId="10884"/>
    <cellStyle name="Note 2 2 3 2 3 5 3 2" xfId="17719"/>
    <cellStyle name="Note 2 2 3 2 3 5 3 2 2" xfId="35383"/>
    <cellStyle name="Note 2 2 3 2 3 5 3 2 3" xfId="52578"/>
    <cellStyle name="Note 2 2 3 2 3 5 3 3" xfId="28548"/>
    <cellStyle name="Note 2 2 3 2 3 5 3 4" xfId="45793"/>
    <cellStyle name="Note 2 2 3 2 3 5 4" xfId="14173"/>
    <cellStyle name="Note 2 2 3 2 3 5 4 2" xfId="31837"/>
    <cellStyle name="Note 2 2 3 2 3 5 4 3" xfId="49058"/>
    <cellStyle name="Note 2 2 3 2 3 5 5" xfId="21143"/>
    <cellStyle name="Note 2 2 3 2 3 5 6" xfId="38446"/>
    <cellStyle name="Note 2 2 3 2 3 6" xfId="3797"/>
    <cellStyle name="Note 2 2 3 2 3 6 2" xfId="5713"/>
    <cellStyle name="Note 2 2 3 2 3 6 2 2" xfId="12633"/>
    <cellStyle name="Note 2 2 3 2 3 6 2 2 2" xfId="19360"/>
    <cellStyle name="Note 2 2 3 2 3 6 2 2 2 2" xfId="37024"/>
    <cellStyle name="Note 2 2 3 2 3 6 2 2 2 3" xfId="54201"/>
    <cellStyle name="Note 2 2 3 2 3 6 2 2 3" xfId="30297"/>
    <cellStyle name="Note 2 2 3 2 3 6 2 2 4" xfId="47524"/>
    <cellStyle name="Note 2 2 3 2 3 6 2 3" xfId="9349"/>
    <cellStyle name="Note 2 2 3 2 3 6 2 3 2" xfId="27014"/>
    <cellStyle name="Note 2 2 3 2 3 6 2 3 3" xfId="44267"/>
    <cellStyle name="Note 2 2 3 2 3 6 2 4" xfId="16293"/>
    <cellStyle name="Note 2 2 3 2 3 6 2 4 2" xfId="33957"/>
    <cellStyle name="Note 2 2 3 2 3 6 2 4 3" xfId="51160"/>
    <cellStyle name="Note 2 2 3 2 3 6 2 5" xfId="23378"/>
    <cellStyle name="Note 2 2 3 2 3 6 2 6" xfId="40656"/>
    <cellStyle name="Note 2 2 3 2 3 6 3" xfId="7494"/>
    <cellStyle name="Note 2 2 3 2 3 6 3 2" xfId="25159"/>
    <cellStyle name="Note 2 2 3 2 3 6 3 3" xfId="42424"/>
    <cellStyle name="Note 2 2 3 2 3 6 4" xfId="14546"/>
    <cellStyle name="Note 2 2 3 2 3 6 4 2" xfId="32210"/>
    <cellStyle name="Note 2 2 3 2 3 6 4 3" xfId="49425"/>
    <cellStyle name="Note 2 2 3 2 3 6 5" xfId="21516"/>
    <cellStyle name="Note 2 2 3 2 3 6 6" xfId="38813"/>
    <cellStyle name="Note 2 2 3 2 3 7" xfId="4677"/>
    <cellStyle name="Note 2 2 3 2 3 7 2" xfId="11597"/>
    <cellStyle name="Note 2 2 3 2 3 7 2 2" xfId="18378"/>
    <cellStyle name="Note 2 2 3 2 3 7 2 2 2" xfId="36042"/>
    <cellStyle name="Note 2 2 3 2 3 7 2 2 3" xfId="53231"/>
    <cellStyle name="Note 2 2 3 2 3 7 2 3" xfId="29261"/>
    <cellStyle name="Note 2 2 3 2 3 7 2 4" xfId="46500"/>
    <cellStyle name="Note 2 2 3 2 3 7 3" xfId="8313"/>
    <cellStyle name="Note 2 2 3 2 3 7 3 2" xfId="25978"/>
    <cellStyle name="Note 2 2 3 2 3 7 3 3" xfId="43243"/>
    <cellStyle name="Note 2 2 3 2 3 7 4" xfId="15311"/>
    <cellStyle name="Note 2 2 3 2 3 7 4 2" xfId="32975"/>
    <cellStyle name="Note 2 2 3 2 3 7 4 3" xfId="50190"/>
    <cellStyle name="Note 2 2 3 2 3 7 5" xfId="22342"/>
    <cellStyle name="Note 2 2 3 2 3 7 6" xfId="39632"/>
    <cellStyle name="Note 2 2 3 2 3 8" xfId="10283"/>
    <cellStyle name="Note 2 2 3 2 3 8 2" xfId="17172"/>
    <cellStyle name="Note 2 2 3 2 3 8 2 2" xfId="34836"/>
    <cellStyle name="Note 2 2 3 2 3 8 2 3" xfId="52037"/>
    <cellStyle name="Note 2 2 3 2 3 8 3" xfId="27947"/>
    <cellStyle name="Note 2 2 3 2 3 8 4" xfId="45198"/>
    <cellStyle name="Note 2 2 3 2 3 9" xfId="6533"/>
    <cellStyle name="Note 2 2 3 2 3 9 2" xfId="24198"/>
    <cellStyle name="Note 2 2 3 2 3 9 3" xfId="41475"/>
    <cellStyle name="Note 2 2 3 2 4" xfId="2814"/>
    <cellStyle name="Note 2 2 3 2 4 2" xfId="3477"/>
    <cellStyle name="Note 2 2 3 2 4 2 2" xfId="5393"/>
    <cellStyle name="Note 2 2 3 2 4 2 2 2" xfId="12313"/>
    <cellStyle name="Note 2 2 3 2 4 2 2 2 2" xfId="19040"/>
    <cellStyle name="Note 2 2 3 2 4 2 2 2 2 2" xfId="36704"/>
    <cellStyle name="Note 2 2 3 2 4 2 2 2 2 3" xfId="53884"/>
    <cellStyle name="Note 2 2 3 2 4 2 2 2 3" xfId="29977"/>
    <cellStyle name="Note 2 2 3 2 4 2 2 2 4" xfId="47207"/>
    <cellStyle name="Note 2 2 3 2 4 2 2 3" xfId="9029"/>
    <cellStyle name="Note 2 2 3 2 4 2 2 3 2" xfId="26694"/>
    <cellStyle name="Note 2 2 3 2 4 2 2 3 3" xfId="43950"/>
    <cellStyle name="Note 2 2 3 2 4 2 2 4" xfId="15973"/>
    <cellStyle name="Note 2 2 3 2 4 2 2 4 2" xfId="33637"/>
    <cellStyle name="Note 2 2 3 2 4 2 2 4 3" xfId="50843"/>
    <cellStyle name="Note 2 2 3 2 4 2 2 5" xfId="23058"/>
    <cellStyle name="Note 2 2 3 2 4 2 2 6" xfId="40339"/>
    <cellStyle name="Note 2 2 3 2 4 2 3" xfId="10937"/>
    <cellStyle name="Note 2 2 3 2 4 2 3 2" xfId="17772"/>
    <cellStyle name="Note 2 2 3 2 4 2 3 2 2" xfId="35436"/>
    <cellStyle name="Note 2 2 3 2 4 2 3 2 3" xfId="52628"/>
    <cellStyle name="Note 2 2 3 2 4 2 3 3" xfId="28601"/>
    <cellStyle name="Note 2 2 3 2 4 2 3 4" xfId="45843"/>
    <cellStyle name="Note 2 2 3 2 4 2 4" xfId="7174"/>
    <cellStyle name="Note 2 2 3 2 4 2 4 2" xfId="24839"/>
    <cellStyle name="Note 2 2 3 2 4 2 4 3" xfId="42107"/>
    <cellStyle name="Note 2 2 3 2 4 2 5" xfId="14226"/>
    <cellStyle name="Note 2 2 3 2 4 2 5 2" xfId="31890"/>
    <cellStyle name="Note 2 2 3 2 4 2 5 3" xfId="49108"/>
    <cellStyle name="Note 2 2 3 2 4 2 6" xfId="21196"/>
    <cellStyle name="Note 2 2 3 2 4 2 7" xfId="38496"/>
    <cellStyle name="Note 2 2 3 2 4 3" xfId="3847"/>
    <cellStyle name="Note 2 2 3 2 4 3 2" xfId="5763"/>
    <cellStyle name="Note 2 2 3 2 4 3 2 2" xfId="12683"/>
    <cellStyle name="Note 2 2 3 2 4 3 2 2 2" xfId="19410"/>
    <cellStyle name="Note 2 2 3 2 4 3 2 2 2 2" xfId="37074"/>
    <cellStyle name="Note 2 2 3 2 4 3 2 2 2 3" xfId="54251"/>
    <cellStyle name="Note 2 2 3 2 4 3 2 2 3" xfId="30347"/>
    <cellStyle name="Note 2 2 3 2 4 3 2 2 4" xfId="47574"/>
    <cellStyle name="Note 2 2 3 2 4 3 2 3" xfId="9399"/>
    <cellStyle name="Note 2 2 3 2 4 3 2 3 2" xfId="27064"/>
    <cellStyle name="Note 2 2 3 2 4 3 2 3 3" xfId="44317"/>
    <cellStyle name="Note 2 2 3 2 4 3 2 4" xfId="16343"/>
    <cellStyle name="Note 2 2 3 2 4 3 2 4 2" xfId="34007"/>
    <cellStyle name="Note 2 2 3 2 4 3 2 4 3" xfId="51210"/>
    <cellStyle name="Note 2 2 3 2 4 3 2 5" xfId="23428"/>
    <cellStyle name="Note 2 2 3 2 4 3 2 6" xfId="40706"/>
    <cellStyle name="Note 2 2 3 2 4 3 3" xfId="7544"/>
    <cellStyle name="Note 2 2 3 2 4 3 3 2" xfId="25209"/>
    <cellStyle name="Note 2 2 3 2 4 3 3 3" xfId="42474"/>
    <cellStyle name="Note 2 2 3 2 4 3 4" xfId="14596"/>
    <cellStyle name="Note 2 2 3 2 4 3 4 2" xfId="32260"/>
    <cellStyle name="Note 2 2 3 2 4 3 4 3" xfId="49475"/>
    <cellStyle name="Note 2 2 3 2 4 3 5" xfId="21566"/>
    <cellStyle name="Note 2 2 3 2 4 3 6" xfId="38863"/>
    <cellStyle name="Note 2 2 3 2 4 4" xfId="4730"/>
    <cellStyle name="Note 2 2 3 2 4 4 2" xfId="11650"/>
    <cellStyle name="Note 2 2 3 2 4 4 2 2" xfId="18431"/>
    <cellStyle name="Note 2 2 3 2 4 4 2 2 2" xfId="36095"/>
    <cellStyle name="Note 2 2 3 2 4 4 2 2 3" xfId="53281"/>
    <cellStyle name="Note 2 2 3 2 4 4 2 3" xfId="29314"/>
    <cellStyle name="Note 2 2 3 2 4 4 2 4" xfId="46550"/>
    <cellStyle name="Note 2 2 3 2 4 4 3" xfId="8366"/>
    <cellStyle name="Note 2 2 3 2 4 4 3 2" xfId="26031"/>
    <cellStyle name="Note 2 2 3 2 4 4 3 3" xfId="43293"/>
    <cellStyle name="Note 2 2 3 2 4 4 4" xfId="15364"/>
    <cellStyle name="Note 2 2 3 2 4 4 4 2" xfId="33028"/>
    <cellStyle name="Note 2 2 3 2 4 4 4 3" xfId="50240"/>
    <cellStyle name="Note 2 2 3 2 4 4 5" xfId="22395"/>
    <cellStyle name="Note 2 2 3 2 4 4 6" xfId="39682"/>
    <cellStyle name="Note 2 2 3 2 4 5" xfId="10336"/>
    <cellStyle name="Note 2 2 3 2 4 5 2" xfId="17225"/>
    <cellStyle name="Note 2 2 3 2 4 5 2 2" xfId="34889"/>
    <cellStyle name="Note 2 2 3 2 4 5 2 3" xfId="52087"/>
    <cellStyle name="Note 2 2 3 2 4 5 3" xfId="28000"/>
    <cellStyle name="Note 2 2 3 2 4 5 4" xfId="45248"/>
    <cellStyle name="Note 2 2 3 2 4 6" xfId="6586"/>
    <cellStyle name="Note 2 2 3 2 4 6 2" xfId="24251"/>
    <cellStyle name="Note 2 2 3 2 4 6 3" xfId="41525"/>
    <cellStyle name="Note 2 2 3 2 4 7" xfId="13617"/>
    <cellStyle name="Note 2 2 3 2 4 7 2" xfId="31281"/>
    <cellStyle name="Note 2 2 3 2 4 7 3" xfId="48505"/>
    <cellStyle name="Note 2 2 3 2 4 8" xfId="20533"/>
    <cellStyle name="Note 2 2 3 2 4 9" xfId="37839"/>
    <cellStyle name="Note 2 2 3 2 5" xfId="4466"/>
    <cellStyle name="Note 2 2 3 2 5 2" xfId="6330"/>
    <cellStyle name="Note 2 2 3 2 5 2 2" xfId="13249"/>
    <cellStyle name="Note 2 2 3 2 5 2 2 2" xfId="19922"/>
    <cellStyle name="Note 2 2 3 2 5 2 2 2 2" xfId="37586"/>
    <cellStyle name="Note 2 2 3 2 5 2 2 2 3" xfId="54763"/>
    <cellStyle name="Note 2 2 3 2 5 2 2 3" xfId="30913"/>
    <cellStyle name="Note 2 2 3 2 5 2 2 4" xfId="48140"/>
    <cellStyle name="Note 2 2 3 2 5 2 3" xfId="9965"/>
    <cellStyle name="Note 2 2 3 2 5 2 3 2" xfId="27630"/>
    <cellStyle name="Note 2 2 3 2 5 2 3 3" xfId="44883"/>
    <cellStyle name="Note 2 2 3 2 5 2 4" xfId="16855"/>
    <cellStyle name="Note 2 2 3 2 5 2 4 2" xfId="34519"/>
    <cellStyle name="Note 2 2 3 2 5 2 4 3" xfId="51722"/>
    <cellStyle name="Note 2 2 3 2 5 2 5" xfId="23995"/>
    <cellStyle name="Note 2 2 3 2 5 2 6" xfId="41272"/>
    <cellStyle name="Note 2 2 3 2 5 3" xfId="11394"/>
    <cellStyle name="Note 2 2 3 2 5 3 2" xfId="18175"/>
    <cellStyle name="Note 2 2 3 2 5 3 2 2" xfId="35839"/>
    <cellStyle name="Note 2 2 3 2 5 3 2 3" xfId="53028"/>
    <cellStyle name="Note 2 2 3 2 5 3 3" xfId="29058"/>
    <cellStyle name="Note 2 2 3 2 5 3 4" xfId="46297"/>
    <cellStyle name="Note 2 2 3 2 5 4" xfId="8110"/>
    <cellStyle name="Note 2 2 3 2 5 4 2" xfId="25775"/>
    <cellStyle name="Note 2 2 3 2 5 4 3" xfId="43040"/>
    <cellStyle name="Note 2 2 3 2 5 5" xfId="15108"/>
    <cellStyle name="Note 2 2 3 2 5 5 2" xfId="32772"/>
    <cellStyle name="Note 2 2 3 2 5 5 3" xfId="49987"/>
    <cellStyle name="Note 2 2 3 2 5 6" xfId="22139"/>
    <cellStyle name="Note 2 2 3 2 5 7" xfId="39429"/>
    <cellStyle name="Note 2 2 3 2 6" xfId="4423"/>
    <cellStyle name="Note 2 2 3 2 6 2" xfId="6287"/>
    <cellStyle name="Note 2 2 3 2 6 2 2" xfId="13206"/>
    <cellStyle name="Note 2 2 3 2 6 2 2 2" xfId="19879"/>
    <cellStyle name="Note 2 2 3 2 6 2 2 2 2" xfId="37543"/>
    <cellStyle name="Note 2 2 3 2 6 2 2 2 3" xfId="54720"/>
    <cellStyle name="Note 2 2 3 2 6 2 2 3" xfId="30870"/>
    <cellStyle name="Note 2 2 3 2 6 2 2 4" xfId="48097"/>
    <cellStyle name="Note 2 2 3 2 6 2 3" xfId="9922"/>
    <cellStyle name="Note 2 2 3 2 6 2 3 2" xfId="27587"/>
    <cellStyle name="Note 2 2 3 2 6 2 3 3" xfId="44840"/>
    <cellStyle name="Note 2 2 3 2 6 2 4" xfId="16812"/>
    <cellStyle name="Note 2 2 3 2 6 2 4 2" xfId="34476"/>
    <cellStyle name="Note 2 2 3 2 6 2 4 3" xfId="51679"/>
    <cellStyle name="Note 2 2 3 2 6 2 5" xfId="23952"/>
    <cellStyle name="Note 2 2 3 2 6 2 6" xfId="41229"/>
    <cellStyle name="Note 2 2 3 2 6 3" xfId="11351"/>
    <cellStyle name="Note 2 2 3 2 6 3 2" xfId="18132"/>
    <cellStyle name="Note 2 2 3 2 6 3 2 2" xfId="35796"/>
    <cellStyle name="Note 2 2 3 2 6 3 2 3" xfId="52985"/>
    <cellStyle name="Note 2 2 3 2 6 3 3" xfId="29015"/>
    <cellStyle name="Note 2 2 3 2 6 3 4" xfId="46254"/>
    <cellStyle name="Note 2 2 3 2 6 4" xfId="8067"/>
    <cellStyle name="Note 2 2 3 2 6 4 2" xfId="25732"/>
    <cellStyle name="Note 2 2 3 2 6 4 3" xfId="42997"/>
    <cellStyle name="Note 2 2 3 2 6 5" xfId="15065"/>
    <cellStyle name="Note 2 2 3 2 6 5 2" xfId="32729"/>
    <cellStyle name="Note 2 2 3 2 6 5 3" xfId="49944"/>
    <cellStyle name="Note 2 2 3 2 6 6" xfId="22096"/>
    <cellStyle name="Note 2 2 3 2 6 7" xfId="39386"/>
    <cellStyle name="Note 2 2 3 2 7" xfId="10109"/>
    <cellStyle name="Note 2 2 3 2 7 2" xfId="16998"/>
    <cellStyle name="Note 2 2 3 2 7 2 2" xfId="34662"/>
    <cellStyle name="Note 2 2 3 2 7 2 3" xfId="51863"/>
    <cellStyle name="Note 2 2 3 2 7 3" xfId="27773"/>
    <cellStyle name="Note 2 2 3 2 7 4" xfId="45024"/>
    <cellStyle name="Note 2 2 3 2 8" xfId="13390"/>
    <cellStyle name="Note 2 2 3 2 8 2" xfId="31054"/>
    <cellStyle name="Note 2 2 3 2 8 3" xfId="48281"/>
    <cellStyle name="Note 2 2 3 2 9" xfId="20216"/>
    <cellStyle name="Note 2 2 3 3" xfId="1823"/>
    <cellStyle name="Note 2 2 3 3 10" xfId="55179"/>
    <cellStyle name="Note 2 2 3 3 2" xfId="2757"/>
    <cellStyle name="Note 2 2 3 3 2 10" xfId="13562"/>
    <cellStyle name="Note 2 2 3 3 2 10 2" xfId="31226"/>
    <cellStyle name="Note 2 2 3 3 2 10 3" xfId="48453"/>
    <cellStyle name="Note 2 2 3 3 2 11" xfId="20478"/>
    <cellStyle name="Note 2 2 3 3 2 12" xfId="37787"/>
    <cellStyle name="Note 2 2 3 3 2 2" xfId="2986"/>
    <cellStyle name="Note 2 2 3 3 2 2 2" xfId="3649"/>
    <cellStyle name="Note 2 2 3 3 2 2 2 2" xfId="5565"/>
    <cellStyle name="Note 2 2 3 3 2 2 2 2 2" xfId="12485"/>
    <cellStyle name="Note 2 2 3 3 2 2 2 2 2 2" xfId="19212"/>
    <cellStyle name="Note 2 2 3 3 2 2 2 2 2 2 2" xfId="36876"/>
    <cellStyle name="Note 2 2 3 3 2 2 2 2 2 2 3" xfId="54056"/>
    <cellStyle name="Note 2 2 3 3 2 2 2 2 2 3" xfId="30149"/>
    <cellStyle name="Note 2 2 3 3 2 2 2 2 2 4" xfId="47379"/>
    <cellStyle name="Note 2 2 3 3 2 2 2 2 3" xfId="9201"/>
    <cellStyle name="Note 2 2 3 3 2 2 2 2 3 2" xfId="26866"/>
    <cellStyle name="Note 2 2 3 3 2 2 2 2 3 3" xfId="44122"/>
    <cellStyle name="Note 2 2 3 3 2 2 2 2 4" xfId="16145"/>
    <cellStyle name="Note 2 2 3 3 2 2 2 2 4 2" xfId="33809"/>
    <cellStyle name="Note 2 2 3 3 2 2 2 2 4 3" xfId="51015"/>
    <cellStyle name="Note 2 2 3 3 2 2 2 2 5" xfId="23230"/>
    <cellStyle name="Note 2 2 3 3 2 2 2 2 6" xfId="40511"/>
    <cellStyle name="Note 2 2 3 3 2 2 2 3" xfId="11109"/>
    <cellStyle name="Note 2 2 3 3 2 2 2 3 2" xfId="17944"/>
    <cellStyle name="Note 2 2 3 3 2 2 2 3 2 2" xfId="35608"/>
    <cellStyle name="Note 2 2 3 3 2 2 2 3 2 3" xfId="52800"/>
    <cellStyle name="Note 2 2 3 3 2 2 2 3 3" xfId="28773"/>
    <cellStyle name="Note 2 2 3 3 2 2 2 3 4" xfId="46015"/>
    <cellStyle name="Note 2 2 3 3 2 2 2 4" xfId="7346"/>
    <cellStyle name="Note 2 2 3 3 2 2 2 4 2" xfId="25011"/>
    <cellStyle name="Note 2 2 3 3 2 2 2 4 3" xfId="42279"/>
    <cellStyle name="Note 2 2 3 3 2 2 2 5" xfId="14398"/>
    <cellStyle name="Note 2 2 3 3 2 2 2 5 2" xfId="32062"/>
    <cellStyle name="Note 2 2 3 3 2 2 2 5 3" xfId="49280"/>
    <cellStyle name="Note 2 2 3 3 2 2 2 6" xfId="21368"/>
    <cellStyle name="Note 2 2 3 3 2 2 2 7" xfId="38668"/>
    <cellStyle name="Note 2 2 3 3 2 2 3" xfId="4019"/>
    <cellStyle name="Note 2 2 3 3 2 2 3 2" xfId="5935"/>
    <cellStyle name="Note 2 2 3 3 2 2 3 2 2" xfId="12855"/>
    <cellStyle name="Note 2 2 3 3 2 2 3 2 2 2" xfId="19582"/>
    <cellStyle name="Note 2 2 3 3 2 2 3 2 2 2 2" xfId="37246"/>
    <cellStyle name="Note 2 2 3 3 2 2 3 2 2 2 3" xfId="54423"/>
    <cellStyle name="Note 2 2 3 3 2 2 3 2 2 3" xfId="30519"/>
    <cellStyle name="Note 2 2 3 3 2 2 3 2 2 4" xfId="47746"/>
    <cellStyle name="Note 2 2 3 3 2 2 3 2 3" xfId="9571"/>
    <cellStyle name="Note 2 2 3 3 2 2 3 2 3 2" xfId="27236"/>
    <cellStyle name="Note 2 2 3 3 2 2 3 2 3 3" xfId="44489"/>
    <cellStyle name="Note 2 2 3 3 2 2 3 2 4" xfId="16515"/>
    <cellStyle name="Note 2 2 3 3 2 2 3 2 4 2" xfId="34179"/>
    <cellStyle name="Note 2 2 3 3 2 2 3 2 4 3" xfId="51382"/>
    <cellStyle name="Note 2 2 3 3 2 2 3 2 5" xfId="23600"/>
    <cellStyle name="Note 2 2 3 3 2 2 3 2 6" xfId="40878"/>
    <cellStyle name="Note 2 2 3 3 2 2 3 3" xfId="7716"/>
    <cellStyle name="Note 2 2 3 3 2 2 3 3 2" xfId="25381"/>
    <cellStyle name="Note 2 2 3 3 2 2 3 3 3" xfId="42646"/>
    <cellStyle name="Note 2 2 3 3 2 2 3 4" xfId="14768"/>
    <cellStyle name="Note 2 2 3 3 2 2 3 4 2" xfId="32432"/>
    <cellStyle name="Note 2 2 3 3 2 2 3 4 3" xfId="49647"/>
    <cellStyle name="Note 2 2 3 3 2 2 3 5" xfId="21738"/>
    <cellStyle name="Note 2 2 3 3 2 2 3 6" xfId="39035"/>
    <cellStyle name="Note 2 2 3 3 2 2 4" xfId="4902"/>
    <cellStyle name="Note 2 2 3 3 2 2 4 2" xfId="11822"/>
    <cellStyle name="Note 2 2 3 3 2 2 4 2 2" xfId="18603"/>
    <cellStyle name="Note 2 2 3 3 2 2 4 2 2 2" xfId="36267"/>
    <cellStyle name="Note 2 2 3 3 2 2 4 2 2 3" xfId="53453"/>
    <cellStyle name="Note 2 2 3 3 2 2 4 2 3" xfId="29486"/>
    <cellStyle name="Note 2 2 3 3 2 2 4 2 4" xfId="46722"/>
    <cellStyle name="Note 2 2 3 3 2 2 4 3" xfId="8538"/>
    <cellStyle name="Note 2 2 3 3 2 2 4 3 2" xfId="26203"/>
    <cellStyle name="Note 2 2 3 3 2 2 4 3 3" xfId="43465"/>
    <cellStyle name="Note 2 2 3 3 2 2 4 4" xfId="15536"/>
    <cellStyle name="Note 2 2 3 3 2 2 4 4 2" xfId="33200"/>
    <cellStyle name="Note 2 2 3 3 2 2 4 4 3" xfId="50412"/>
    <cellStyle name="Note 2 2 3 3 2 2 4 5" xfId="22567"/>
    <cellStyle name="Note 2 2 3 3 2 2 4 6" xfId="39854"/>
    <cellStyle name="Note 2 2 3 3 2 2 5" xfId="10508"/>
    <cellStyle name="Note 2 2 3 3 2 2 5 2" xfId="17397"/>
    <cellStyle name="Note 2 2 3 3 2 2 5 2 2" xfId="35061"/>
    <cellStyle name="Note 2 2 3 3 2 2 5 2 3" xfId="52259"/>
    <cellStyle name="Note 2 2 3 3 2 2 5 3" xfId="28172"/>
    <cellStyle name="Note 2 2 3 3 2 2 5 4" xfId="45420"/>
    <cellStyle name="Note 2 2 3 3 2 2 6" xfId="6758"/>
    <cellStyle name="Note 2 2 3 3 2 2 6 2" xfId="24423"/>
    <cellStyle name="Note 2 2 3 3 2 2 6 3" xfId="41697"/>
    <cellStyle name="Note 2 2 3 3 2 2 7" xfId="13789"/>
    <cellStyle name="Note 2 2 3 3 2 2 7 2" xfId="31453"/>
    <cellStyle name="Note 2 2 3 3 2 2 7 3" xfId="48677"/>
    <cellStyle name="Note 2 2 3 3 2 2 8" xfId="20705"/>
    <cellStyle name="Note 2 2 3 3 2 2 9" xfId="38011"/>
    <cellStyle name="Note 2 2 3 3 2 3" xfId="3082"/>
    <cellStyle name="Note 2 2 3 3 2 3 2" xfId="3745"/>
    <cellStyle name="Note 2 2 3 3 2 3 2 2" xfId="5661"/>
    <cellStyle name="Note 2 2 3 3 2 3 2 2 2" xfId="12581"/>
    <cellStyle name="Note 2 2 3 3 2 3 2 2 2 2" xfId="19308"/>
    <cellStyle name="Note 2 2 3 3 2 3 2 2 2 2 2" xfId="36972"/>
    <cellStyle name="Note 2 2 3 3 2 3 2 2 2 2 3" xfId="54149"/>
    <cellStyle name="Note 2 2 3 3 2 3 2 2 2 3" xfId="30245"/>
    <cellStyle name="Note 2 2 3 3 2 3 2 2 2 4" xfId="47472"/>
    <cellStyle name="Note 2 2 3 3 2 3 2 2 3" xfId="9297"/>
    <cellStyle name="Note 2 2 3 3 2 3 2 2 3 2" xfId="26962"/>
    <cellStyle name="Note 2 2 3 3 2 3 2 2 3 3" xfId="44215"/>
    <cellStyle name="Note 2 2 3 3 2 3 2 2 4" xfId="16241"/>
    <cellStyle name="Note 2 2 3 3 2 3 2 2 4 2" xfId="33905"/>
    <cellStyle name="Note 2 2 3 3 2 3 2 2 4 3" xfId="51108"/>
    <cellStyle name="Note 2 2 3 3 2 3 2 2 5" xfId="23326"/>
    <cellStyle name="Note 2 2 3 3 2 3 2 2 6" xfId="40604"/>
    <cellStyle name="Note 2 2 3 3 2 3 2 3" xfId="11205"/>
    <cellStyle name="Note 2 2 3 3 2 3 2 3 2" xfId="18040"/>
    <cellStyle name="Note 2 2 3 3 2 3 2 3 2 2" xfId="35704"/>
    <cellStyle name="Note 2 2 3 3 2 3 2 3 2 3" xfId="52893"/>
    <cellStyle name="Note 2 2 3 3 2 3 2 3 3" xfId="28869"/>
    <cellStyle name="Note 2 2 3 3 2 3 2 3 4" xfId="46108"/>
    <cellStyle name="Note 2 2 3 3 2 3 2 4" xfId="7442"/>
    <cellStyle name="Note 2 2 3 3 2 3 2 4 2" xfId="25107"/>
    <cellStyle name="Note 2 2 3 3 2 3 2 4 3" xfId="42372"/>
    <cellStyle name="Note 2 2 3 3 2 3 2 5" xfId="14494"/>
    <cellStyle name="Note 2 2 3 3 2 3 2 5 2" xfId="32158"/>
    <cellStyle name="Note 2 2 3 3 2 3 2 5 3" xfId="49373"/>
    <cellStyle name="Note 2 2 3 3 2 3 2 6" xfId="21464"/>
    <cellStyle name="Note 2 2 3 3 2 3 2 7" xfId="38761"/>
    <cellStyle name="Note 2 2 3 3 2 3 3" xfId="4112"/>
    <cellStyle name="Note 2 2 3 3 2 3 3 2" xfId="6028"/>
    <cellStyle name="Note 2 2 3 3 2 3 3 2 2" xfId="12948"/>
    <cellStyle name="Note 2 2 3 3 2 3 3 2 2 2" xfId="19675"/>
    <cellStyle name="Note 2 2 3 3 2 3 3 2 2 2 2" xfId="37339"/>
    <cellStyle name="Note 2 2 3 3 2 3 3 2 2 2 3" xfId="54516"/>
    <cellStyle name="Note 2 2 3 3 2 3 3 2 2 3" xfId="30612"/>
    <cellStyle name="Note 2 2 3 3 2 3 3 2 2 4" xfId="47839"/>
    <cellStyle name="Note 2 2 3 3 2 3 3 2 3" xfId="9664"/>
    <cellStyle name="Note 2 2 3 3 2 3 3 2 3 2" xfId="27329"/>
    <cellStyle name="Note 2 2 3 3 2 3 3 2 3 3" xfId="44582"/>
    <cellStyle name="Note 2 2 3 3 2 3 3 2 4" xfId="16608"/>
    <cellStyle name="Note 2 2 3 3 2 3 3 2 4 2" xfId="34272"/>
    <cellStyle name="Note 2 2 3 3 2 3 3 2 4 3" xfId="51475"/>
    <cellStyle name="Note 2 2 3 3 2 3 3 2 5" xfId="23693"/>
    <cellStyle name="Note 2 2 3 3 2 3 3 2 6" xfId="40971"/>
    <cellStyle name="Note 2 2 3 3 2 3 3 3" xfId="7809"/>
    <cellStyle name="Note 2 2 3 3 2 3 3 3 2" xfId="25474"/>
    <cellStyle name="Note 2 2 3 3 2 3 3 3 3" xfId="42739"/>
    <cellStyle name="Note 2 2 3 3 2 3 3 4" xfId="14861"/>
    <cellStyle name="Note 2 2 3 3 2 3 3 4 2" xfId="32525"/>
    <cellStyle name="Note 2 2 3 3 2 3 3 4 3" xfId="49740"/>
    <cellStyle name="Note 2 2 3 3 2 3 3 5" xfId="21831"/>
    <cellStyle name="Note 2 2 3 3 2 3 3 6" xfId="39128"/>
    <cellStyle name="Note 2 2 3 3 2 3 4" xfId="4998"/>
    <cellStyle name="Note 2 2 3 3 2 3 4 2" xfId="11918"/>
    <cellStyle name="Note 2 2 3 3 2 3 4 2 2" xfId="18699"/>
    <cellStyle name="Note 2 2 3 3 2 3 4 2 2 2" xfId="36363"/>
    <cellStyle name="Note 2 2 3 3 2 3 4 2 2 3" xfId="53546"/>
    <cellStyle name="Note 2 2 3 3 2 3 4 2 3" xfId="29582"/>
    <cellStyle name="Note 2 2 3 3 2 3 4 2 4" xfId="46815"/>
    <cellStyle name="Note 2 2 3 3 2 3 4 3" xfId="8634"/>
    <cellStyle name="Note 2 2 3 3 2 3 4 3 2" xfId="26299"/>
    <cellStyle name="Note 2 2 3 3 2 3 4 3 3" xfId="43558"/>
    <cellStyle name="Note 2 2 3 3 2 3 4 4" xfId="15632"/>
    <cellStyle name="Note 2 2 3 3 2 3 4 4 2" xfId="33296"/>
    <cellStyle name="Note 2 2 3 3 2 3 4 4 3" xfId="50505"/>
    <cellStyle name="Note 2 2 3 3 2 3 4 5" xfId="22663"/>
    <cellStyle name="Note 2 2 3 3 2 3 4 6" xfId="39947"/>
    <cellStyle name="Note 2 2 3 3 2 3 5" xfId="10604"/>
    <cellStyle name="Note 2 2 3 3 2 3 5 2" xfId="17493"/>
    <cellStyle name="Note 2 2 3 3 2 3 5 2 2" xfId="35157"/>
    <cellStyle name="Note 2 2 3 3 2 3 5 2 3" xfId="52352"/>
    <cellStyle name="Note 2 2 3 3 2 3 5 3" xfId="28268"/>
    <cellStyle name="Note 2 2 3 3 2 3 5 4" xfId="45513"/>
    <cellStyle name="Note 2 2 3 3 2 3 6" xfId="6854"/>
    <cellStyle name="Note 2 2 3 3 2 3 6 2" xfId="24519"/>
    <cellStyle name="Note 2 2 3 3 2 3 6 3" xfId="41790"/>
    <cellStyle name="Note 2 2 3 3 2 3 7" xfId="13885"/>
    <cellStyle name="Note 2 2 3 3 2 3 7 2" xfId="31549"/>
    <cellStyle name="Note 2 2 3 3 2 3 7 3" xfId="48770"/>
    <cellStyle name="Note 2 2 3 3 2 3 8" xfId="20801"/>
    <cellStyle name="Note 2 2 3 3 2 3 9" xfId="38104"/>
    <cellStyle name="Note 2 2 3 3 2 4" xfId="3194"/>
    <cellStyle name="Note 2 2 3 3 2 4 2" xfId="4224"/>
    <cellStyle name="Note 2 2 3 3 2 4 2 2" xfId="6140"/>
    <cellStyle name="Note 2 2 3 3 2 4 2 2 2" xfId="13060"/>
    <cellStyle name="Note 2 2 3 3 2 4 2 2 2 2" xfId="19787"/>
    <cellStyle name="Note 2 2 3 3 2 4 2 2 2 2 2" xfId="37451"/>
    <cellStyle name="Note 2 2 3 3 2 4 2 2 2 2 3" xfId="54628"/>
    <cellStyle name="Note 2 2 3 3 2 4 2 2 2 3" xfId="30724"/>
    <cellStyle name="Note 2 2 3 3 2 4 2 2 2 4" xfId="47951"/>
    <cellStyle name="Note 2 2 3 3 2 4 2 2 3" xfId="9776"/>
    <cellStyle name="Note 2 2 3 3 2 4 2 2 3 2" xfId="27441"/>
    <cellStyle name="Note 2 2 3 3 2 4 2 2 3 3" xfId="44694"/>
    <cellStyle name="Note 2 2 3 3 2 4 2 2 4" xfId="16720"/>
    <cellStyle name="Note 2 2 3 3 2 4 2 2 4 2" xfId="34384"/>
    <cellStyle name="Note 2 2 3 3 2 4 2 2 4 3" xfId="51587"/>
    <cellStyle name="Note 2 2 3 3 2 4 2 2 5" xfId="23805"/>
    <cellStyle name="Note 2 2 3 3 2 4 2 2 6" xfId="41083"/>
    <cellStyle name="Note 2 2 3 3 2 4 2 3" xfId="7921"/>
    <cellStyle name="Note 2 2 3 3 2 4 2 3 2" xfId="25586"/>
    <cellStyle name="Note 2 2 3 3 2 4 2 3 3" xfId="42851"/>
    <cellStyle name="Note 2 2 3 3 2 4 2 4" xfId="14973"/>
    <cellStyle name="Note 2 2 3 3 2 4 2 4 2" xfId="32637"/>
    <cellStyle name="Note 2 2 3 3 2 4 2 4 3" xfId="49852"/>
    <cellStyle name="Note 2 2 3 3 2 4 2 5" xfId="21943"/>
    <cellStyle name="Note 2 2 3 3 2 4 2 6" xfId="39240"/>
    <cellStyle name="Note 2 2 3 3 2 4 3" xfId="5110"/>
    <cellStyle name="Note 2 2 3 3 2 4 3 2" xfId="12030"/>
    <cellStyle name="Note 2 2 3 3 2 4 3 2 2" xfId="18811"/>
    <cellStyle name="Note 2 2 3 3 2 4 3 2 2 2" xfId="36475"/>
    <cellStyle name="Note 2 2 3 3 2 4 3 2 2 3" xfId="53658"/>
    <cellStyle name="Note 2 2 3 3 2 4 3 2 3" xfId="29694"/>
    <cellStyle name="Note 2 2 3 3 2 4 3 2 4" xfId="46927"/>
    <cellStyle name="Note 2 2 3 3 2 4 3 3" xfId="8746"/>
    <cellStyle name="Note 2 2 3 3 2 4 3 3 2" xfId="26411"/>
    <cellStyle name="Note 2 2 3 3 2 4 3 3 3" xfId="43670"/>
    <cellStyle name="Note 2 2 3 3 2 4 3 4" xfId="15744"/>
    <cellStyle name="Note 2 2 3 3 2 4 3 4 2" xfId="33408"/>
    <cellStyle name="Note 2 2 3 3 2 4 3 4 3" xfId="50617"/>
    <cellStyle name="Note 2 2 3 3 2 4 3 5" xfId="22775"/>
    <cellStyle name="Note 2 2 3 3 2 4 3 6" xfId="40059"/>
    <cellStyle name="Note 2 2 3 3 2 4 4" xfId="10716"/>
    <cellStyle name="Note 2 2 3 3 2 4 4 2" xfId="17605"/>
    <cellStyle name="Note 2 2 3 3 2 4 4 2 2" xfId="35269"/>
    <cellStyle name="Note 2 2 3 3 2 4 4 2 3" xfId="52464"/>
    <cellStyle name="Note 2 2 3 3 2 4 4 3" xfId="28380"/>
    <cellStyle name="Note 2 2 3 3 2 4 4 4" xfId="45625"/>
    <cellStyle name="Note 2 2 3 3 2 4 5" xfId="6966"/>
    <cellStyle name="Note 2 2 3 3 2 4 5 2" xfId="24631"/>
    <cellStyle name="Note 2 2 3 3 2 4 5 3" xfId="41902"/>
    <cellStyle name="Note 2 2 3 3 2 4 6" xfId="13997"/>
    <cellStyle name="Note 2 2 3 3 2 4 6 2" xfId="31661"/>
    <cellStyle name="Note 2 2 3 3 2 4 6 3" xfId="48882"/>
    <cellStyle name="Note 2 2 3 3 2 4 7" xfId="20913"/>
    <cellStyle name="Note 2 2 3 3 2 4 8" xfId="38216"/>
    <cellStyle name="Note 2 2 3 3 2 5" xfId="3422"/>
    <cellStyle name="Note 2 2 3 3 2 5 2" xfId="5338"/>
    <cellStyle name="Note 2 2 3 3 2 5 2 2" xfId="12258"/>
    <cellStyle name="Note 2 2 3 3 2 5 2 2 2" xfId="18985"/>
    <cellStyle name="Note 2 2 3 3 2 5 2 2 2 2" xfId="36649"/>
    <cellStyle name="Note 2 2 3 3 2 5 2 2 2 3" xfId="53832"/>
    <cellStyle name="Note 2 2 3 3 2 5 2 2 3" xfId="29922"/>
    <cellStyle name="Note 2 2 3 3 2 5 2 2 4" xfId="47155"/>
    <cellStyle name="Note 2 2 3 3 2 5 2 3" xfId="8974"/>
    <cellStyle name="Note 2 2 3 3 2 5 2 3 2" xfId="26639"/>
    <cellStyle name="Note 2 2 3 3 2 5 2 3 3" xfId="43898"/>
    <cellStyle name="Note 2 2 3 3 2 5 2 4" xfId="15918"/>
    <cellStyle name="Note 2 2 3 3 2 5 2 4 2" xfId="33582"/>
    <cellStyle name="Note 2 2 3 3 2 5 2 4 3" xfId="50791"/>
    <cellStyle name="Note 2 2 3 3 2 5 2 5" xfId="23003"/>
    <cellStyle name="Note 2 2 3 3 2 5 2 6" xfId="40287"/>
    <cellStyle name="Note 2 2 3 3 2 5 3" xfId="10882"/>
    <cellStyle name="Note 2 2 3 3 2 5 3 2" xfId="17717"/>
    <cellStyle name="Note 2 2 3 3 2 5 3 2 2" xfId="35381"/>
    <cellStyle name="Note 2 2 3 3 2 5 3 2 3" xfId="52576"/>
    <cellStyle name="Note 2 2 3 3 2 5 3 3" xfId="28546"/>
    <cellStyle name="Note 2 2 3 3 2 5 3 4" xfId="45791"/>
    <cellStyle name="Note 2 2 3 3 2 5 4" xfId="14171"/>
    <cellStyle name="Note 2 2 3 3 2 5 4 2" xfId="31835"/>
    <cellStyle name="Note 2 2 3 3 2 5 4 3" xfId="49056"/>
    <cellStyle name="Note 2 2 3 3 2 5 5" xfId="21141"/>
    <cellStyle name="Note 2 2 3 3 2 5 6" xfId="38444"/>
    <cellStyle name="Note 2 2 3 3 2 6" xfId="3795"/>
    <cellStyle name="Note 2 2 3 3 2 6 2" xfId="5711"/>
    <cellStyle name="Note 2 2 3 3 2 6 2 2" xfId="12631"/>
    <cellStyle name="Note 2 2 3 3 2 6 2 2 2" xfId="19358"/>
    <cellStyle name="Note 2 2 3 3 2 6 2 2 2 2" xfId="37022"/>
    <cellStyle name="Note 2 2 3 3 2 6 2 2 2 3" xfId="54199"/>
    <cellStyle name="Note 2 2 3 3 2 6 2 2 3" xfId="30295"/>
    <cellStyle name="Note 2 2 3 3 2 6 2 2 4" xfId="47522"/>
    <cellStyle name="Note 2 2 3 3 2 6 2 3" xfId="9347"/>
    <cellStyle name="Note 2 2 3 3 2 6 2 3 2" xfId="27012"/>
    <cellStyle name="Note 2 2 3 3 2 6 2 3 3" xfId="44265"/>
    <cellStyle name="Note 2 2 3 3 2 6 2 4" xfId="16291"/>
    <cellStyle name="Note 2 2 3 3 2 6 2 4 2" xfId="33955"/>
    <cellStyle name="Note 2 2 3 3 2 6 2 4 3" xfId="51158"/>
    <cellStyle name="Note 2 2 3 3 2 6 2 5" xfId="23376"/>
    <cellStyle name="Note 2 2 3 3 2 6 2 6" xfId="40654"/>
    <cellStyle name="Note 2 2 3 3 2 6 3" xfId="7492"/>
    <cellStyle name="Note 2 2 3 3 2 6 3 2" xfId="25157"/>
    <cellStyle name="Note 2 2 3 3 2 6 3 3" xfId="42422"/>
    <cellStyle name="Note 2 2 3 3 2 6 4" xfId="14544"/>
    <cellStyle name="Note 2 2 3 3 2 6 4 2" xfId="32208"/>
    <cellStyle name="Note 2 2 3 3 2 6 4 3" xfId="49423"/>
    <cellStyle name="Note 2 2 3 3 2 6 5" xfId="21514"/>
    <cellStyle name="Note 2 2 3 3 2 6 6" xfId="38811"/>
    <cellStyle name="Note 2 2 3 3 2 7" xfId="4675"/>
    <cellStyle name="Note 2 2 3 3 2 7 2" xfId="11595"/>
    <cellStyle name="Note 2 2 3 3 2 7 2 2" xfId="18376"/>
    <cellStyle name="Note 2 2 3 3 2 7 2 2 2" xfId="36040"/>
    <cellStyle name="Note 2 2 3 3 2 7 2 2 3" xfId="53229"/>
    <cellStyle name="Note 2 2 3 3 2 7 2 3" xfId="29259"/>
    <cellStyle name="Note 2 2 3 3 2 7 2 4" xfId="46498"/>
    <cellStyle name="Note 2 2 3 3 2 7 3" xfId="8311"/>
    <cellStyle name="Note 2 2 3 3 2 7 3 2" xfId="25976"/>
    <cellStyle name="Note 2 2 3 3 2 7 3 3" xfId="43241"/>
    <cellStyle name="Note 2 2 3 3 2 7 4" xfId="15309"/>
    <cellStyle name="Note 2 2 3 3 2 7 4 2" xfId="32973"/>
    <cellStyle name="Note 2 2 3 3 2 7 4 3" xfId="50188"/>
    <cellStyle name="Note 2 2 3 3 2 7 5" xfId="22340"/>
    <cellStyle name="Note 2 2 3 3 2 7 6" xfId="39630"/>
    <cellStyle name="Note 2 2 3 3 2 8" xfId="10281"/>
    <cellStyle name="Note 2 2 3 3 2 8 2" xfId="17170"/>
    <cellStyle name="Note 2 2 3 3 2 8 2 2" xfId="34834"/>
    <cellStyle name="Note 2 2 3 3 2 8 2 3" xfId="52035"/>
    <cellStyle name="Note 2 2 3 3 2 8 3" xfId="27945"/>
    <cellStyle name="Note 2 2 3 3 2 8 4" xfId="45196"/>
    <cellStyle name="Note 2 2 3 3 2 9" xfId="6531"/>
    <cellStyle name="Note 2 2 3 3 2 9 2" xfId="24196"/>
    <cellStyle name="Note 2 2 3 3 2 9 3" xfId="41473"/>
    <cellStyle name="Note 2 2 3 3 3" xfId="2816"/>
    <cellStyle name="Note 2 2 3 3 3 2" xfId="3479"/>
    <cellStyle name="Note 2 2 3 3 3 2 2" xfId="5395"/>
    <cellStyle name="Note 2 2 3 3 3 2 2 2" xfId="12315"/>
    <cellStyle name="Note 2 2 3 3 3 2 2 2 2" xfId="19042"/>
    <cellStyle name="Note 2 2 3 3 3 2 2 2 2 2" xfId="36706"/>
    <cellStyle name="Note 2 2 3 3 3 2 2 2 2 3" xfId="53886"/>
    <cellStyle name="Note 2 2 3 3 3 2 2 2 3" xfId="29979"/>
    <cellStyle name="Note 2 2 3 3 3 2 2 2 4" xfId="47209"/>
    <cellStyle name="Note 2 2 3 3 3 2 2 3" xfId="9031"/>
    <cellStyle name="Note 2 2 3 3 3 2 2 3 2" xfId="26696"/>
    <cellStyle name="Note 2 2 3 3 3 2 2 3 3" xfId="43952"/>
    <cellStyle name="Note 2 2 3 3 3 2 2 4" xfId="15975"/>
    <cellStyle name="Note 2 2 3 3 3 2 2 4 2" xfId="33639"/>
    <cellStyle name="Note 2 2 3 3 3 2 2 4 3" xfId="50845"/>
    <cellStyle name="Note 2 2 3 3 3 2 2 5" xfId="23060"/>
    <cellStyle name="Note 2 2 3 3 3 2 2 6" xfId="40341"/>
    <cellStyle name="Note 2 2 3 3 3 2 3" xfId="10939"/>
    <cellStyle name="Note 2 2 3 3 3 2 3 2" xfId="17774"/>
    <cellStyle name="Note 2 2 3 3 3 2 3 2 2" xfId="35438"/>
    <cellStyle name="Note 2 2 3 3 3 2 3 2 3" xfId="52630"/>
    <cellStyle name="Note 2 2 3 3 3 2 3 3" xfId="28603"/>
    <cellStyle name="Note 2 2 3 3 3 2 3 4" xfId="45845"/>
    <cellStyle name="Note 2 2 3 3 3 2 4" xfId="7176"/>
    <cellStyle name="Note 2 2 3 3 3 2 4 2" xfId="24841"/>
    <cellStyle name="Note 2 2 3 3 3 2 4 3" xfId="42109"/>
    <cellStyle name="Note 2 2 3 3 3 2 5" xfId="14228"/>
    <cellStyle name="Note 2 2 3 3 3 2 5 2" xfId="31892"/>
    <cellStyle name="Note 2 2 3 3 3 2 5 3" xfId="49110"/>
    <cellStyle name="Note 2 2 3 3 3 2 6" xfId="21198"/>
    <cellStyle name="Note 2 2 3 3 3 2 7" xfId="38498"/>
    <cellStyle name="Note 2 2 3 3 3 3" xfId="3849"/>
    <cellStyle name="Note 2 2 3 3 3 3 2" xfId="5765"/>
    <cellStyle name="Note 2 2 3 3 3 3 2 2" xfId="12685"/>
    <cellStyle name="Note 2 2 3 3 3 3 2 2 2" xfId="19412"/>
    <cellStyle name="Note 2 2 3 3 3 3 2 2 2 2" xfId="37076"/>
    <cellStyle name="Note 2 2 3 3 3 3 2 2 2 3" xfId="54253"/>
    <cellStyle name="Note 2 2 3 3 3 3 2 2 3" xfId="30349"/>
    <cellStyle name="Note 2 2 3 3 3 3 2 2 4" xfId="47576"/>
    <cellStyle name="Note 2 2 3 3 3 3 2 3" xfId="9401"/>
    <cellStyle name="Note 2 2 3 3 3 3 2 3 2" xfId="27066"/>
    <cellStyle name="Note 2 2 3 3 3 3 2 3 3" xfId="44319"/>
    <cellStyle name="Note 2 2 3 3 3 3 2 4" xfId="16345"/>
    <cellStyle name="Note 2 2 3 3 3 3 2 4 2" xfId="34009"/>
    <cellStyle name="Note 2 2 3 3 3 3 2 4 3" xfId="51212"/>
    <cellStyle name="Note 2 2 3 3 3 3 2 5" xfId="23430"/>
    <cellStyle name="Note 2 2 3 3 3 3 2 6" xfId="40708"/>
    <cellStyle name="Note 2 2 3 3 3 3 3" xfId="7546"/>
    <cellStyle name="Note 2 2 3 3 3 3 3 2" xfId="25211"/>
    <cellStyle name="Note 2 2 3 3 3 3 3 3" xfId="42476"/>
    <cellStyle name="Note 2 2 3 3 3 3 4" xfId="14598"/>
    <cellStyle name="Note 2 2 3 3 3 3 4 2" xfId="32262"/>
    <cellStyle name="Note 2 2 3 3 3 3 4 3" xfId="49477"/>
    <cellStyle name="Note 2 2 3 3 3 3 5" xfId="21568"/>
    <cellStyle name="Note 2 2 3 3 3 3 6" xfId="38865"/>
    <cellStyle name="Note 2 2 3 3 3 4" xfId="4732"/>
    <cellStyle name="Note 2 2 3 3 3 4 2" xfId="11652"/>
    <cellStyle name="Note 2 2 3 3 3 4 2 2" xfId="18433"/>
    <cellStyle name="Note 2 2 3 3 3 4 2 2 2" xfId="36097"/>
    <cellStyle name="Note 2 2 3 3 3 4 2 2 3" xfId="53283"/>
    <cellStyle name="Note 2 2 3 3 3 4 2 3" xfId="29316"/>
    <cellStyle name="Note 2 2 3 3 3 4 2 4" xfId="46552"/>
    <cellStyle name="Note 2 2 3 3 3 4 3" xfId="8368"/>
    <cellStyle name="Note 2 2 3 3 3 4 3 2" xfId="26033"/>
    <cellStyle name="Note 2 2 3 3 3 4 3 3" xfId="43295"/>
    <cellStyle name="Note 2 2 3 3 3 4 4" xfId="15366"/>
    <cellStyle name="Note 2 2 3 3 3 4 4 2" xfId="33030"/>
    <cellStyle name="Note 2 2 3 3 3 4 4 3" xfId="50242"/>
    <cellStyle name="Note 2 2 3 3 3 4 5" xfId="22397"/>
    <cellStyle name="Note 2 2 3 3 3 4 6" xfId="39684"/>
    <cellStyle name="Note 2 2 3 3 3 5" xfId="10338"/>
    <cellStyle name="Note 2 2 3 3 3 5 2" xfId="17227"/>
    <cellStyle name="Note 2 2 3 3 3 5 2 2" xfId="34891"/>
    <cellStyle name="Note 2 2 3 3 3 5 2 3" xfId="52089"/>
    <cellStyle name="Note 2 2 3 3 3 5 3" xfId="28002"/>
    <cellStyle name="Note 2 2 3 3 3 5 4" xfId="45250"/>
    <cellStyle name="Note 2 2 3 3 3 6" xfId="6588"/>
    <cellStyle name="Note 2 2 3 3 3 6 2" xfId="24253"/>
    <cellStyle name="Note 2 2 3 3 3 6 3" xfId="41527"/>
    <cellStyle name="Note 2 2 3 3 3 7" xfId="13619"/>
    <cellStyle name="Note 2 2 3 3 3 7 2" xfId="31283"/>
    <cellStyle name="Note 2 2 3 3 3 7 3" xfId="48507"/>
    <cellStyle name="Note 2 2 3 3 3 8" xfId="20535"/>
    <cellStyle name="Note 2 2 3 3 3 9" xfId="37841"/>
    <cellStyle name="Note 2 2 3 3 4" xfId="4468"/>
    <cellStyle name="Note 2 2 3 3 4 2" xfId="6332"/>
    <cellStyle name="Note 2 2 3 3 4 2 2" xfId="13251"/>
    <cellStyle name="Note 2 2 3 3 4 2 2 2" xfId="19924"/>
    <cellStyle name="Note 2 2 3 3 4 2 2 2 2" xfId="37588"/>
    <cellStyle name="Note 2 2 3 3 4 2 2 2 3" xfId="54765"/>
    <cellStyle name="Note 2 2 3 3 4 2 2 3" xfId="30915"/>
    <cellStyle name="Note 2 2 3 3 4 2 2 4" xfId="48142"/>
    <cellStyle name="Note 2 2 3 3 4 2 3" xfId="9967"/>
    <cellStyle name="Note 2 2 3 3 4 2 3 2" xfId="27632"/>
    <cellStyle name="Note 2 2 3 3 4 2 3 3" xfId="44885"/>
    <cellStyle name="Note 2 2 3 3 4 2 4" xfId="16857"/>
    <cellStyle name="Note 2 2 3 3 4 2 4 2" xfId="34521"/>
    <cellStyle name="Note 2 2 3 3 4 2 4 3" xfId="51724"/>
    <cellStyle name="Note 2 2 3 3 4 2 5" xfId="23997"/>
    <cellStyle name="Note 2 2 3 3 4 2 6" xfId="41274"/>
    <cellStyle name="Note 2 2 3 3 4 3" xfId="11396"/>
    <cellStyle name="Note 2 2 3 3 4 3 2" xfId="18177"/>
    <cellStyle name="Note 2 2 3 3 4 3 2 2" xfId="35841"/>
    <cellStyle name="Note 2 2 3 3 4 3 2 3" xfId="53030"/>
    <cellStyle name="Note 2 2 3 3 4 3 3" xfId="29060"/>
    <cellStyle name="Note 2 2 3 3 4 3 4" xfId="46299"/>
    <cellStyle name="Note 2 2 3 3 4 4" xfId="8112"/>
    <cellStyle name="Note 2 2 3 3 4 4 2" xfId="25777"/>
    <cellStyle name="Note 2 2 3 3 4 4 3" xfId="43042"/>
    <cellStyle name="Note 2 2 3 3 4 5" xfId="15110"/>
    <cellStyle name="Note 2 2 3 3 4 5 2" xfId="32774"/>
    <cellStyle name="Note 2 2 3 3 4 5 3" xfId="49989"/>
    <cellStyle name="Note 2 2 3 3 4 6" xfId="22141"/>
    <cellStyle name="Note 2 2 3 3 4 7" xfId="39431"/>
    <cellStyle name="Note 2 2 3 3 5" xfId="4425"/>
    <cellStyle name="Note 2 2 3 3 5 2" xfId="6289"/>
    <cellStyle name="Note 2 2 3 3 5 2 2" xfId="13208"/>
    <cellStyle name="Note 2 2 3 3 5 2 2 2" xfId="19881"/>
    <cellStyle name="Note 2 2 3 3 5 2 2 2 2" xfId="37545"/>
    <cellStyle name="Note 2 2 3 3 5 2 2 2 3" xfId="54722"/>
    <cellStyle name="Note 2 2 3 3 5 2 2 3" xfId="30872"/>
    <cellStyle name="Note 2 2 3 3 5 2 2 4" xfId="48099"/>
    <cellStyle name="Note 2 2 3 3 5 2 3" xfId="9924"/>
    <cellStyle name="Note 2 2 3 3 5 2 3 2" xfId="27589"/>
    <cellStyle name="Note 2 2 3 3 5 2 3 3" xfId="44842"/>
    <cellStyle name="Note 2 2 3 3 5 2 4" xfId="16814"/>
    <cellStyle name="Note 2 2 3 3 5 2 4 2" xfId="34478"/>
    <cellStyle name="Note 2 2 3 3 5 2 4 3" xfId="51681"/>
    <cellStyle name="Note 2 2 3 3 5 2 5" xfId="23954"/>
    <cellStyle name="Note 2 2 3 3 5 2 6" xfId="41231"/>
    <cellStyle name="Note 2 2 3 3 5 3" xfId="11353"/>
    <cellStyle name="Note 2 2 3 3 5 3 2" xfId="18134"/>
    <cellStyle name="Note 2 2 3 3 5 3 2 2" xfId="35798"/>
    <cellStyle name="Note 2 2 3 3 5 3 2 3" xfId="52987"/>
    <cellStyle name="Note 2 2 3 3 5 3 3" xfId="29017"/>
    <cellStyle name="Note 2 2 3 3 5 3 4" xfId="46256"/>
    <cellStyle name="Note 2 2 3 3 5 4" xfId="8069"/>
    <cellStyle name="Note 2 2 3 3 5 4 2" xfId="25734"/>
    <cellStyle name="Note 2 2 3 3 5 4 3" xfId="42999"/>
    <cellStyle name="Note 2 2 3 3 5 5" xfId="15067"/>
    <cellStyle name="Note 2 2 3 3 5 5 2" xfId="32731"/>
    <cellStyle name="Note 2 2 3 3 5 5 3" xfId="49946"/>
    <cellStyle name="Note 2 2 3 3 5 6" xfId="22098"/>
    <cellStyle name="Note 2 2 3 3 5 7" xfId="39388"/>
    <cellStyle name="Note 2 2 3 3 6" xfId="10111"/>
    <cellStyle name="Note 2 2 3 3 6 2" xfId="17000"/>
    <cellStyle name="Note 2 2 3 3 6 2 2" xfId="34664"/>
    <cellStyle name="Note 2 2 3 3 6 2 3" xfId="51865"/>
    <cellStyle name="Note 2 2 3 3 6 3" xfId="27775"/>
    <cellStyle name="Note 2 2 3 3 6 4" xfId="45026"/>
    <cellStyle name="Note 2 2 3 3 7" xfId="13392"/>
    <cellStyle name="Note 2 2 3 3 7 2" xfId="31056"/>
    <cellStyle name="Note 2 2 3 3 7 3" xfId="48283"/>
    <cellStyle name="Note 2 2 3 3 8" xfId="20218"/>
    <cellStyle name="Note 2 2 3 3 9" xfId="20180"/>
    <cellStyle name="Note 2 2 3 4" xfId="2760"/>
    <cellStyle name="Note 2 2 3 4 10" xfId="13565"/>
    <cellStyle name="Note 2 2 3 4 10 2" xfId="31229"/>
    <cellStyle name="Note 2 2 3 4 10 3" xfId="48456"/>
    <cellStyle name="Note 2 2 3 4 11" xfId="20481"/>
    <cellStyle name="Note 2 2 3 4 12" xfId="37790"/>
    <cellStyle name="Note 2 2 3 4 2" xfId="2989"/>
    <cellStyle name="Note 2 2 3 4 2 2" xfId="3652"/>
    <cellStyle name="Note 2 2 3 4 2 2 2" xfId="5568"/>
    <cellStyle name="Note 2 2 3 4 2 2 2 2" xfId="12488"/>
    <cellStyle name="Note 2 2 3 4 2 2 2 2 2" xfId="19215"/>
    <cellStyle name="Note 2 2 3 4 2 2 2 2 2 2" xfId="36879"/>
    <cellStyle name="Note 2 2 3 4 2 2 2 2 2 3" xfId="54059"/>
    <cellStyle name="Note 2 2 3 4 2 2 2 2 3" xfId="30152"/>
    <cellStyle name="Note 2 2 3 4 2 2 2 2 4" xfId="47382"/>
    <cellStyle name="Note 2 2 3 4 2 2 2 3" xfId="9204"/>
    <cellStyle name="Note 2 2 3 4 2 2 2 3 2" xfId="26869"/>
    <cellStyle name="Note 2 2 3 4 2 2 2 3 3" xfId="44125"/>
    <cellStyle name="Note 2 2 3 4 2 2 2 4" xfId="16148"/>
    <cellStyle name="Note 2 2 3 4 2 2 2 4 2" xfId="33812"/>
    <cellStyle name="Note 2 2 3 4 2 2 2 4 3" xfId="51018"/>
    <cellStyle name="Note 2 2 3 4 2 2 2 5" xfId="23233"/>
    <cellStyle name="Note 2 2 3 4 2 2 2 6" xfId="40514"/>
    <cellStyle name="Note 2 2 3 4 2 2 3" xfId="11112"/>
    <cellStyle name="Note 2 2 3 4 2 2 3 2" xfId="17947"/>
    <cellStyle name="Note 2 2 3 4 2 2 3 2 2" xfId="35611"/>
    <cellStyle name="Note 2 2 3 4 2 2 3 2 3" xfId="52803"/>
    <cellStyle name="Note 2 2 3 4 2 2 3 3" xfId="28776"/>
    <cellStyle name="Note 2 2 3 4 2 2 3 4" xfId="46018"/>
    <cellStyle name="Note 2 2 3 4 2 2 4" xfId="7349"/>
    <cellStyle name="Note 2 2 3 4 2 2 4 2" xfId="25014"/>
    <cellStyle name="Note 2 2 3 4 2 2 4 3" xfId="42282"/>
    <cellStyle name="Note 2 2 3 4 2 2 5" xfId="14401"/>
    <cellStyle name="Note 2 2 3 4 2 2 5 2" xfId="32065"/>
    <cellStyle name="Note 2 2 3 4 2 2 5 3" xfId="49283"/>
    <cellStyle name="Note 2 2 3 4 2 2 6" xfId="21371"/>
    <cellStyle name="Note 2 2 3 4 2 2 7" xfId="38671"/>
    <cellStyle name="Note 2 2 3 4 2 3" xfId="4022"/>
    <cellStyle name="Note 2 2 3 4 2 3 2" xfId="5938"/>
    <cellStyle name="Note 2 2 3 4 2 3 2 2" xfId="12858"/>
    <cellStyle name="Note 2 2 3 4 2 3 2 2 2" xfId="19585"/>
    <cellStyle name="Note 2 2 3 4 2 3 2 2 2 2" xfId="37249"/>
    <cellStyle name="Note 2 2 3 4 2 3 2 2 2 3" xfId="54426"/>
    <cellStyle name="Note 2 2 3 4 2 3 2 2 3" xfId="30522"/>
    <cellStyle name="Note 2 2 3 4 2 3 2 2 4" xfId="47749"/>
    <cellStyle name="Note 2 2 3 4 2 3 2 3" xfId="9574"/>
    <cellStyle name="Note 2 2 3 4 2 3 2 3 2" xfId="27239"/>
    <cellStyle name="Note 2 2 3 4 2 3 2 3 3" xfId="44492"/>
    <cellStyle name="Note 2 2 3 4 2 3 2 4" xfId="16518"/>
    <cellStyle name="Note 2 2 3 4 2 3 2 4 2" xfId="34182"/>
    <cellStyle name="Note 2 2 3 4 2 3 2 4 3" xfId="51385"/>
    <cellStyle name="Note 2 2 3 4 2 3 2 5" xfId="23603"/>
    <cellStyle name="Note 2 2 3 4 2 3 2 6" xfId="40881"/>
    <cellStyle name="Note 2 2 3 4 2 3 3" xfId="7719"/>
    <cellStyle name="Note 2 2 3 4 2 3 3 2" xfId="25384"/>
    <cellStyle name="Note 2 2 3 4 2 3 3 3" xfId="42649"/>
    <cellStyle name="Note 2 2 3 4 2 3 4" xfId="14771"/>
    <cellStyle name="Note 2 2 3 4 2 3 4 2" xfId="32435"/>
    <cellStyle name="Note 2 2 3 4 2 3 4 3" xfId="49650"/>
    <cellStyle name="Note 2 2 3 4 2 3 5" xfId="21741"/>
    <cellStyle name="Note 2 2 3 4 2 3 6" xfId="39038"/>
    <cellStyle name="Note 2 2 3 4 2 4" xfId="4905"/>
    <cellStyle name="Note 2 2 3 4 2 4 2" xfId="11825"/>
    <cellStyle name="Note 2 2 3 4 2 4 2 2" xfId="18606"/>
    <cellStyle name="Note 2 2 3 4 2 4 2 2 2" xfId="36270"/>
    <cellStyle name="Note 2 2 3 4 2 4 2 2 3" xfId="53456"/>
    <cellStyle name="Note 2 2 3 4 2 4 2 3" xfId="29489"/>
    <cellStyle name="Note 2 2 3 4 2 4 2 4" xfId="46725"/>
    <cellStyle name="Note 2 2 3 4 2 4 3" xfId="8541"/>
    <cellStyle name="Note 2 2 3 4 2 4 3 2" xfId="26206"/>
    <cellStyle name="Note 2 2 3 4 2 4 3 3" xfId="43468"/>
    <cellStyle name="Note 2 2 3 4 2 4 4" xfId="15539"/>
    <cellStyle name="Note 2 2 3 4 2 4 4 2" xfId="33203"/>
    <cellStyle name="Note 2 2 3 4 2 4 4 3" xfId="50415"/>
    <cellStyle name="Note 2 2 3 4 2 4 5" xfId="22570"/>
    <cellStyle name="Note 2 2 3 4 2 4 6" xfId="39857"/>
    <cellStyle name="Note 2 2 3 4 2 5" xfId="10511"/>
    <cellStyle name="Note 2 2 3 4 2 5 2" xfId="17400"/>
    <cellStyle name="Note 2 2 3 4 2 5 2 2" xfId="35064"/>
    <cellStyle name="Note 2 2 3 4 2 5 2 3" xfId="52262"/>
    <cellStyle name="Note 2 2 3 4 2 5 3" xfId="28175"/>
    <cellStyle name="Note 2 2 3 4 2 5 4" xfId="45423"/>
    <cellStyle name="Note 2 2 3 4 2 6" xfId="6761"/>
    <cellStyle name="Note 2 2 3 4 2 6 2" xfId="24426"/>
    <cellStyle name="Note 2 2 3 4 2 6 3" xfId="41700"/>
    <cellStyle name="Note 2 2 3 4 2 7" xfId="13792"/>
    <cellStyle name="Note 2 2 3 4 2 7 2" xfId="31456"/>
    <cellStyle name="Note 2 2 3 4 2 7 3" xfId="48680"/>
    <cellStyle name="Note 2 2 3 4 2 8" xfId="20708"/>
    <cellStyle name="Note 2 2 3 4 2 9" xfId="38014"/>
    <cellStyle name="Note 2 2 3 4 3" xfId="3085"/>
    <cellStyle name="Note 2 2 3 4 3 2" xfId="3748"/>
    <cellStyle name="Note 2 2 3 4 3 2 2" xfId="5664"/>
    <cellStyle name="Note 2 2 3 4 3 2 2 2" xfId="12584"/>
    <cellStyle name="Note 2 2 3 4 3 2 2 2 2" xfId="19311"/>
    <cellStyle name="Note 2 2 3 4 3 2 2 2 2 2" xfId="36975"/>
    <cellStyle name="Note 2 2 3 4 3 2 2 2 2 3" xfId="54152"/>
    <cellStyle name="Note 2 2 3 4 3 2 2 2 3" xfId="30248"/>
    <cellStyle name="Note 2 2 3 4 3 2 2 2 4" xfId="47475"/>
    <cellStyle name="Note 2 2 3 4 3 2 2 3" xfId="9300"/>
    <cellStyle name="Note 2 2 3 4 3 2 2 3 2" xfId="26965"/>
    <cellStyle name="Note 2 2 3 4 3 2 2 3 3" xfId="44218"/>
    <cellStyle name="Note 2 2 3 4 3 2 2 4" xfId="16244"/>
    <cellStyle name="Note 2 2 3 4 3 2 2 4 2" xfId="33908"/>
    <cellStyle name="Note 2 2 3 4 3 2 2 4 3" xfId="51111"/>
    <cellStyle name="Note 2 2 3 4 3 2 2 5" xfId="23329"/>
    <cellStyle name="Note 2 2 3 4 3 2 2 6" xfId="40607"/>
    <cellStyle name="Note 2 2 3 4 3 2 3" xfId="11208"/>
    <cellStyle name="Note 2 2 3 4 3 2 3 2" xfId="18043"/>
    <cellStyle name="Note 2 2 3 4 3 2 3 2 2" xfId="35707"/>
    <cellStyle name="Note 2 2 3 4 3 2 3 2 3" xfId="52896"/>
    <cellStyle name="Note 2 2 3 4 3 2 3 3" xfId="28872"/>
    <cellStyle name="Note 2 2 3 4 3 2 3 4" xfId="46111"/>
    <cellStyle name="Note 2 2 3 4 3 2 4" xfId="7445"/>
    <cellStyle name="Note 2 2 3 4 3 2 4 2" xfId="25110"/>
    <cellStyle name="Note 2 2 3 4 3 2 4 3" xfId="42375"/>
    <cellStyle name="Note 2 2 3 4 3 2 5" xfId="14497"/>
    <cellStyle name="Note 2 2 3 4 3 2 5 2" xfId="32161"/>
    <cellStyle name="Note 2 2 3 4 3 2 5 3" xfId="49376"/>
    <cellStyle name="Note 2 2 3 4 3 2 6" xfId="21467"/>
    <cellStyle name="Note 2 2 3 4 3 2 7" xfId="38764"/>
    <cellStyle name="Note 2 2 3 4 3 3" xfId="4115"/>
    <cellStyle name="Note 2 2 3 4 3 3 2" xfId="6031"/>
    <cellStyle name="Note 2 2 3 4 3 3 2 2" xfId="12951"/>
    <cellStyle name="Note 2 2 3 4 3 3 2 2 2" xfId="19678"/>
    <cellStyle name="Note 2 2 3 4 3 3 2 2 2 2" xfId="37342"/>
    <cellStyle name="Note 2 2 3 4 3 3 2 2 2 3" xfId="54519"/>
    <cellStyle name="Note 2 2 3 4 3 3 2 2 3" xfId="30615"/>
    <cellStyle name="Note 2 2 3 4 3 3 2 2 4" xfId="47842"/>
    <cellStyle name="Note 2 2 3 4 3 3 2 3" xfId="9667"/>
    <cellStyle name="Note 2 2 3 4 3 3 2 3 2" xfId="27332"/>
    <cellStyle name="Note 2 2 3 4 3 3 2 3 3" xfId="44585"/>
    <cellStyle name="Note 2 2 3 4 3 3 2 4" xfId="16611"/>
    <cellStyle name="Note 2 2 3 4 3 3 2 4 2" xfId="34275"/>
    <cellStyle name="Note 2 2 3 4 3 3 2 4 3" xfId="51478"/>
    <cellStyle name="Note 2 2 3 4 3 3 2 5" xfId="23696"/>
    <cellStyle name="Note 2 2 3 4 3 3 2 6" xfId="40974"/>
    <cellStyle name="Note 2 2 3 4 3 3 3" xfId="7812"/>
    <cellStyle name="Note 2 2 3 4 3 3 3 2" xfId="25477"/>
    <cellStyle name="Note 2 2 3 4 3 3 3 3" xfId="42742"/>
    <cellStyle name="Note 2 2 3 4 3 3 4" xfId="14864"/>
    <cellStyle name="Note 2 2 3 4 3 3 4 2" xfId="32528"/>
    <cellStyle name="Note 2 2 3 4 3 3 4 3" xfId="49743"/>
    <cellStyle name="Note 2 2 3 4 3 3 5" xfId="21834"/>
    <cellStyle name="Note 2 2 3 4 3 3 6" xfId="39131"/>
    <cellStyle name="Note 2 2 3 4 3 4" xfId="5001"/>
    <cellStyle name="Note 2 2 3 4 3 4 2" xfId="11921"/>
    <cellStyle name="Note 2 2 3 4 3 4 2 2" xfId="18702"/>
    <cellStyle name="Note 2 2 3 4 3 4 2 2 2" xfId="36366"/>
    <cellStyle name="Note 2 2 3 4 3 4 2 2 3" xfId="53549"/>
    <cellStyle name="Note 2 2 3 4 3 4 2 3" xfId="29585"/>
    <cellStyle name="Note 2 2 3 4 3 4 2 4" xfId="46818"/>
    <cellStyle name="Note 2 2 3 4 3 4 3" xfId="8637"/>
    <cellStyle name="Note 2 2 3 4 3 4 3 2" xfId="26302"/>
    <cellStyle name="Note 2 2 3 4 3 4 3 3" xfId="43561"/>
    <cellStyle name="Note 2 2 3 4 3 4 4" xfId="15635"/>
    <cellStyle name="Note 2 2 3 4 3 4 4 2" xfId="33299"/>
    <cellStyle name="Note 2 2 3 4 3 4 4 3" xfId="50508"/>
    <cellStyle name="Note 2 2 3 4 3 4 5" xfId="22666"/>
    <cellStyle name="Note 2 2 3 4 3 4 6" xfId="39950"/>
    <cellStyle name="Note 2 2 3 4 3 5" xfId="10607"/>
    <cellStyle name="Note 2 2 3 4 3 5 2" xfId="17496"/>
    <cellStyle name="Note 2 2 3 4 3 5 2 2" xfId="35160"/>
    <cellStyle name="Note 2 2 3 4 3 5 2 3" xfId="52355"/>
    <cellStyle name="Note 2 2 3 4 3 5 3" xfId="28271"/>
    <cellStyle name="Note 2 2 3 4 3 5 4" xfId="45516"/>
    <cellStyle name="Note 2 2 3 4 3 6" xfId="6857"/>
    <cellStyle name="Note 2 2 3 4 3 6 2" xfId="24522"/>
    <cellStyle name="Note 2 2 3 4 3 6 3" xfId="41793"/>
    <cellStyle name="Note 2 2 3 4 3 7" xfId="13888"/>
    <cellStyle name="Note 2 2 3 4 3 7 2" xfId="31552"/>
    <cellStyle name="Note 2 2 3 4 3 7 3" xfId="48773"/>
    <cellStyle name="Note 2 2 3 4 3 8" xfId="20804"/>
    <cellStyle name="Note 2 2 3 4 3 9" xfId="38107"/>
    <cellStyle name="Note 2 2 3 4 4" xfId="3197"/>
    <cellStyle name="Note 2 2 3 4 4 2" xfId="4227"/>
    <cellStyle name="Note 2 2 3 4 4 2 2" xfId="6143"/>
    <cellStyle name="Note 2 2 3 4 4 2 2 2" xfId="13063"/>
    <cellStyle name="Note 2 2 3 4 4 2 2 2 2" xfId="19790"/>
    <cellStyle name="Note 2 2 3 4 4 2 2 2 2 2" xfId="37454"/>
    <cellStyle name="Note 2 2 3 4 4 2 2 2 2 3" xfId="54631"/>
    <cellStyle name="Note 2 2 3 4 4 2 2 2 3" xfId="30727"/>
    <cellStyle name="Note 2 2 3 4 4 2 2 2 4" xfId="47954"/>
    <cellStyle name="Note 2 2 3 4 4 2 2 3" xfId="9779"/>
    <cellStyle name="Note 2 2 3 4 4 2 2 3 2" xfId="27444"/>
    <cellStyle name="Note 2 2 3 4 4 2 2 3 3" xfId="44697"/>
    <cellStyle name="Note 2 2 3 4 4 2 2 4" xfId="16723"/>
    <cellStyle name="Note 2 2 3 4 4 2 2 4 2" xfId="34387"/>
    <cellStyle name="Note 2 2 3 4 4 2 2 4 3" xfId="51590"/>
    <cellStyle name="Note 2 2 3 4 4 2 2 5" xfId="23808"/>
    <cellStyle name="Note 2 2 3 4 4 2 2 6" xfId="41086"/>
    <cellStyle name="Note 2 2 3 4 4 2 3" xfId="7924"/>
    <cellStyle name="Note 2 2 3 4 4 2 3 2" xfId="25589"/>
    <cellStyle name="Note 2 2 3 4 4 2 3 3" xfId="42854"/>
    <cellStyle name="Note 2 2 3 4 4 2 4" xfId="14976"/>
    <cellStyle name="Note 2 2 3 4 4 2 4 2" xfId="32640"/>
    <cellStyle name="Note 2 2 3 4 4 2 4 3" xfId="49855"/>
    <cellStyle name="Note 2 2 3 4 4 2 5" xfId="21946"/>
    <cellStyle name="Note 2 2 3 4 4 2 6" xfId="39243"/>
    <cellStyle name="Note 2 2 3 4 4 3" xfId="5113"/>
    <cellStyle name="Note 2 2 3 4 4 3 2" xfId="12033"/>
    <cellStyle name="Note 2 2 3 4 4 3 2 2" xfId="18814"/>
    <cellStyle name="Note 2 2 3 4 4 3 2 2 2" xfId="36478"/>
    <cellStyle name="Note 2 2 3 4 4 3 2 2 3" xfId="53661"/>
    <cellStyle name="Note 2 2 3 4 4 3 2 3" xfId="29697"/>
    <cellStyle name="Note 2 2 3 4 4 3 2 4" xfId="46930"/>
    <cellStyle name="Note 2 2 3 4 4 3 3" xfId="8749"/>
    <cellStyle name="Note 2 2 3 4 4 3 3 2" xfId="26414"/>
    <cellStyle name="Note 2 2 3 4 4 3 3 3" xfId="43673"/>
    <cellStyle name="Note 2 2 3 4 4 3 4" xfId="15747"/>
    <cellStyle name="Note 2 2 3 4 4 3 4 2" xfId="33411"/>
    <cellStyle name="Note 2 2 3 4 4 3 4 3" xfId="50620"/>
    <cellStyle name="Note 2 2 3 4 4 3 5" xfId="22778"/>
    <cellStyle name="Note 2 2 3 4 4 3 6" xfId="40062"/>
    <cellStyle name="Note 2 2 3 4 4 4" xfId="10719"/>
    <cellStyle name="Note 2 2 3 4 4 4 2" xfId="17608"/>
    <cellStyle name="Note 2 2 3 4 4 4 2 2" xfId="35272"/>
    <cellStyle name="Note 2 2 3 4 4 4 2 3" xfId="52467"/>
    <cellStyle name="Note 2 2 3 4 4 4 3" xfId="28383"/>
    <cellStyle name="Note 2 2 3 4 4 4 4" xfId="45628"/>
    <cellStyle name="Note 2 2 3 4 4 5" xfId="6969"/>
    <cellStyle name="Note 2 2 3 4 4 5 2" xfId="24634"/>
    <cellStyle name="Note 2 2 3 4 4 5 3" xfId="41905"/>
    <cellStyle name="Note 2 2 3 4 4 6" xfId="14000"/>
    <cellStyle name="Note 2 2 3 4 4 6 2" xfId="31664"/>
    <cellStyle name="Note 2 2 3 4 4 6 3" xfId="48885"/>
    <cellStyle name="Note 2 2 3 4 4 7" xfId="20916"/>
    <cellStyle name="Note 2 2 3 4 4 8" xfId="38219"/>
    <cellStyle name="Note 2 2 3 4 5" xfId="3425"/>
    <cellStyle name="Note 2 2 3 4 5 2" xfId="5341"/>
    <cellStyle name="Note 2 2 3 4 5 2 2" xfId="12261"/>
    <cellStyle name="Note 2 2 3 4 5 2 2 2" xfId="18988"/>
    <cellStyle name="Note 2 2 3 4 5 2 2 2 2" xfId="36652"/>
    <cellStyle name="Note 2 2 3 4 5 2 2 2 3" xfId="53835"/>
    <cellStyle name="Note 2 2 3 4 5 2 2 3" xfId="29925"/>
    <cellStyle name="Note 2 2 3 4 5 2 2 4" xfId="47158"/>
    <cellStyle name="Note 2 2 3 4 5 2 3" xfId="8977"/>
    <cellStyle name="Note 2 2 3 4 5 2 3 2" xfId="26642"/>
    <cellStyle name="Note 2 2 3 4 5 2 3 3" xfId="43901"/>
    <cellStyle name="Note 2 2 3 4 5 2 4" xfId="15921"/>
    <cellStyle name="Note 2 2 3 4 5 2 4 2" xfId="33585"/>
    <cellStyle name="Note 2 2 3 4 5 2 4 3" xfId="50794"/>
    <cellStyle name="Note 2 2 3 4 5 2 5" xfId="23006"/>
    <cellStyle name="Note 2 2 3 4 5 2 6" xfId="40290"/>
    <cellStyle name="Note 2 2 3 4 5 3" xfId="10885"/>
    <cellStyle name="Note 2 2 3 4 5 3 2" xfId="17720"/>
    <cellStyle name="Note 2 2 3 4 5 3 2 2" xfId="35384"/>
    <cellStyle name="Note 2 2 3 4 5 3 2 3" xfId="52579"/>
    <cellStyle name="Note 2 2 3 4 5 3 3" xfId="28549"/>
    <cellStyle name="Note 2 2 3 4 5 3 4" xfId="45794"/>
    <cellStyle name="Note 2 2 3 4 5 4" xfId="14174"/>
    <cellStyle name="Note 2 2 3 4 5 4 2" xfId="31838"/>
    <cellStyle name="Note 2 2 3 4 5 4 3" xfId="49059"/>
    <cellStyle name="Note 2 2 3 4 5 5" xfId="21144"/>
    <cellStyle name="Note 2 2 3 4 5 6" xfId="38447"/>
    <cellStyle name="Note 2 2 3 4 6" xfId="3798"/>
    <cellStyle name="Note 2 2 3 4 6 2" xfId="5714"/>
    <cellStyle name="Note 2 2 3 4 6 2 2" xfId="12634"/>
    <cellStyle name="Note 2 2 3 4 6 2 2 2" xfId="19361"/>
    <cellStyle name="Note 2 2 3 4 6 2 2 2 2" xfId="37025"/>
    <cellStyle name="Note 2 2 3 4 6 2 2 2 3" xfId="54202"/>
    <cellStyle name="Note 2 2 3 4 6 2 2 3" xfId="30298"/>
    <cellStyle name="Note 2 2 3 4 6 2 2 4" xfId="47525"/>
    <cellStyle name="Note 2 2 3 4 6 2 3" xfId="9350"/>
    <cellStyle name="Note 2 2 3 4 6 2 3 2" xfId="27015"/>
    <cellStyle name="Note 2 2 3 4 6 2 3 3" xfId="44268"/>
    <cellStyle name="Note 2 2 3 4 6 2 4" xfId="16294"/>
    <cellStyle name="Note 2 2 3 4 6 2 4 2" xfId="33958"/>
    <cellStyle name="Note 2 2 3 4 6 2 4 3" xfId="51161"/>
    <cellStyle name="Note 2 2 3 4 6 2 5" xfId="23379"/>
    <cellStyle name="Note 2 2 3 4 6 2 6" xfId="40657"/>
    <cellStyle name="Note 2 2 3 4 6 3" xfId="7495"/>
    <cellStyle name="Note 2 2 3 4 6 3 2" xfId="25160"/>
    <cellStyle name="Note 2 2 3 4 6 3 3" xfId="42425"/>
    <cellStyle name="Note 2 2 3 4 6 4" xfId="14547"/>
    <cellStyle name="Note 2 2 3 4 6 4 2" xfId="32211"/>
    <cellStyle name="Note 2 2 3 4 6 4 3" xfId="49426"/>
    <cellStyle name="Note 2 2 3 4 6 5" xfId="21517"/>
    <cellStyle name="Note 2 2 3 4 6 6" xfId="38814"/>
    <cellStyle name="Note 2 2 3 4 7" xfId="4678"/>
    <cellStyle name="Note 2 2 3 4 7 2" xfId="11598"/>
    <cellStyle name="Note 2 2 3 4 7 2 2" xfId="18379"/>
    <cellStyle name="Note 2 2 3 4 7 2 2 2" xfId="36043"/>
    <cellStyle name="Note 2 2 3 4 7 2 2 3" xfId="53232"/>
    <cellStyle name="Note 2 2 3 4 7 2 3" xfId="29262"/>
    <cellStyle name="Note 2 2 3 4 7 2 4" xfId="46501"/>
    <cellStyle name="Note 2 2 3 4 7 3" xfId="8314"/>
    <cellStyle name="Note 2 2 3 4 7 3 2" xfId="25979"/>
    <cellStyle name="Note 2 2 3 4 7 3 3" xfId="43244"/>
    <cellStyle name="Note 2 2 3 4 7 4" xfId="15312"/>
    <cellStyle name="Note 2 2 3 4 7 4 2" xfId="32976"/>
    <cellStyle name="Note 2 2 3 4 7 4 3" xfId="50191"/>
    <cellStyle name="Note 2 2 3 4 7 5" xfId="22343"/>
    <cellStyle name="Note 2 2 3 4 7 6" xfId="39633"/>
    <cellStyle name="Note 2 2 3 4 8" xfId="10284"/>
    <cellStyle name="Note 2 2 3 4 8 2" xfId="17173"/>
    <cellStyle name="Note 2 2 3 4 8 2 2" xfId="34837"/>
    <cellStyle name="Note 2 2 3 4 8 2 3" xfId="52038"/>
    <cellStyle name="Note 2 2 3 4 8 3" xfId="27948"/>
    <cellStyle name="Note 2 2 3 4 8 4" xfId="45199"/>
    <cellStyle name="Note 2 2 3 4 9" xfId="6534"/>
    <cellStyle name="Note 2 2 3 4 9 2" xfId="24199"/>
    <cellStyle name="Note 2 2 3 4 9 3" xfId="41476"/>
    <cellStyle name="Note 2 2 3 5" xfId="2813"/>
    <cellStyle name="Note 2 2 3 5 2" xfId="3476"/>
    <cellStyle name="Note 2 2 3 5 2 2" xfId="5392"/>
    <cellStyle name="Note 2 2 3 5 2 2 2" xfId="12312"/>
    <cellStyle name="Note 2 2 3 5 2 2 2 2" xfId="19039"/>
    <cellStyle name="Note 2 2 3 5 2 2 2 2 2" xfId="36703"/>
    <cellStyle name="Note 2 2 3 5 2 2 2 2 3" xfId="53883"/>
    <cellStyle name="Note 2 2 3 5 2 2 2 3" xfId="29976"/>
    <cellStyle name="Note 2 2 3 5 2 2 2 4" xfId="47206"/>
    <cellStyle name="Note 2 2 3 5 2 2 3" xfId="9028"/>
    <cellStyle name="Note 2 2 3 5 2 2 3 2" xfId="26693"/>
    <cellStyle name="Note 2 2 3 5 2 2 3 3" xfId="43949"/>
    <cellStyle name="Note 2 2 3 5 2 2 4" xfId="15972"/>
    <cellStyle name="Note 2 2 3 5 2 2 4 2" xfId="33636"/>
    <cellStyle name="Note 2 2 3 5 2 2 4 3" xfId="50842"/>
    <cellStyle name="Note 2 2 3 5 2 2 5" xfId="23057"/>
    <cellStyle name="Note 2 2 3 5 2 2 6" xfId="40338"/>
    <cellStyle name="Note 2 2 3 5 2 3" xfId="10936"/>
    <cellStyle name="Note 2 2 3 5 2 3 2" xfId="17771"/>
    <cellStyle name="Note 2 2 3 5 2 3 2 2" xfId="35435"/>
    <cellStyle name="Note 2 2 3 5 2 3 2 3" xfId="52627"/>
    <cellStyle name="Note 2 2 3 5 2 3 3" xfId="28600"/>
    <cellStyle name="Note 2 2 3 5 2 3 4" xfId="45842"/>
    <cellStyle name="Note 2 2 3 5 2 4" xfId="7173"/>
    <cellStyle name="Note 2 2 3 5 2 4 2" xfId="24838"/>
    <cellStyle name="Note 2 2 3 5 2 4 3" xfId="42106"/>
    <cellStyle name="Note 2 2 3 5 2 5" xfId="14225"/>
    <cellStyle name="Note 2 2 3 5 2 5 2" xfId="31889"/>
    <cellStyle name="Note 2 2 3 5 2 5 3" xfId="49107"/>
    <cellStyle name="Note 2 2 3 5 2 6" xfId="21195"/>
    <cellStyle name="Note 2 2 3 5 2 7" xfId="38495"/>
    <cellStyle name="Note 2 2 3 5 3" xfId="3846"/>
    <cellStyle name="Note 2 2 3 5 3 2" xfId="5762"/>
    <cellStyle name="Note 2 2 3 5 3 2 2" xfId="12682"/>
    <cellStyle name="Note 2 2 3 5 3 2 2 2" xfId="19409"/>
    <cellStyle name="Note 2 2 3 5 3 2 2 2 2" xfId="37073"/>
    <cellStyle name="Note 2 2 3 5 3 2 2 2 3" xfId="54250"/>
    <cellStyle name="Note 2 2 3 5 3 2 2 3" xfId="30346"/>
    <cellStyle name="Note 2 2 3 5 3 2 2 4" xfId="47573"/>
    <cellStyle name="Note 2 2 3 5 3 2 3" xfId="9398"/>
    <cellStyle name="Note 2 2 3 5 3 2 3 2" xfId="27063"/>
    <cellStyle name="Note 2 2 3 5 3 2 3 3" xfId="44316"/>
    <cellStyle name="Note 2 2 3 5 3 2 4" xfId="16342"/>
    <cellStyle name="Note 2 2 3 5 3 2 4 2" xfId="34006"/>
    <cellStyle name="Note 2 2 3 5 3 2 4 3" xfId="51209"/>
    <cellStyle name="Note 2 2 3 5 3 2 5" xfId="23427"/>
    <cellStyle name="Note 2 2 3 5 3 2 6" xfId="40705"/>
    <cellStyle name="Note 2 2 3 5 3 3" xfId="7543"/>
    <cellStyle name="Note 2 2 3 5 3 3 2" xfId="25208"/>
    <cellStyle name="Note 2 2 3 5 3 3 3" xfId="42473"/>
    <cellStyle name="Note 2 2 3 5 3 4" xfId="14595"/>
    <cellStyle name="Note 2 2 3 5 3 4 2" xfId="32259"/>
    <cellStyle name="Note 2 2 3 5 3 4 3" xfId="49474"/>
    <cellStyle name="Note 2 2 3 5 3 5" xfId="21565"/>
    <cellStyle name="Note 2 2 3 5 3 6" xfId="38862"/>
    <cellStyle name="Note 2 2 3 5 4" xfId="4729"/>
    <cellStyle name="Note 2 2 3 5 4 2" xfId="11649"/>
    <cellStyle name="Note 2 2 3 5 4 2 2" xfId="18430"/>
    <cellStyle name="Note 2 2 3 5 4 2 2 2" xfId="36094"/>
    <cellStyle name="Note 2 2 3 5 4 2 2 3" xfId="53280"/>
    <cellStyle name="Note 2 2 3 5 4 2 3" xfId="29313"/>
    <cellStyle name="Note 2 2 3 5 4 2 4" xfId="46549"/>
    <cellStyle name="Note 2 2 3 5 4 3" xfId="8365"/>
    <cellStyle name="Note 2 2 3 5 4 3 2" xfId="26030"/>
    <cellStyle name="Note 2 2 3 5 4 3 3" xfId="43292"/>
    <cellStyle name="Note 2 2 3 5 4 4" xfId="15363"/>
    <cellStyle name="Note 2 2 3 5 4 4 2" xfId="33027"/>
    <cellStyle name="Note 2 2 3 5 4 4 3" xfId="50239"/>
    <cellStyle name="Note 2 2 3 5 4 5" xfId="22394"/>
    <cellStyle name="Note 2 2 3 5 4 6" xfId="39681"/>
    <cellStyle name="Note 2 2 3 5 5" xfId="10335"/>
    <cellStyle name="Note 2 2 3 5 5 2" xfId="17224"/>
    <cellStyle name="Note 2 2 3 5 5 2 2" xfId="34888"/>
    <cellStyle name="Note 2 2 3 5 5 2 3" xfId="52086"/>
    <cellStyle name="Note 2 2 3 5 5 3" xfId="27999"/>
    <cellStyle name="Note 2 2 3 5 5 4" xfId="45247"/>
    <cellStyle name="Note 2 2 3 5 6" xfId="6585"/>
    <cellStyle name="Note 2 2 3 5 6 2" xfId="24250"/>
    <cellStyle name="Note 2 2 3 5 6 3" xfId="41524"/>
    <cellStyle name="Note 2 2 3 5 7" xfId="13616"/>
    <cellStyle name="Note 2 2 3 5 7 2" xfId="31280"/>
    <cellStyle name="Note 2 2 3 5 7 3" xfId="48504"/>
    <cellStyle name="Note 2 2 3 5 8" xfId="20532"/>
    <cellStyle name="Note 2 2 3 5 9" xfId="37838"/>
    <cellStyle name="Note 2 2 3 6" xfId="4465"/>
    <cellStyle name="Note 2 2 3 6 2" xfId="6329"/>
    <cellStyle name="Note 2 2 3 6 2 2" xfId="13248"/>
    <cellStyle name="Note 2 2 3 6 2 2 2" xfId="19921"/>
    <cellStyle name="Note 2 2 3 6 2 2 2 2" xfId="37585"/>
    <cellStyle name="Note 2 2 3 6 2 2 2 3" xfId="54762"/>
    <cellStyle name="Note 2 2 3 6 2 2 3" xfId="30912"/>
    <cellStyle name="Note 2 2 3 6 2 2 4" xfId="48139"/>
    <cellStyle name="Note 2 2 3 6 2 3" xfId="9964"/>
    <cellStyle name="Note 2 2 3 6 2 3 2" xfId="27629"/>
    <cellStyle name="Note 2 2 3 6 2 3 3" xfId="44882"/>
    <cellStyle name="Note 2 2 3 6 2 4" xfId="16854"/>
    <cellStyle name="Note 2 2 3 6 2 4 2" xfId="34518"/>
    <cellStyle name="Note 2 2 3 6 2 4 3" xfId="51721"/>
    <cellStyle name="Note 2 2 3 6 2 5" xfId="23994"/>
    <cellStyle name="Note 2 2 3 6 2 6" xfId="41271"/>
    <cellStyle name="Note 2 2 3 6 3" xfId="11393"/>
    <cellStyle name="Note 2 2 3 6 3 2" xfId="18174"/>
    <cellStyle name="Note 2 2 3 6 3 2 2" xfId="35838"/>
    <cellStyle name="Note 2 2 3 6 3 2 3" xfId="53027"/>
    <cellStyle name="Note 2 2 3 6 3 3" xfId="29057"/>
    <cellStyle name="Note 2 2 3 6 3 4" xfId="46296"/>
    <cellStyle name="Note 2 2 3 6 4" xfId="8109"/>
    <cellStyle name="Note 2 2 3 6 4 2" xfId="25774"/>
    <cellStyle name="Note 2 2 3 6 4 3" xfId="43039"/>
    <cellStyle name="Note 2 2 3 6 5" xfId="15107"/>
    <cellStyle name="Note 2 2 3 6 5 2" xfId="32771"/>
    <cellStyle name="Note 2 2 3 6 5 3" xfId="49986"/>
    <cellStyle name="Note 2 2 3 6 6" xfId="22138"/>
    <cellStyle name="Note 2 2 3 6 7" xfId="39428"/>
    <cellStyle name="Note 2 2 3 7" xfId="4422"/>
    <cellStyle name="Note 2 2 3 7 2" xfId="6286"/>
    <cellStyle name="Note 2 2 3 7 2 2" xfId="13205"/>
    <cellStyle name="Note 2 2 3 7 2 2 2" xfId="19878"/>
    <cellStyle name="Note 2 2 3 7 2 2 2 2" xfId="37542"/>
    <cellStyle name="Note 2 2 3 7 2 2 2 3" xfId="54719"/>
    <cellStyle name="Note 2 2 3 7 2 2 3" xfId="30869"/>
    <cellStyle name="Note 2 2 3 7 2 2 4" xfId="48096"/>
    <cellStyle name="Note 2 2 3 7 2 3" xfId="9921"/>
    <cellStyle name="Note 2 2 3 7 2 3 2" xfId="27586"/>
    <cellStyle name="Note 2 2 3 7 2 3 3" xfId="44839"/>
    <cellStyle name="Note 2 2 3 7 2 4" xfId="16811"/>
    <cellStyle name="Note 2 2 3 7 2 4 2" xfId="34475"/>
    <cellStyle name="Note 2 2 3 7 2 4 3" xfId="51678"/>
    <cellStyle name="Note 2 2 3 7 2 5" xfId="23951"/>
    <cellStyle name="Note 2 2 3 7 2 6" xfId="41228"/>
    <cellStyle name="Note 2 2 3 7 3" xfId="11350"/>
    <cellStyle name="Note 2 2 3 7 3 2" xfId="18131"/>
    <cellStyle name="Note 2 2 3 7 3 2 2" xfId="35795"/>
    <cellStyle name="Note 2 2 3 7 3 2 3" xfId="52984"/>
    <cellStyle name="Note 2 2 3 7 3 3" xfId="29014"/>
    <cellStyle name="Note 2 2 3 7 3 4" xfId="46253"/>
    <cellStyle name="Note 2 2 3 7 4" xfId="8066"/>
    <cellStyle name="Note 2 2 3 7 4 2" xfId="25731"/>
    <cellStyle name="Note 2 2 3 7 4 3" xfId="42996"/>
    <cellStyle name="Note 2 2 3 7 5" xfId="15064"/>
    <cellStyle name="Note 2 2 3 7 5 2" xfId="32728"/>
    <cellStyle name="Note 2 2 3 7 5 3" xfId="49943"/>
    <cellStyle name="Note 2 2 3 7 6" xfId="22095"/>
    <cellStyle name="Note 2 2 3 7 7" xfId="39385"/>
    <cellStyle name="Note 2 2 3 8" xfId="10108"/>
    <cellStyle name="Note 2 2 3 8 2" xfId="16997"/>
    <cellStyle name="Note 2 2 3 8 2 2" xfId="34661"/>
    <cellStyle name="Note 2 2 3 8 2 3" xfId="51862"/>
    <cellStyle name="Note 2 2 3 8 3" xfId="27772"/>
    <cellStyle name="Note 2 2 3 8 4" xfId="45023"/>
    <cellStyle name="Note 2 2 3 9" xfId="13389"/>
    <cellStyle name="Note 2 2 3 9 2" xfId="31053"/>
    <cellStyle name="Note 2 2 3 9 3" xfId="48280"/>
    <cellStyle name="Note 2 2 4" xfId="1824"/>
    <cellStyle name="Note 2 2 4 10" xfId="20219"/>
    <cellStyle name="Note 2 2 4 11" xfId="20179"/>
    <cellStyle name="Note 2 2 4 12" xfId="55180"/>
    <cellStyle name="Note 2 2 4 2" xfId="1825"/>
    <cellStyle name="Note 2 2 4 2 10" xfId="21972"/>
    <cellStyle name="Note 2 2 4 2 11" xfId="55181"/>
    <cellStyle name="Note 2 2 4 2 2" xfId="1826"/>
    <cellStyle name="Note 2 2 4 2 2 2" xfId="2754"/>
    <cellStyle name="Note 2 2 4 2 2 2 10" xfId="13559"/>
    <cellStyle name="Note 2 2 4 2 2 2 10 2" xfId="31223"/>
    <cellStyle name="Note 2 2 4 2 2 2 10 3" xfId="48450"/>
    <cellStyle name="Note 2 2 4 2 2 2 11" xfId="20475"/>
    <cellStyle name="Note 2 2 4 2 2 2 12" xfId="37784"/>
    <cellStyle name="Note 2 2 4 2 2 2 2" xfId="2983"/>
    <cellStyle name="Note 2 2 4 2 2 2 2 2" xfId="3646"/>
    <cellStyle name="Note 2 2 4 2 2 2 2 2 2" xfId="5562"/>
    <cellStyle name="Note 2 2 4 2 2 2 2 2 2 2" xfId="12482"/>
    <cellStyle name="Note 2 2 4 2 2 2 2 2 2 2 2" xfId="19209"/>
    <cellStyle name="Note 2 2 4 2 2 2 2 2 2 2 2 2" xfId="36873"/>
    <cellStyle name="Note 2 2 4 2 2 2 2 2 2 2 2 3" xfId="54053"/>
    <cellStyle name="Note 2 2 4 2 2 2 2 2 2 2 3" xfId="30146"/>
    <cellStyle name="Note 2 2 4 2 2 2 2 2 2 2 4" xfId="47376"/>
    <cellStyle name="Note 2 2 4 2 2 2 2 2 2 3" xfId="9198"/>
    <cellStyle name="Note 2 2 4 2 2 2 2 2 2 3 2" xfId="26863"/>
    <cellStyle name="Note 2 2 4 2 2 2 2 2 2 3 3" xfId="44119"/>
    <cellStyle name="Note 2 2 4 2 2 2 2 2 2 4" xfId="16142"/>
    <cellStyle name="Note 2 2 4 2 2 2 2 2 2 4 2" xfId="33806"/>
    <cellStyle name="Note 2 2 4 2 2 2 2 2 2 4 3" xfId="51012"/>
    <cellStyle name="Note 2 2 4 2 2 2 2 2 2 5" xfId="23227"/>
    <cellStyle name="Note 2 2 4 2 2 2 2 2 2 6" xfId="40508"/>
    <cellStyle name="Note 2 2 4 2 2 2 2 2 3" xfId="11106"/>
    <cellStyle name="Note 2 2 4 2 2 2 2 2 3 2" xfId="17941"/>
    <cellStyle name="Note 2 2 4 2 2 2 2 2 3 2 2" xfId="35605"/>
    <cellStyle name="Note 2 2 4 2 2 2 2 2 3 2 3" xfId="52797"/>
    <cellStyle name="Note 2 2 4 2 2 2 2 2 3 3" xfId="28770"/>
    <cellStyle name="Note 2 2 4 2 2 2 2 2 3 4" xfId="46012"/>
    <cellStyle name="Note 2 2 4 2 2 2 2 2 4" xfId="7343"/>
    <cellStyle name="Note 2 2 4 2 2 2 2 2 4 2" xfId="25008"/>
    <cellStyle name="Note 2 2 4 2 2 2 2 2 4 3" xfId="42276"/>
    <cellStyle name="Note 2 2 4 2 2 2 2 2 5" xfId="14395"/>
    <cellStyle name="Note 2 2 4 2 2 2 2 2 5 2" xfId="32059"/>
    <cellStyle name="Note 2 2 4 2 2 2 2 2 5 3" xfId="49277"/>
    <cellStyle name="Note 2 2 4 2 2 2 2 2 6" xfId="21365"/>
    <cellStyle name="Note 2 2 4 2 2 2 2 2 7" xfId="38665"/>
    <cellStyle name="Note 2 2 4 2 2 2 2 3" xfId="4016"/>
    <cellStyle name="Note 2 2 4 2 2 2 2 3 2" xfId="5932"/>
    <cellStyle name="Note 2 2 4 2 2 2 2 3 2 2" xfId="12852"/>
    <cellStyle name="Note 2 2 4 2 2 2 2 3 2 2 2" xfId="19579"/>
    <cellStyle name="Note 2 2 4 2 2 2 2 3 2 2 2 2" xfId="37243"/>
    <cellStyle name="Note 2 2 4 2 2 2 2 3 2 2 2 3" xfId="54420"/>
    <cellStyle name="Note 2 2 4 2 2 2 2 3 2 2 3" xfId="30516"/>
    <cellStyle name="Note 2 2 4 2 2 2 2 3 2 2 4" xfId="47743"/>
    <cellStyle name="Note 2 2 4 2 2 2 2 3 2 3" xfId="9568"/>
    <cellStyle name="Note 2 2 4 2 2 2 2 3 2 3 2" xfId="27233"/>
    <cellStyle name="Note 2 2 4 2 2 2 2 3 2 3 3" xfId="44486"/>
    <cellStyle name="Note 2 2 4 2 2 2 2 3 2 4" xfId="16512"/>
    <cellStyle name="Note 2 2 4 2 2 2 2 3 2 4 2" xfId="34176"/>
    <cellStyle name="Note 2 2 4 2 2 2 2 3 2 4 3" xfId="51379"/>
    <cellStyle name="Note 2 2 4 2 2 2 2 3 2 5" xfId="23597"/>
    <cellStyle name="Note 2 2 4 2 2 2 2 3 2 6" xfId="40875"/>
    <cellStyle name="Note 2 2 4 2 2 2 2 3 3" xfId="7713"/>
    <cellStyle name="Note 2 2 4 2 2 2 2 3 3 2" xfId="25378"/>
    <cellStyle name="Note 2 2 4 2 2 2 2 3 3 3" xfId="42643"/>
    <cellStyle name="Note 2 2 4 2 2 2 2 3 4" xfId="14765"/>
    <cellStyle name="Note 2 2 4 2 2 2 2 3 4 2" xfId="32429"/>
    <cellStyle name="Note 2 2 4 2 2 2 2 3 4 3" xfId="49644"/>
    <cellStyle name="Note 2 2 4 2 2 2 2 3 5" xfId="21735"/>
    <cellStyle name="Note 2 2 4 2 2 2 2 3 6" xfId="39032"/>
    <cellStyle name="Note 2 2 4 2 2 2 2 4" xfId="4899"/>
    <cellStyle name="Note 2 2 4 2 2 2 2 4 2" xfId="11819"/>
    <cellStyle name="Note 2 2 4 2 2 2 2 4 2 2" xfId="18600"/>
    <cellStyle name="Note 2 2 4 2 2 2 2 4 2 2 2" xfId="36264"/>
    <cellStyle name="Note 2 2 4 2 2 2 2 4 2 2 3" xfId="53450"/>
    <cellStyle name="Note 2 2 4 2 2 2 2 4 2 3" xfId="29483"/>
    <cellStyle name="Note 2 2 4 2 2 2 2 4 2 4" xfId="46719"/>
    <cellStyle name="Note 2 2 4 2 2 2 2 4 3" xfId="8535"/>
    <cellStyle name="Note 2 2 4 2 2 2 2 4 3 2" xfId="26200"/>
    <cellStyle name="Note 2 2 4 2 2 2 2 4 3 3" xfId="43462"/>
    <cellStyle name="Note 2 2 4 2 2 2 2 4 4" xfId="15533"/>
    <cellStyle name="Note 2 2 4 2 2 2 2 4 4 2" xfId="33197"/>
    <cellStyle name="Note 2 2 4 2 2 2 2 4 4 3" xfId="50409"/>
    <cellStyle name="Note 2 2 4 2 2 2 2 4 5" xfId="22564"/>
    <cellStyle name="Note 2 2 4 2 2 2 2 4 6" xfId="39851"/>
    <cellStyle name="Note 2 2 4 2 2 2 2 5" xfId="10505"/>
    <cellStyle name="Note 2 2 4 2 2 2 2 5 2" xfId="17394"/>
    <cellStyle name="Note 2 2 4 2 2 2 2 5 2 2" xfId="35058"/>
    <cellStyle name="Note 2 2 4 2 2 2 2 5 2 3" xfId="52256"/>
    <cellStyle name="Note 2 2 4 2 2 2 2 5 3" xfId="28169"/>
    <cellStyle name="Note 2 2 4 2 2 2 2 5 4" xfId="45417"/>
    <cellStyle name="Note 2 2 4 2 2 2 2 6" xfId="6755"/>
    <cellStyle name="Note 2 2 4 2 2 2 2 6 2" xfId="24420"/>
    <cellStyle name="Note 2 2 4 2 2 2 2 6 3" xfId="41694"/>
    <cellStyle name="Note 2 2 4 2 2 2 2 7" xfId="13786"/>
    <cellStyle name="Note 2 2 4 2 2 2 2 7 2" xfId="31450"/>
    <cellStyle name="Note 2 2 4 2 2 2 2 7 3" xfId="48674"/>
    <cellStyle name="Note 2 2 4 2 2 2 2 8" xfId="20702"/>
    <cellStyle name="Note 2 2 4 2 2 2 2 9" xfId="38008"/>
    <cellStyle name="Note 2 2 4 2 2 2 3" xfId="3079"/>
    <cellStyle name="Note 2 2 4 2 2 2 3 2" xfId="3742"/>
    <cellStyle name="Note 2 2 4 2 2 2 3 2 2" xfId="5658"/>
    <cellStyle name="Note 2 2 4 2 2 2 3 2 2 2" xfId="12578"/>
    <cellStyle name="Note 2 2 4 2 2 2 3 2 2 2 2" xfId="19305"/>
    <cellStyle name="Note 2 2 4 2 2 2 3 2 2 2 2 2" xfId="36969"/>
    <cellStyle name="Note 2 2 4 2 2 2 3 2 2 2 2 3" xfId="54146"/>
    <cellStyle name="Note 2 2 4 2 2 2 3 2 2 2 3" xfId="30242"/>
    <cellStyle name="Note 2 2 4 2 2 2 3 2 2 2 4" xfId="47469"/>
    <cellStyle name="Note 2 2 4 2 2 2 3 2 2 3" xfId="9294"/>
    <cellStyle name="Note 2 2 4 2 2 2 3 2 2 3 2" xfId="26959"/>
    <cellStyle name="Note 2 2 4 2 2 2 3 2 2 3 3" xfId="44212"/>
    <cellStyle name="Note 2 2 4 2 2 2 3 2 2 4" xfId="16238"/>
    <cellStyle name="Note 2 2 4 2 2 2 3 2 2 4 2" xfId="33902"/>
    <cellStyle name="Note 2 2 4 2 2 2 3 2 2 4 3" xfId="51105"/>
    <cellStyle name="Note 2 2 4 2 2 2 3 2 2 5" xfId="23323"/>
    <cellStyle name="Note 2 2 4 2 2 2 3 2 2 6" xfId="40601"/>
    <cellStyle name="Note 2 2 4 2 2 2 3 2 3" xfId="11202"/>
    <cellStyle name="Note 2 2 4 2 2 2 3 2 3 2" xfId="18037"/>
    <cellStyle name="Note 2 2 4 2 2 2 3 2 3 2 2" xfId="35701"/>
    <cellStyle name="Note 2 2 4 2 2 2 3 2 3 2 3" xfId="52890"/>
    <cellStyle name="Note 2 2 4 2 2 2 3 2 3 3" xfId="28866"/>
    <cellStyle name="Note 2 2 4 2 2 2 3 2 3 4" xfId="46105"/>
    <cellStyle name="Note 2 2 4 2 2 2 3 2 4" xfId="7439"/>
    <cellStyle name="Note 2 2 4 2 2 2 3 2 4 2" xfId="25104"/>
    <cellStyle name="Note 2 2 4 2 2 2 3 2 4 3" xfId="42369"/>
    <cellStyle name="Note 2 2 4 2 2 2 3 2 5" xfId="14491"/>
    <cellStyle name="Note 2 2 4 2 2 2 3 2 5 2" xfId="32155"/>
    <cellStyle name="Note 2 2 4 2 2 2 3 2 5 3" xfId="49370"/>
    <cellStyle name="Note 2 2 4 2 2 2 3 2 6" xfId="21461"/>
    <cellStyle name="Note 2 2 4 2 2 2 3 2 7" xfId="38758"/>
    <cellStyle name="Note 2 2 4 2 2 2 3 3" xfId="4109"/>
    <cellStyle name="Note 2 2 4 2 2 2 3 3 2" xfId="6025"/>
    <cellStyle name="Note 2 2 4 2 2 2 3 3 2 2" xfId="12945"/>
    <cellStyle name="Note 2 2 4 2 2 2 3 3 2 2 2" xfId="19672"/>
    <cellStyle name="Note 2 2 4 2 2 2 3 3 2 2 2 2" xfId="37336"/>
    <cellStyle name="Note 2 2 4 2 2 2 3 3 2 2 2 3" xfId="54513"/>
    <cellStyle name="Note 2 2 4 2 2 2 3 3 2 2 3" xfId="30609"/>
    <cellStyle name="Note 2 2 4 2 2 2 3 3 2 2 4" xfId="47836"/>
    <cellStyle name="Note 2 2 4 2 2 2 3 3 2 3" xfId="9661"/>
    <cellStyle name="Note 2 2 4 2 2 2 3 3 2 3 2" xfId="27326"/>
    <cellStyle name="Note 2 2 4 2 2 2 3 3 2 3 3" xfId="44579"/>
    <cellStyle name="Note 2 2 4 2 2 2 3 3 2 4" xfId="16605"/>
    <cellStyle name="Note 2 2 4 2 2 2 3 3 2 4 2" xfId="34269"/>
    <cellStyle name="Note 2 2 4 2 2 2 3 3 2 4 3" xfId="51472"/>
    <cellStyle name="Note 2 2 4 2 2 2 3 3 2 5" xfId="23690"/>
    <cellStyle name="Note 2 2 4 2 2 2 3 3 2 6" xfId="40968"/>
    <cellStyle name="Note 2 2 4 2 2 2 3 3 3" xfId="7806"/>
    <cellStyle name="Note 2 2 4 2 2 2 3 3 3 2" xfId="25471"/>
    <cellStyle name="Note 2 2 4 2 2 2 3 3 3 3" xfId="42736"/>
    <cellStyle name="Note 2 2 4 2 2 2 3 3 4" xfId="14858"/>
    <cellStyle name="Note 2 2 4 2 2 2 3 3 4 2" xfId="32522"/>
    <cellStyle name="Note 2 2 4 2 2 2 3 3 4 3" xfId="49737"/>
    <cellStyle name="Note 2 2 4 2 2 2 3 3 5" xfId="21828"/>
    <cellStyle name="Note 2 2 4 2 2 2 3 3 6" xfId="39125"/>
    <cellStyle name="Note 2 2 4 2 2 2 3 4" xfId="4995"/>
    <cellStyle name="Note 2 2 4 2 2 2 3 4 2" xfId="11915"/>
    <cellStyle name="Note 2 2 4 2 2 2 3 4 2 2" xfId="18696"/>
    <cellStyle name="Note 2 2 4 2 2 2 3 4 2 2 2" xfId="36360"/>
    <cellStyle name="Note 2 2 4 2 2 2 3 4 2 2 3" xfId="53543"/>
    <cellStyle name="Note 2 2 4 2 2 2 3 4 2 3" xfId="29579"/>
    <cellStyle name="Note 2 2 4 2 2 2 3 4 2 4" xfId="46812"/>
    <cellStyle name="Note 2 2 4 2 2 2 3 4 3" xfId="8631"/>
    <cellStyle name="Note 2 2 4 2 2 2 3 4 3 2" xfId="26296"/>
    <cellStyle name="Note 2 2 4 2 2 2 3 4 3 3" xfId="43555"/>
    <cellStyle name="Note 2 2 4 2 2 2 3 4 4" xfId="15629"/>
    <cellStyle name="Note 2 2 4 2 2 2 3 4 4 2" xfId="33293"/>
    <cellStyle name="Note 2 2 4 2 2 2 3 4 4 3" xfId="50502"/>
    <cellStyle name="Note 2 2 4 2 2 2 3 4 5" xfId="22660"/>
    <cellStyle name="Note 2 2 4 2 2 2 3 4 6" xfId="39944"/>
    <cellStyle name="Note 2 2 4 2 2 2 3 5" xfId="10601"/>
    <cellStyle name="Note 2 2 4 2 2 2 3 5 2" xfId="17490"/>
    <cellStyle name="Note 2 2 4 2 2 2 3 5 2 2" xfId="35154"/>
    <cellStyle name="Note 2 2 4 2 2 2 3 5 2 3" xfId="52349"/>
    <cellStyle name="Note 2 2 4 2 2 2 3 5 3" xfId="28265"/>
    <cellStyle name="Note 2 2 4 2 2 2 3 5 4" xfId="45510"/>
    <cellStyle name="Note 2 2 4 2 2 2 3 6" xfId="6851"/>
    <cellStyle name="Note 2 2 4 2 2 2 3 6 2" xfId="24516"/>
    <cellStyle name="Note 2 2 4 2 2 2 3 6 3" xfId="41787"/>
    <cellStyle name="Note 2 2 4 2 2 2 3 7" xfId="13882"/>
    <cellStyle name="Note 2 2 4 2 2 2 3 7 2" xfId="31546"/>
    <cellStyle name="Note 2 2 4 2 2 2 3 7 3" xfId="48767"/>
    <cellStyle name="Note 2 2 4 2 2 2 3 8" xfId="20798"/>
    <cellStyle name="Note 2 2 4 2 2 2 3 9" xfId="38101"/>
    <cellStyle name="Note 2 2 4 2 2 2 4" xfId="3191"/>
    <cellStyle name="Note 2 2 4 2 2 2 4 2" xfId="4221"/>
    <cellStyle name="Note 2 2 4 2 2 2 4 2 2" xfId="6137"/>
    <cellStyle name="Note 2 2 4 2 2 2 4 2 2 2" xfId="13057"/>
    <cellStyle name="Note 2 2 4 2 2 2 4 2 2 2 2" xfId="19784"/>
    <cellStyle name="Note 2 2 4 2 2 2 4 2 2 2 2 2" xfId="37448"/>
    <cellStyle name="Note 2 2 4 2 2 2 4 2 2 2 2 3" xfId="54625"/>
    <cellStyle name="Note 2 2 4 2 2 2 4 2 2 2 3" xfId="30721"/>
    <cellStyle name="Note 2 2 4 2 2 2 4 2 2 2 4" xfId="47948"/>
    <cellStyle name="Note 2 2 4 2 2 2 4 2 2 3" xfId="9773"/>
    <cellStyle name="Note 2 2 4 2 2 2 4 2 2 3 2" xfId="27438"/>
    <cellStyle name="Note 2 2 4 2 2 2 4 2 2 3 3" xfId="44691"/>
    <cellStyle name="Note 2 2 4 2 2 2 4 2 2 4" xfId="16717"/>
    <cellStyle name="Note 2 2 4 2 2 2 4 2 2 4 2" xfId="34381"/>
    <cellStyle name="Note 2 2 4 2 2 2 4 2 2 4 3" xfId="51584"/>
    <cellStyle name="Note 2 2 4 2 2 2 4 2 2 5" xfId="23802"/>
    <cellStyle name="Note 2 2 4 2 2 2 4 2 2 6" xfId="41080"/>
    <cellStyle name="Note 2 2 4 2 2 2 4 2 3" xfId="7918"/>
    <cellStyle name="Note 2 2 4 2 2 2 4 2 3 2" xfId="25583"/>
    <cellStyle name="Note 2 2 4 2 2 2 4 2 3 3" xfId="42848"/>
    <cellStyle name="Note 2 2 4 2 2 2 4 2 4" xfId="14970"/>
    <cellStyle name="Note 2 2 4 2 2 2 4 2 4 2" xfId="32634"/>
    <cellStyle name="Note 2 2 4 2 2 2 4 2 4 3" xfId="49849"/>
    <cellStyle name="Note 2 2 4 2 2 2 4 2 5" xfId="21940"/>
    <cellStyle name="Note 2 2 4 2 2 2 4 2 6" xfId="39237"/>
    <cellStyle name="Note 2 2 4 2 2 2 4 3" xfId="5107"/>
    <cellStyle name="Note 2 2 4 2 2 2 4 3 2" xfId="12027"/>
    <cellStyle name="Note 2 2 4 2 2 2 4 3 2 2" xfId="18808"/>
    <cellStyle name="Note 2 2 4 2 2 2 4 3 2 2 2" xfId="36472"/>
    <cellStyle name="Note 2 2 4 2 2 2 4 3 2 2 3" xfId="53655"/>
    <cellStyle name="Note 2 2 4 2 2 2 4 3 2 3" xfId="29691"/>
    <cellStyle name="Note 2 2 4 2 2 2 4 3 2 4" xfId="46924"/>
    <cellStyle name="Note 2 2 4 2 2 2 4 3 3" xfId="8743"/>
    <cellStyle name="Note 2 2 4 2 2 2 4 3 3 2" xfId="26408"/>
    <cellStyle name="Note 2 2 4 2 2 2 4 3 3 3" xfId="43667"/>
    <cellStyle name="Note 2 2 4 2 2 2 4 3 4" xfId="15741"/>
    <cellStyle name="Note 2 2 4 2 2 2 4 3 4 2" xfId="33405"/>
    <cellStyle name="Note 2 2 4 2 2 2 4 3 4 3" xfId="50614"/>
    <cellStyle name="Note 2 2 4 2 2 2 4 3 5" xfId="22772"/>
    <cellStyle name="Note 2 2 4 2 2 2 4 3 6" xfId="40056"/>
    <cellStyle name="Note 2 2 4 2 2 2 4 4" xfId="10713"/>
    <cellStyle name="Note 2 2 4 2 2 2 4 4 2" xfId="17602"/>
    <cellStyle name="Note 2 2 4 2 2 2 4 4 2 2" xfId="35266"/>
    <cellStyle name="Note 2 2 4 2 2 2 4 4 2 3" xfId="52461"/>
    <cellStyle name="Note 2 2 4 2 2 2 4 4 3" xfId="28377"/>
    <cellStyle name="Note 2 2 4 2 2 2 4 4 4" xfId="45622"/>
    <cellStyle name="Note 2 2 4 2 2 2 4 5" xfId="6963"/>
    <cellStyle name="Note 2 2 4 2 2 2 4 5 2" xfId="24628"/>
    <cellStyle name="Note 2 2 4 2 2 2 4 5 3" xfId="41899"/>
    <cellStyle name="Note 2 2 4 2 2 2 4 6" xfId="13994"/>
    <cellStyle name="Note 2 2 4 2 2 2 4 6 2" xfId="31658"/>
    <cellStyle name="Note 2 2 4 2 2 2 4 6 3" xfId="48879"/>
    <cellStyle name="Note 2 2 4 2 2 2 4 7" xfId="20910"/>
    <cellStyle name="Note 2 2 4 2 2 2 4 8" xfId="38213"/>
    <cellStyle name="Note 2 2 4 2 2 2 5" xfId="3419"/>
    <cellStyle name="Note 2 2 4 2 2 2 5 2" xfId="5335"/>
    <cellStyle name="Note 2 2 4 2 2 2 5 2 2" xfId="12255"/>
    <cellStyle name="Note 2 2 4 2 2 2 5 2 2 2" xfId="18982"/>
    <cellStyle name="Note 2 2 4 2 2 2 5 2 2 2 2" xfId="36646"/>
    <cellStyle name="Note 2 2 4 2 2 2 5 2 2 2 3" xfId="53829"/>
    <cellStyle name="Note 2 2 4 2 2 2 5 2 2 3" xfId="29919"/>
    <cellStyle name="Note 2 2 4 2 2 2 5 2 2 4" xfId="47152"/>
    <cellStyle name="Note 2 2 4 2 2 2 5 2 3" xfId="8971"/>
    <cellStyle name="Note 2 2 4 2 2 2 5 2 3 2" xfId="26636"/>
    <cellStyle name="Note 2 2 4 2 2 2 5 2 3 3" xfId="43895"/>
    <cellStyle name="Note 2 2 4 2 2 2 5 2 4" xfId="15915"/>
    <cellStyle name="Note 2 2 4 2 2 2 5 2 4 2" xfId="33579"/>
    <cellStyle name="Note 2 2 4 2 2 2 5 2 4 3" xfId="50788"/>
    <cellStyle name="Note 2 2 4 2 2 2 5 2 5" xfId="23000"/>
    <cellStyle name="Note 2 2 4 2 2 2 5 2 6" xfId="40284"/>
    <cellStyle name="Note 2 2 4 2 2 2 5 3" xfId="10879"/>
    <cellStyle name="Note 2 2 4 2 2 2 5 3 2" xfId="17714"/>
    <cellStyle name="Note 2 2 4 2 2 2 5 3 2 2" xfId="35378"/>
    <cellStyle name="Note 2 2 4 2 2 2 5 3 2 3" xfId="52573"/>
    <cellStyle name="Note 2 2 4 2 2 2 5 3 3" xfId="28543"/>
    <cellStyle name="Note 2 2 4 2 2 2 5 3 4" xfId="45788"/>
    <cellStyle name="Note 2 2 4 2 2 2 5 4" xfId="14168"/>
    <cellStyle name="Note 2 2 4 2 2 2 5 4 2" xfId="31832"/>
    <cellStyle name="Note 2 2 4 2 2 2 5 4 3" xfId="49053"/>
    <cellStyle name="Note 2 2 4 2 2 2 5 5" xfId="21138"/>
    <cellStyle name="Note 2 2 4 2 2 2 5 6" xfId="38441"/>
    <cellStyle name="Note 2 2 4 2 2 2 6" xfId="3792"/>
    <cellStyle name="Note 2 2 4 2 2 2 6 2" xfId="5708"/>
    <cellStyle name="Note 2 2 4 2 2 2 6 2 2" xfId="12628"/>
    <cellStyle name="Note 2 2 4 2 2 2 6 2 2 2" xfId="19355"/>
    <cellStyle name="Note 2 2 4 2 2 2 6 2 2 2 2" xfId="37019"/>
    <cellStyle name="Note 2 2 4 2 2 2 6 2 2 2 3" xfId="54196"/>
    <cellStyle name="Note 2 2 4 2 2 2 6 2 2 3" xfId="30292"/>
    <cellStyle name="Note 2 2 4 2 2 2 6 2 2 4" xfId="47519"/>
    <cellStyle name="Note 2 2 4 2 2 2 6 2 3" xfId="9344"/>
    <cellStyle name="Note 2 2 4 2 2 2 6 2 3 2" xfId="27009"/>
    <cellStyle name="Note 2 2 4 2 2 2 6 2 3 3" xfId="44262"/>
    <cellStyle name="Note 2 2 4 2 2 2 6 2 4" xfId="16288"/>
    <cellStyle name="Note 2 2 4 2 2 2 6 2 4 2" xfId="33952"/>
    <cellStyle name="Note 2 2 4 2 2 2 6 2 4 3" xfId="51155"/>
    <cellStyle name="Note 2 2 4 2 2 2 6 2 5" xfId="23373"/>
    <cellStyle name="Note 2 2 4 2 2 2 6 2 6" xfId="40651"/>
    <cellStyle name="Note 2 2 4 2 2 2 6 3" xfId="7489"/>
    <cellStyle name="Note 2 2 4 2 2 2 6 3 2" xfId="25154"/>
    <cellStyle name="Note 2 2 4 2 2 2 6 3 3" xfId="42419"/>
    <cellStyle name="Note 2 2 4 2 2 2 6 4" xfId="14541"/>
    <cellStyle name="Note 2 2 4 2 2 2 6 4 2" xfId="32205"/>
    <cellStyle name="Note 2 2 4 2 2 2 6 4 3" xfId="49420"/>
    <cellStyle name="Note 2 2 4 2 2 2 6 5" xfId="21511"/>
    <cellStyle name="Note 2 2 4 2 2 2 6 6" xfId="38808"/>
    <cellStyle name="Note 2 2 4 2 2 2 7" xfId="4672"/>
    <cellStyle name="Note 2 2 4 2 2 2 7 2" xfId="11592"/>
    <cellStyle name="Note 2 2 4 2 2 2 7 2 2" xfId="18373"/>
    <cellStyle name="Note 2 2 4 2 2 2 7 2 2 2" xfId="36037"/>
    <cellStyle name="Note 2 2 4 2 2 2 7 2 2 3" xfId="53226"/>
    <cellStyle name="Note 2 2 4 2 2 2 7 2 3" xfId="29256"/>
    <cellStyle name="Note 2 2 4 2 2 2 7 2 4" xfId="46495"/>
    <cellStyle name="Note 2 2 4 2 2 2 7 3" xfId="8308"/>
    <cellStyle name="Note 2 2 4 2 2 2 7 3 2" xfId="25973"/>
    <cellStyle name="Note 2 2 4 2 2 2 7 3 3" xfId="43238"/>
    <cellStyle name="Note 2 2 4 2 2 2 7 4" xfId="15306"/>
    <cellStyle name="Note 2 2 4 2 2 2 7 4 2" xfId="32970"/>
    <cellStyle name="Note 2 2 4 2 2 2 7 4 3" xfId="50185"/>
    <cellStyle name="Note 2 2 4 2 2 2 7 5" xfId="22337"/>
    <cellStyle name="Note 2 2 4 2 2 2 7 6" xfId="39627"/>
    <cellStyle name="Note 2 2 4 2 2 2 8" xfId="10278"/>
    <cellStyle name="Note 2 2 4 2 2 2 8 2" xfId="17167"/>
    <cellStyle name="Note 2 2 4 2 2 2 8 2 2" xfId="34831"/>
    <cellStyle name="Note 2 2 4 2 2 2 8 2 3" xfId="52032"/>
    <cellStyle name="Note 2 2 4 2 2 2 8 3" xfId="27942"/>
    <cellStyle name="Note 2 2 4 2 2 2 8 4" xfId="45193"/>
    <cellStyle name="Note 2 2 4 2 2 2 9" xfId="6528"/>
    <cellStyle name="Note 2 2 4 2 2 2 9 2" xfId="24193"/>
    <cellStyle name="Note 2 2 4 2 2 2 9 3" xfId="41470"/>
    <cellStyle name="Note 2 2 4 2 2 3" xfId="2819"/>
    <cellStyle name="Note 2 2 4 2 2 3 2" xfId="3482"/>
    <cellStyle name="Note 2 2 4 2 2 3 2 2" xfId="5398"/>
    <cellStyle name="Note 2 2 4 2 2 3 2 2 2" xfId="12318"/>
    <cellStyle name="Note 2 2 4 2 2 3 2 2 2 2" xfId="19045"/>
    <cellStyle name="Note 2 2 4 2 2 3 2 2 2 2 2" xfId="36709"/>
    <cellStyle name="Note 2 2 4 2 2 3 2 2 2 2 3" xfId="53889"/>
    <cellStyle name="Note 2 2 4 2 2 3 2 2 2 3" xfId="29982"/>
    <cellStyle name="Note 2 2 4 2 2 3 2 2 2 4" xfId="47212"/>
    <cellStyle name="Note 2 2 4 2 2 3 2 2 3" xfId="9034"/>
    <cellStyle name="Note 2 2 4 2 2 3 2 2 3 2" xfId="26699"/>
    <cellStyle name="Note 2 2 4 2 2 3 2 2 3 3" xfId="43955"/>
    <cellStyle name="Note 2 2 4 2 2 3 2 2 4" xfId="15978"/>
    <cellStyle name="Note 2 2 4 2 2 3 2 2 4 2" xfId="33642"/>
    <cellStyle name="Note 2 2 4 2 2 3 2 2 4 3" xfId="50848"/>
    <cellStyle name="Note 2 2 4 2 2 3 2 2 5" xfId="23063"/>
    <cellStyle name="Note 2 2 4 2 2 3 2 2 6" xfId="40344"/>
    <cellStyle name="Note 2 2 4 2 2 3 2 3" xfId="10942"/>
    <cellStyle name="Note 2 2 4 2 2 3 2 3 2" xfId="17777"/>
    <cellStyle name="Note 2 2 4 2 2 3 2 3 2 2" xfId="35441"/>
    <cellStyle name="Note 2 2 4 2 2 3 2 3 2 3" xfId="52633"/>
    <cellStyle name="Note 2 2 4 2 2 3 2 3 3" xfId="28606"/>
    <cellStyle name="Note 2 2 4 2 2 3 2 3 4" xfId="45848"/>
    <cellStyle name="Note 2 2 4 2 2 3 2 4" xfId="7179"/>
    <cellStyle name="Note 2 2 4 2 2 3 2 4 2" xfId="24844"/>
    <cellStyle name="Note 2 2 4 2 2 3 2 4 3" xfId="42112"/>
    <cellStyle name="Note 2 2 4 2 2 3 2 5" xfId="14231"/>
    <cellStyle name="Note 2 2 4 2 2 3 2 5 2" xfId="31895"/>
    <cellStyle name="Note 2 2 4 2 2 3 2 5 3" xfId="49113"/>
    <cellStyle name="Note 2 2 4 2 2 3 2 6" xfId="21201"/>
    <cellStyle name="Note 2 2 4 2 2 3 2 7" xfId="38501"/>
    <cellStyle name="Note 2 2 4 2 2 3 3" xfId="3852"/>
    <cellStyle name="Note 2 2 4 2 2 3 3 2" xfId="5768"/>
    <cellStyle name="Note 2 2 4 2 2 3 3 2 2" xfId="12688"/>
    <cellStyle name="Note 2 2 4 2 2 3 3 2 2 2" xfId="19415"/>
    <cellStyle name="Note 2 2 4 2 2 3 3 2 2 2 2" xfId="37079"/>
    <cellStyle name="Note 2 2 4 2 2 3 3 2 2 2 3" xfId="54256"/>
    <cellStyle name="Note 2 2 4 2 2 3 3 2 2 3" xfId="30352"/>
    <cellStyle name="Note 2 2 4 2 2 3 3 2 2 4" xfId="47579"/>
    <cellStyle name="Note 2 2 4 2 2 3 3 2 3" xfId="9404"/>
    <cellStyle name="Note 2 2 4 2 2 3 3 2 3 2" xfId="27069"/>
    <cellStyle name="Note 2 2 4 2 2 3 3 2 3 3" xfId="44322"/>
    <cellStyle name="Note 2 2 4 2 2 3 3 2 4" xfId="16348"/>
    <cellStyle name="Note 2 2 4 2 2 3 3 2 4 2" xfId="34012"/>
    <cellStyle name="Note 2 2 4 2 2 3 3 2 4 3" xfId="51215"/>
    <cellStyle name="Note 2 2 4 2 2 3 3 2 5" xfId="23433"/>
    <cellStyle name="Note 2 2 4 2 2 3 3 2 6" xfId="40711"/>
    <cellStyle name="Note 2 2 4 2 2 3 3 3" xfId="7549"/>
    <cellStyle name="Note 2 2 4 2 2 3 3 3 2" xfId="25214"/>
    <cellStyle name="Note 2 2 4 2 2 3 3 3 3" xfId="42479"/>
    <cellStyle name="Note 2 2 4 2 2 3 3 4" xfId="14601"/>
    <cellStyle name="Note 2 2 4 2 2 3 3 4 2" xfId="32265"/>
    <cellStyle name="Note 2 2 4 2 2 3 3 4 3" xfId="49480"/>
    <cellStyle name="Note 2 2 4 2 2 3 3 5" xfId="21571"/>
    <cellStyle name="Note 2 2 4 2 2 3 3 6" xfId="38868"/>
    <cellStyle name="Note 2 2 4 2 2 3 4" xfId="4735"/>
    <cellStyle name="Note 2 2 4 2 2 3 4 2" xfId="11655"/>
    <cellStyle name="Note 2 2 4 2 2 3 4 2 2" xfId="18436"/>
    <cellStyle name="Note 2 2 4 2 2 3 4 2 2 2" xfId="36100"/>
    <cellStyle name="Note 2 2 4 2 2 3 4 2 2 3" xfId="53286"/>
    <cellStyle name="Note 2 2 4 2 2 3 4 2 3" xfId="29319"/>
    <cellStyle name="Note 2 2 4 2 2 3 4 2 4" xfId="46555"/>
    <cellStyle name="Note 2 2 4 2 2 3 4 3" xfId="8371"/>
    <cellStyle name="Note 2 2 4 2 2 3 4 3 2" xfId="26036"/>
    <cellStyle name="Note 2 2 4 2 2 3 4 3 3" xfId="43298"/>
    <cellStyle name="Note 2 2 4 2 2 3 4 4" xfId="15369"/>
    <cellStyle name="Note 2 2 4 2 2 3 4 4 2" xfId="33033"/>
    <cellStyle name="Note 2 2 4 2 2 3 4 4 3" xfId="50245"/>
    <cellStyle name="Note 2 2 4 2 2 3 4 5" xfId="22400"/>
    <cellStyle name="Note 2 2 4 2 2 3 4 6" xfId="39687"/>
    <cellStyle name="Note 2 2 4 2 2 3 5" xfId="10341"/>
    <cellStyle name="Note 2 2 4 2 2 3 5 2" xfId="17230"/>
    <cellStyle name="Note 2 2 4 2 2 3 5 2 2" xfId="34894"/>
    <cellStyle name="Note 2 2 4 2 2 3 5 2 3" xfId="52092"/>
    <cellStyle name="Note 2 2 4 2 2 3 5 3" xfId="28005"/>
    <cellStyle name="Note 2 2 4 2 2 3 5 4" xfId="45253"/>
    <cellStyle name="Note 2 2 4 2 2 3 6" xfId="6591"/>
    <cellStyle name="Note 2 2 4 2 2 3 6 2" xfId="24256"/>
    <cellStyle name="Note 2 2 4 2 2 3 6 3" xfId="41530"/>
    <cellStyle name="Note 2 2 4 2 2 3 7" xfId="13622"/>
    <cellStyle name="Note 2 2 4 2 2 3 7 2" xfId="31286"/>
    <cellStyle name="Note 2 2 4 2 2 3 7 3" xfId="48510"/>
    <cellStyle name="Note 2 2 4 2 2 3 8" xfId="20538"/>
    <cellStyle name="Note 2 2 4 2 2 3 9" xfId="37844"/>
    <cellStyle name="Note 2 2 4 2 2 4" xfId="4471"/>
    <cellStyle name="Note 2 2 4 2 2 4 2" xfId="6335"/>
    <cellStyle name="Note 2 2 4 2 2 4 2 2" xfId="13254"/>
    <cellStyle name="Note 2 2 4 2 2 4 2 2 2" xfId="19927"/>
    <cellStyle name="Note 2 2 4 2 2 4 2 2 2 2" xfId="37591"/>
    <cellStyle name="Note 2 2 4 2 2 4 2 2 2 3" xfId="54768"/>
    <cellStyle name="Note 2 2 4 2 2 4 2 2 3" xfId="30918"/>
    <cellStyle name="Note 2 2 4 2 2 4 2 2 4" xfId="48145"/>
    <cellStyle name="Note 2 2 4 2 2 4 2 3" xfId="9970"/>
    <cellStyle name="Note 2 2 4 2 2 4 2 3 2" xfId="27635"/>
    <cellStyle name="Note 2 2 4 2 2 4 2 3 3" xfId="44888"/>
    <cellStyle name="Note 2 2 4 2 2 4 2 4" xfId="16860"/>
    <cellStyle name="Note 2 2 4 2 2 4 2 4 2" xfId="34524"/>
    <cellStyle name="Note 2 2 4 2 2 4 2 4 3" xfId="51727"/>
    <cellStyle name="Note 2 2 4 2 2 4 2 5" xfId="24000"/>
    <cellStyle name="Note 2 2 4 2 2 4 2 6" xfId="41277"/>
    <cellStyle name="Note 2 2 4 2 2 4 3" xfId="11399"/>
    <cellStyle name="Note 2 2 4 2 2 4 3 2" xfId="18180"/>
    <cellStyle name="Note 2 2 4 2 2 4 3 2 2" xfId="35844"/>
    <cellStyle name="Note 2 2 4 2 2 4 3 2 3" xfId="53033"/>
    <cellStyle name="Note 2 2 4 2 2 4 3 3" xfId="29063"/>
    <cellStyle name="Note 2 2 4 2 2 4 3 4" xfId="46302"/>
    <cellStyle name="Note 2 2 4 2 2 4 4" xfId="8115"/>
    <cellStyle name="Note 2 2 4 2 2 4 4 2" xfId="25780"/>
    <cellStyle name="Note 2 2 4 2 2 4 4 3" xfId="43045"/>
    <cellStyle name="Note 2 2 4 2 2 4 5" xfId="15113"/>
    <cellStyle name="Note 2 2 4 2 2 4 5 2" xfId="32777"/>
    <cellStyle name="Note 2 2 4 2 2 4 5 3" xfId="49992"/>
    <cellStyle name="Note 2 2 4 2 2 4 6" xfId="22144"/>
    <cellStyle name="Note 2 2 4 2 2 4 7" xfId="39434"/>
    <cellStyle name="Note 2 2 4 2 2 5" xfId="4428"/>
    <cellStyle name="Note 2 2 4 2 2 5 2" xfId="6292"/>
    <cellStyle name="Note 2 2 4 2 2 5 2 2" xfId="13211"/>
    <cellStyle name="Note 2 2 4 2 2 5 2 2 2" xfId="19884"/>
    <cellStyle name="Note 2 2 4 2 2 5 2 2 2 2" xfId="37548"/>
    <cellStyle name="Note 2 2 4 2 2 5 2 2 2 3" xfId="54725"/>
    <cellStyle name="Note 2 2 4 2 2 5 2 2 3" xfId="30875"/>
    <cellStyle name="Note 2 2 4 2 2 5 2 2 4" xfId="48102"/>
    <cellStyle name="Note 2 2 4 2 2 5 2 3" xfId="9927"/>
    <cellStyle name="Note 2 2 4 2 2 5 2 3 2" xfId="27592"/>
    <cellStyle name="Note 2 2 4 2 2 5 2 3 3" xfId="44845"/>
    <cellStyle name="Note 2 2 4 2 2 5 2 4" xfId="16817"/>
    <cellStyle name="Note 2 2 4 2 2 5 2 4 2" xfId="34481"/>
    <cellStyle name="Note 2 2 4 2 2 5 2 4 3" xfId="51684"/>
    <cellStyle name="Note 2 2 4 2 2 5 2 5" xfId="23957"/>
    <cellStyle name="Note 2 2 4 2 2 5 2 6" xfId="41234"/>
    <cellStyle name="Note 2 2 4 2 2 5 3" xfId="11356"/>
    <cellStyle name="Note 2 2 4 2 2 5 3 2" xfId="18137"/>
    <cellStyle name="Note 2 2 4 2 2 5 3 2 2" xfId="35801"/>
    <cellStyle name="Note 2 2 4 2 2 5 3 2 3" xfId="52990"/>
    <cellStyle name="Note 2 2 4 2 2 5 3 3" xfId="29020"/>
    <cellStyle name="Note 2 2 4 2 2 5 3 4" xfId="46259"/>
    <cellStyle name="Note 2 2 4 2 2 5 4" xfId="8072"/>
    <cellStyle name="Note 2 2 4 2 2 5 4 2" xfId="25737"/>
    <cellStyle name="Note 2 2 4 2 2 5 4 3" xfId="43002"/>
    <cellStyle name="Note 2 2 4 2 2 5 5" xfId="15070"/>
    <cellStyle name="Note 2 2 4 2 2 5 5 2" xfId="32734"/>
    <cellStyle name="Note 2 2 4 2 2 5 5 3" xfId="49949"/>
    <cellStyle name="Note 2 2 4 2 2 5 6" xfId="22101"/>
    <cellStyle name="Note 2 2 4 2 2 5 7" xfId="39391"/>
    <cellStyle name="Note 2 2 4 2 2 6" xfId="10114"/>
    <cellStyle name="Note 2 2 4 2 2 6 2" xfId="17003"/>
    <cellStyle name="Note 2 2 4 2 2 6 2 2" xfId="34667"/>
    <cellStyle name="Note 2 2 4 2 2 6 2 3" xfId="51868"/>
    <cellStyle name="Note 2 2 4 2 2 6 3" xfId="27778"/>
    <cellStyle name="Note 2 2 4 2 2 6 4" xfId="45029"/>
    <cellStyle name="Note 2 2 4 2 2 7" xfId="13395"/>
    <cellStyle name="Note 2 2 4 2 2 7 2" xfId="31059"/>
    <cellStyle name="Note 2 2 4 2 2 7 3" xfId="48286"/>
    <cellStyle name="Note 2 2 4 2 2 8" xfId="20221"/>
    <cellStyle name="Note 2 2 4 2 2 9" xfId="20377"/>
    <cellStyle name="Note 2 2 4 2 3" xfId="2755"/>
    <cellStyle name="Note 2 2 4 2 3 10" xfId="13560"/>
    <cellStyle name="Note 2 2 4 2 3 10 2" xfId="31224"/>
    <cellStyle name="Note 2 2 4 2 3 10 3" xfId="48451"/>
    <cellStyle name="Note 2 2 4 2 3 11" xfId="20476"/>
    <cellStyle name="Note 2 2 4 2 3 12" xfId="37785"/>
    <cellStyle name="Note 2 2 4 2 3 2" xfId="2984"/>
    <cellStyle name="Note 2 2 4 2 3 2 2" xfId="3647"/>
    <cellStyle name="Note 2 2 4 2 3 2 2 2" xfId="5563"/>
    <cellStyle name="Note 2 2 4 2 3 2 2 2 2" xfId="12483"/>
    <cellStyle name="Note 2 2 4 2 3 2 2 2 2 2" xfId="19210"/>
    <cellStyle name="Note 2 2 4 2 3 2 2 2 2 2 2" xfId="36874"/>
    <cellStyle name="Note 2 2 4 2 3 2 2 2 2 2 3" xfId="54054"/>
    <cellStyle name="Note 2 2 4 2 3 2 2 2 2 3" xfId="30147"/>
    <cellStyle name="Note 2 2 4 2 3 2 2 2 2 4" xfId="47377"/>
    <cellStyle name="Note 2 2 4 2 3 2 2 2 3" xfId="9199"/>
    <cellStyle name="Note 2 2 4 2 3 2 2 2 3 2" xfId="26864"/>
    <cellStyle name="Note 2 2 4 2 3 2 2 2 3 3" xfId="44120"/>
    <cellStyle name="Note 2 2 4 2 3 2 2 2 4" xfId="16143"/>
    <cellStyle name="Note 2 2 4 2 3 2 2 2 4 2" xfId="33807"/>
    <cellStyle name="Note 2 2 4 2 3 2 2 2 4 3" xfId="51013"/>
    <cellStyle name="Note 2 2 4 2 3 2 2 2 5" xfId="23228"/>
    <cellStyle name="Note 2 2 4 2 3 2 2 2 6" xfId="40509"/>
    <cellStyle name="Note 2 2 4 2 3 2 2 3" xfId="11107"/>
    <cellStyle name="Note 2 2 4 2 3 2 2 3 2" xfId="17942"/>
    <cellStyle name="Note 2 2 4 2 3 2 2 3 2 2" xfId="35606"/>
    <cellStyle name="Note 2 2 4 2 3 2 2 3 2 3" xfId="52798"/>
    <cellStyle name="Note 2 2 4 2 3 2 2 3 3" xfId="28771"/>
    <cellStyle name="Note 2 2 4 2 3 2 2 3 4" xfId="46013"/>
    <cellStyle name="Note 2 2 4 2 3 2 2 4" xfId="7344"/>
    <cellStyle name="Note 2 2 4 2 3 2 2 4 2" xfId="25009"/>
    <cellStyle name="Note 2 2 4 2 3 2 2 4 3" xfId="42277"/>
    <cellStyle name="Note 2 2 4 2 3 2 2 5" xfId="14396"/>
    <cellStyle name="Note 2 2 4 2 3 2 2 5 2" xfId="32060"/>
    <cellStyle name="Note 2 2 4 2 3 2 2 5 3" xfId="49278"/>
    <cellStyle name="Note 2 2 4 2 3 2 2 6" xfId="21366"/>
    <cellStyle name="Note 2 2 4 2 3 2 2 7" xfId="38666"/>
    <cellStyle name="Note 2 2 4 2 3 2 3" xfId="4017"/>
    <cellStyle name="Note 2 2 4 2 3 2 3 2" xfId="5933"/>
    <cellStyle name="Note 2 2 4 2 3 2 3 2 2" xfId="12853"/>
    <cellStyle name="Note 2 2 4 2 3 2 3 2 2 2" xfId="19580"/>
    <cellStyle name="Note 2 2 4 2 3 2 3 2 2 2 2" xfId="37244"/>
    <cellStyle name="Note 2 2 4 2 3 2 3 2 2 2 3" xfId="54421"/>
    <cellStyle name="Note 2 2 4 2 3 2 3 2 2 3" xfId="30517"/>
    <cellStyle name="Note 2 2 4 2 3 2 3 2 2 4" xfId="47744"/>
    <cellStyle name="Note 2 2 4 2 3 2 3 2 3" xfId="9569"/>
    <cellStyle name="Note 2 2 4 2 3 2 3 2 3 2" xfId="27234"/>
    <cellStyle name="Note 2 2 4 2 3 2 3 2 3 3" xfId="44487"/>
    <cellStyle name="Note 2 2 4 2 3 2 3 2 4" xfId="16513"/>
    <cellStyle name="Note 2 2 4 2 3 2 3 2 4 2" xfId="34177"/>
    <cellStyle name="Note 2 2 4 2 3 2 3 2 4 3" xfId="51380"/>
    <cellStyle name="Note 2 2 4 2 3 2 3 2 5" xfId="23598"/>
    <cellStyle name="Note 2 2 4 2 3 2 3 2 6" xfId="40876"/>
    <cellStyle name="Note 2 2 4 2 3 2 3 3" xfId="7714"/>
    <cellStyle name="Note 2 2 4 2 3 2 3 3 2" xfId="25379"/>
    <cellStyle name="Note 2 2 4 2 3 2 3 3 3" xfId="42644"/>
    <cellStyle name="Note 2 2 4 2 3 2 3 4" xfId="14766"/>
    <cellStyle name="Note 2 2 4 2 3 2 3 4 2" xfId="32430"/>
    <cellStyle name="Note 2 2 4 2 3 2 3 4 3" xfId="49645"/>
    <cellStyle name="Note 2 2 4 2 3 2 3 5" xfId="21736"/>
    <cellStyle name="Note 2 2 4 2 3 2 3 6" xfId="39033"/>
    <cellStyle name="Note 2 2 4 2 3 2 4" xfId="4900"/>
    <cellStyle name="Note 2 2 4 2 3 2 4 2" xfId="11820"/>
    <cellStyle name="Note 2 2 4 2 3 2 4 2 2" xfId="18601"/>
    <cellStyle name="Note 2 2 4 2 3 2 4 2 2 2" xfId="36265"/>
    <cellStyle name="Note 2 2 4 2 3 2 4 2 2 3" xfId="53451"/>
    <cellStyle name="Note 2 2 4 2 3 2 4 2 3" xfId="29484"/>
    <cellStyle name="Note 2 2 4 2 3 2 4 2 4" xfId="46720"/>
    <cellStyle name="Note 2 2 4 2 3 2 4 3" xfId="8536"/>
    <cellStyle name="Note 2 2 4 2 3 2 4 3 2" xfId="26201"/>
    <cellStyle name="Note 2 2 4 2 3 2 4 3 3" xfId="43463"/>
    <cellStyle name="Note 2 2 4 2 3 2 4 4" xfId="15534"/>
    <cellStyle name="Note 2 2 4 2 3 2 4 4 2" xfId="33198"/>
    <cellStyle name="Note 2 2 4 2 3 2 4 4 3" xfId="50410"/>
    <cellStyle name="Note 2 2 4 2 3 2 4 5" xfId="22565"/>
    <cellStyle name="Note 2 2 4 2 3 2 4 6" xfId="39852"/>
    <cellStyle name="Note 2 2 4 2 3 2 5" xfId="10506"/>
    <cellStyle name="Note 2 2 4 2 3 2 5 2" xfId="17395"/>
    <cellStyle name="Note 2 2 4 2 3 2 5 2 2" xfId="35059"/>
    <cellStyle name="Note 2 2 4 2 3 2 5 2 3" xfId="52257"/>
    <cellStyle name="Note 2 2 4 2 3 2 5 3" xfId="28170"/>
    <cellStyle name="Note 2 2 4 2 3 2 5 4" xfId="45418"/>
    <cellStyle name="Note 2 2 4 2 3 2 6" xfId="6756"/>
    <cellStyle name="Note 2 2 4 2 3 2 6 2" xfId="24421"/>
    <cellStyle name="Note 2 2 4 2 3 2 6 3" xfId="41695"/>
    <cellStyle name="Note 2 2 4 2 3 2 7" xfId="13787"/>
    <cellStyle name="Note 2 2 4 2 3 2 7 2" xfId="31451"/>
    <cellStyle name="Note 2 2 4 2 3 2 7 3" xfId="48675"/>
    <cellStyle name="Note 2 2 4 2 3 2 8" xfId="20703"/>
    <cellStyle name="Note 2 2 4 2 3 2 9" xfId="38009"/>
    <cellStyle name="Note 2 2 4 2 3 3" xfId="3080"/>
    <cellStyle name="Note 2 2 4 2 3 3 2" xfId="3743"/>
    <cellStyle name="Note 2 2 4 2 3 3 2 2" xfId="5659"/>
    <cellStyle name="Note 2 2 4 2 3 3 2 2 2" xfId="12579"/>
    <cellStyle name="Note 2 2 4 2 3 3 2 2 2 2" xfId="19306"/>
    <cellStyle name="Note 2 2 4 2 3 3 2 2 2 2 2" xfId="36970"/>
    <cellStyle name="Note 2 2 4 2 3 3 2 2 2 2 3" xfId="54147"/>
    <cellStyle name="Note 2 2 4 2 3 3 2 2 2 3" xfId="30243"/>
    <cellStyle name="Note 2 2 4 2 3 3 2 2 2 4" xfId="47470"/>
    <cellStyle name="Note 2 2 4 2 3 3 2 2 3" xfId="9295"/>
    <cellStyle name="Note 2 2 4 2 3 3 2 2 3 2" xfId="26960"/>
    <cellStyle name="Note 2 2 4 2 3 3 2 2 3 3" xfId="44213"/>
    <cellStyle name="Note 2 2 4 2 3 3 2 2 4" xfId="16239"/>
    <cellStyle name="Note 2 2 4 2 3 3 2 2 4 2" xfId="33903"/>
    <cellStyle name="Note 2 2 4 2 3 3 2 2 4 3" xfId="51106"/>
    <cellStyle name="Note 2 2 4 2 3 3 2 2 5" xfId="23324"/>
    <cellStyle name="Note 2 2 4 2 3 3 2 2 6" xfId="40602"/>
    <cellStyle name="Note 2 2 4 2 3 3 2 3" xfId="11203"/>
    <cellStyle name="Note 2 2 4 2 3 3 2 3 2" xfId="18038"/>
    <cellStyle name="Note 2 2 4 2 3 3 2 3 2 2" xfId="35702"/>
    <cellStyle name="Note 2 2 4 2 3 3 2 3 2 3" xfId="52891"/>
    <cellStyle name="Note 2 2 4 2 3 3 2 3 3" xfId="28867"/>
    <cellStyle name="Note 2 2 4 2 3 3 2 3 4" xfId="46106"/>
    <cellStyle name="Note 2 2 4 2 3 3 2 4" xfId="7440"/>
    <cellStyle name="Note 2 2 4 2 3 3 2 4 2" xfId="25105"/>
    <cellStyle name="Note 2 2 4 2 3 3 2 4 3" xfId="42370"/>
    <cellStyle name="Note 2 2 4 2 3 3 2 5" xfId="14492"/>
    <cellStyle name="Note 2 2 4 2 3 3 2 5 2" xfId="32156"/>
    <cellStyle name="Note 2 2 4 2 3 3 2 5 3" xfId="49371"/>
    <cellStyle name="Note 2 2 4 2 3 3 2 6" xfId="21462"/>
    <cellStyle name="Note 2 2 4 2 3 3 2 7" xfId="38759"/>
    <cellStyle name="Note 2 2 4 2 3 3 3" xfId="4110"/>
    <cellStyle name="Note 2 2 4 2 3 3 3 2" xfId="6026"/>
    <cellStyle name="Note 2 2 4 2 3 3 3 2 2" xfId="12946"/>
    <cellStyle name="Note 2 2 4 2 3 3 3 2 2 2" xfId="19673"/>
    <cellStyle name="Note 2 2 4 2 3 3 3 2 2 2 2" xfId="37337"/>
    <cellStyle name="Note 2 2 4 2 3 3 3 2 2 2 3" xfId="54514"/>
    <cellStyle name="Note 2 2 4 2 3 3 3 2 2 3" xfId="30610"/>
    <cellStyle name="Note 2 2 4 2 3 3 3 2 2 4" xfId="47837"/>
    <cellStyle name="Note 2 2 4 2 3 3 3 2 3" xfId="9662"/>
    <cellStyle name="Note 2 2 4 2 3 3 3 2 3 2" xfId="27327"/>
    <cellStyle name="Note 2 2 4 2 3 3 3 2 3 3" xfId="44580"/>
    <cellStyle name="Note 2 2 4 2 3 3 3 2 4" xfId="16606"/>
    <cellStyle name="Note 2 2 4 2 3 3 3 2 4 2" xfId="34270"/>
    <cellStyle name="Note 2 2 4 2 3 3 3 2 4 3" xfId="51473"/>
    <cellStyle name="Note 2 2 4 2 3 3 3 2 5" xfId="23691"/>
    <cellStyle name="Note 2 2 4 2 3 3 3 2 6" xfId="40969"/>
    <cellStyle name="Note 2 2 4 2 3 3 3 3" xfId="7807"/>
    <cellStyle name="Note 2 2 4 2 3 3 3 3 2" xfId="25472"/>
    <cellStyle name="Note 2 2 4 2 3 3 3 3 3" xfId="42737"/>
    <cellStyle name="Note 2 2 4 2 3 3 3 4" xfId="14859"/>
    <cellStyle name="Note 2 2 4 2 3 3 3 4 2" xfId="32523"/>
    <cellStyle name="Note 2 2 4 2 3 3 3 4 3" xfId="49738"/>
    <cellStyle name="Note 2 2 4 2 3 3 3 5" xfId="21829"/>
    <cellStyle name="Note 2 2 4 2 3 3 3 6" xfId="39126"/>
    <cellStyle name="Note 2 2 4 2 3 3 4" xfId="4996"/>
    <cellStyle name="Note 2 2 4 2 3 3 4 2" xfId="11916"/>
    <cellStyle name="Note 2 2 4 2 3 3 4 2 2" xfId="18697"/>
    <cellStyle name="Note 2 2 4 2 3 3 4 2 2 2" xfId="36361"/>
    <cellStyle name="Note 2 2 4 2 3 3 4 2 2 3" xfId="53544"/>
    <cellStyle name="Note 2 2 4 2 3 3 4 2 3" xfId="29580"/>
    <cellStyle name="Note 2 2 4 2 3 3 4 2 4" xfId="46813"/>
    <cellStyle name="Note 2 2 4 2 3 3 4 3" xfId="8632"/>
    <cellStyle name="Note 2 2 4 2 3 3 4 3 2" xfId="26297"/>
    <cellStyle name="Note 2 2 4 2 3 3 4 3 3" xfId="43556"/>
    <cellStyle name="Note 2 2 4 2 3 3 4 4" xfId="15630"/>
    <cellStyle name="Note 2 2 4 2 3 3 4 4 2" xfId="33294"/>
    <cellStyle name="Note 2 2 4 2 3 3 4 4 3" xfId="50503"/>
    <cellStyle name="Note 2 2 4 2 3 3 4 5" xfId="22661"/>
    <cellStyle name="Note 2 2 4 2 3 3 4 6" xfId="39945"/>
    <cellStyle name="Note 2 2 4 2 3 3 5" xfId="10602"/>
    <cellStyle name="Note 2 2 4 2 3 3 5 2" xfId="17491"/>
    <cellStyle name="Note 2 2 4 2 3 3 5 2 2" xfId="35155"/>
    <cellStyle name="Note 2 2 4 2 3 3 5 2 3" xfId="52350"/>
    <cellStyle name="Note 2 2 4 2 3 3 5 3" xfId="28266"/>
    <cellStyle name="Note 2 2 4 2 3 3 5 4" xfId="45511"/>
    <cellStyle name="Note 2 2 4 2 3 3 6" xfId="6852"/>
    <cellStyle name="Note 2 2 4 2 3 3 6 2" xfId="24517"/>
    <cellStyle name="Note 2 2 4 2 3 3 6 3" xfId="41788"/>
    <cellStyle name="Note 2 2 4 2 3 3 7" xfId="13883"/>
    <cellStyle name="Note 2 2 4 2 3 3 7 2" xfId="31547"/>
    <cellStyle name="Note 2 2 4 2 3 3 7 3" xfId="48768"/>
    <cellStyle name="Note 2 2 4 2 3 3 8" xfId="20799"/>
    <cellStyle name="Note 2 2 4 2 3 3 9" xfId="38102"/>
    <cellStyle name="Note 2 2 4 2 3 4" xfId="3192"/>
    <cellStyle name="Note 2 2 4 2 3 4 2" xfId="4222"/>
    <cellStyle name="Note 2 2 4 2 3 4 2 2" xfId="6138"/>
    <cellStyle name="Note 2 2 4 2 3 4 2 2 2" xfId="13058"/>
    <cellStyle name="Note 2 2 4 2 3 4 2 2 2 2" xfId="19785"/>
    <cellStyle name="Note 2 2 4 2 3 4 2 2 2 2 2" xfId="37449"/>
    <cellStyle name="Note 2 2 4 2 3 4 2 2 2 2 3" xfId="54626"/>
    <cellStyle name="Note 2 2 4 2 3 4 2 2 2 3" xfId="30722"/>
    <cellStyle name="Note 2 2 4 2 3 4 2 2 2 4" xfId="47949"/>
    <cellStyle name="Note 2 2 4 2 3 4 2 2 3" xfId="9774"/>
    <cellStyle name="Note 2 2 4 2 3 4 2 2 3 2" xfId="27439"/>
    <cellStyle name="Note 2 2 4 2 3 4 2 2 3 3" xfId="44692"/>
    <cellStyle name="Note 2 2 4 2 3 4 2 2 4" xfId="16718"/>
    <cellStyle name="Note 2 2 4 2 3 4 2 2 4 2" xfId="34382"/>
    <cellStyle name="Note 2 2 4 2 3 4 2 2 4 3" xfId="51585"/>
    <cellStyle name="Note 2 2 4 2 3 4 2 2 5" xfId="23803"/>
    <cellStyle name="Note 2 2 4 2 3 4 2 2 6" xfId="41081"/>
    <cellStyle name="Note 2 2 4 2 3 4 2 3" xfId="7919"/>
    <cellStyle name="Note 2 2 4 2 3 4 2 3 2" xfId="25584"/>
    <cellStyle name="Note 2 2 4 2 3 4 2 3 3" xfId="42849"/>
    <cellStyle name="Note 2 2 4 2 3 4 2 4" xfId="14971"/>
    <cellStyle name="Note 2 2 4 2 3 4 2 4 2" xfId="32635"/>
    <cellStyle name="Note 2 2 4 2 3 4 2 4 3" xfId="49850"/>
    <cellStyle name="Note 2 2 4 2 3 4 2 5" xfId="21941"/>
    <cellStyle name="Note 2 2 4 2 3 4 2 6" xfId="39238"/>
    <cellStyle name="Note 2 2 4 2 3 4 3" xfId="5108"/>
    <cellStyle name="Note 2 2 4 2 3 4 3 2" xfId="12028"/>
    <cellStyle name="Note 2 2 4 2 3 4 3 2 2" xfId="18809"/>
    <cellStyle name="Note 2 2 4 2 3 4 3 2 2 2" xfId="36473"/>
    <cellStyle name="Note 2 2 4 2 3 4 3 2 2 3" xfId="53656"/>
    <cellStyle name="Note 2 2 4 2 3 4 3 2 3" xfId="29692"/>
    <cellStyle name="Note 2 2 4 2 3 4 3 2 4" xfId="46925"/>
    <cellStyle name="Note 2 2 4 2 3 4 3 3" xfId="8744"/>
    <cellStyle name="Note 2 2 4 2 3 4 3 3 2" xfId="26409"/>
    <cellStyle name="Note 2 2 4 2 3 4 3 3 3" xfId="43668"/>
    <cellStyle name="Note 2 2 4 2 3 4 3 4" xfId="15742"/>
    <cellStyle name="Note 2 2 4 2 3 4 3 4 2" xfId="33406"/>
    <cellStyle name="Note 2 2 4 2 3 4 3 4 3" xfId="50615"/>
    <cellStyle name="Note 2 2 4 2 3 4 3 5" xfId="22773"/>
    <cellStyle name="Note 2 2 4 2 3 4 3 6" xfId="40057"/>
    <cellStyle name="Note 2 2 4 2 3 4 4" xfId="10714"/>
    <cellStyle name="Note 2 2 4 2 3 4 4 2" xfId="17603"/>
    <cellStyle name="Note 2 2 4 2 3 4 4 2 2" xfId="35267"/>
    <cellStyle name="Note 2 2 4 2 3 4 4 2 3" xfId="52462"/>
    <cellStyle name="Note 2 2 4 2 3 4 4 3" xfId="28378"/>
    <cellStyle name="Note 2 2 4 2 3 4 4 4" xfId="45623"/>
    <cellStyle name="Note 2 2 4 2 3 4 5" xfId="6964"/>
    <cellStyle name="Note 2 2 4 2 3 4 5 2" xfId="24629"/>
    <cellStyle name="Note 2 2 4 2 3 4 5 3" xfId="41900"/>
    <cellStyle name="Note 2 2 4 2 3 4 6" xfId="13995"/>
    <cellStyle name="Note 2 2 4 2 3 4 6 2" xfId="31659"/>
    <cellStyle name="Note 2 2 4 2 3 4 6 3" xfId="48880"/>
    <cellStyle name="Note 2 2 4 2 3 4 7" xfId="20911"/>
    <cellStyle name="Note 2 2 4 2 3 4 8" xfId="38214"/>
    <cellStyle name="Note 2 2 4 2 3 5" xfId="3420"/>
    <cellStyle name="Note 2 2 4 2 3 5 2" xfId="5336"/>
    <cellStyle name="Note 2 2 4 2 3 5 2 2" xfId="12256"/>
    <cellStyle name="Note 2 2 4 2 3 5 2 2 2" xfId="18983"/>
    <cellStyle name="Note 2 2 4 2 3 5 2 2 2 2" xfId="36647"/>
    <cellStyle name="Note 2 2 4 2 3 5 2 2 2 3" xfId="53830"/>
    <cellStyle name="Note 2 2 4 2 3 5 2 2 3" xfId="29920"/>
    <cellStyle name="Note 2 2 4 2 3 5 2 2 4" xfId="47153"/>
    <cellStyle name="Note 2 2 4 2 3 5 2 3" xfId="8972"/>
    <cellStyle name="Note 2 2 4 2 3 5 2 3 2" xfId="26637"/>
    <cellStyle name="Note 2 2 4 2 3 5 2 3 3" xfId="43896"/>
    <cellStyle name="Note 2 2 4 2 3 5 2 4" xfId="15916"/>
    <cellStyle name="Note 2 2 4 2 3 5 2 4 2" xfId="33580"/>
    <cellStyle name="Note 2 2 4 2 3 5 2 4 3" xfId="50789"/>
    <cellStyle name="Note 2 2 4 2 3 5 2 5" xfId="23001"/>
    <cellStyle name="Note 2 2 4 2 3 5 2 6" xfId="40285"/>
    <cellStyle name="Note 2 2 4 2 3 5 3" xfId="10880"/>
    <cellStyle name="Note 2 2 4 2 3 5 3 2" xfId="17715"/>
    <cellStyle name="Note 2 2 4 2 3 5 3 2 2" xfId="35379"/>
    <cellStyle name="Note 2 2 4 2 3 5 3 2 3" xfId="52574"/>
    <cellStyle name="Note 2 2 4 2 3 5 3 3" xfId="28544"/>
    <cellStyle name="Note 2 2 4 2 3 5 3 4" xfId="45789"/>
    <cellStyle name="Note 2 2 4 2 3 5 4" xfId="14169"/>
    <cellStyle name="Note 2 2 4 2 3 5 4 2" xfId="31833"/>
    <cellStyle name="Note 2 2 4 2 3 5 4 3" xfId="49054"/>
    <cellStyle name="Note 2 2 4 2 3 5 5" xfId="21139"/>
    <cellStyle name="Note 2 2 4 2 3 5 6" xfId="38442"/>
    <cellStyle name="Note 2 2 4 2 3 6" xfId="3793"/>
    <cellStyle name="Note 2 2 4 2 3 6 2" xfId="5709"/>
    <cellStyle name="Note 2 2 4 2 3 6 2 2" xfId="12629"/>
    <cellStyle name="Note 2 2 4 2 3 6 2 2 2" xfId="19356"/>
    <cellStyle name="Note 2 2 4 2 3 6 2 2 2 2" xfId="37020"/>
    <cellStyle name="Note 2 2 4 2 3 6 2 2 2 3" xfId="54197"/>
    <cellStyle name="Note 2 2 4 2 3 6 2 2 3" xfId="30293"/>
    <cellStyle name="Note 2 2 4 2 3 6 2 2 4" xfId="47520"/>
    <cellStyle name="Note 2 2 4 2 3 6 2 3" xfId="9345"/>
    <cellStyle name="Note 2 2 4 2 3 6 2 3 2" xfId="27010"/>
    <cellStyle name="Note 2 2 4 2 3 6 2 3 3" xfId="44263"/>
    <cellStyle name="Note 2 2 4 2 3 6 2 4" xfId="16289"/>
    <cellStyle name="Note 2 2 4 2 3 6 2 4 2" xfId="33953"/>
    <cellStyle name="Note 2 2 4 2 3 6 2 4 3" xfId="51156"/>
    <cellStyle name="Note 2 2 4 2 3 6 2 5" xfId="23374"/>
    <cellStyle name="Note 2 2 4 2 3 6 2 6" xfId="40652"/>
    <cellStyle name="Note 2 2 4 2 3 6 3" xfId="7490"/>
    <cellStyle name="Note 2 2 4 2 3 6 3 2" xfId="25155"/>
    <cellStyle name="Note 2 2 4 2 3 6 3 3" xfId="42420"/>
    <cellStyle name="Note 2 2 4 2 3 6 4" xfId="14542"/>
    <cellStyle name="Note 2 2 4 2 3 6 4 2" xfId="32206"/>
    <cellStyle name="Note 2 2 4 2 3 6 4 3" xfId="49421"/>
    <cellStyle name="Note 2 2 4 2 3 6 5" xfId="21512"/>
    <cellStyle name="Note 2 2 4 2 3 6 6" xfId="38809"/>
    <cellStyle name="Note 2 2 4 2 3 7" xfId="4673"/>
    <cellStyle name="Note 2 2 4 2 3 7 2" xfId="11593"/>
    <cellStyle name="Note 2 2 4 2 3 7 2 2" xfId="18374"/>
    <cellStyle name="Note 2 2 4 2 3 7 2 2 2" xfId="36038"/>
    <cellStyle name="Note 2 2 4 2 3 7 2 2 3" xfId="53227"/>
    <cellStyle name="Note 2 2 4 2 3 7 2 3" xfId="29257"/>
    <cellStyle name="Note 2 2 4 2 3 7 2 4" xfId="46496"/>
    <cellStyle name="Note 2 2 4 2 3 7 3" xfId="8309"/>
    <cellStyle name="Note 2 2 4 2 3 7 3 2" xfId="25974"/>
    <cellStyle name="Note 2 2 4 2 3 7 3 3" xfId="43239"/>
    <cellStyle name="Note 2 2 4 2 3 7 4" xfId="15307"/>
    <cellStyle name="Note 2 2 4 2 3 7 4 2" xfId="32971"/>
    <cellStyle name="Note 2 2 4 2 3 7 4 3" xfId="50186"/>
    <cellStyle name="Note 2 2 4 2 3 7 5" xfId="22338"/>
    <cellStyle name="Note 2 2 4 2 3 7 6" xfId="39628"/>
    <cellStyle name="Note 2 2 4 2 3 8" xfId="10279"/>
    <cellStyle name="Note 2 2 4 2 3 8 2" xfId="17168"/>
    <cellStyle name="Note 2 2 4 2 3 8 2 2" xfId="34832"/>
    <cellStyle name="Note 2 2 4 2 3 8 2 3" xfId="52033"/>
    <cellStyle name="Note 2 2 4 2 3 8 3" xfId="27943"/>
    <cellStyle name="Note 2 2 4 2 3 8 4" xfId="45194"/>
    <cellStyle name="Note 2 2 4 2 3 9" xfId="6529"/>
    <cellStyle name="Note 2 2 4 2 3 9 2" xfId="24194"/>
    <cellStyle name="Note 2 2 4 2 3 9 3" xfId="41471"/>
    <cellStyle name="Note 2 2 4 2 4" xfId="2818"/>
    <cellStyle name="Note 2 2 4 2 4 2" xfId="3481"/>
    <cellStyle name="Note 2 2 4 2 4 2 2" xfId="5397"/>
    <cellStyle name="Note 2 2 4 2 4 2 2 2" xfId="12317"/>
    <cellStyle name="Note 2 2 4 2 4 2 2 2 2" xfId="19044"/>
    <cellStyle name="Note 2 2 4 2 4 2 2 2 2 2" xfId="36708"/>
    <cellStyle name="Note 2 2 4 2 4 2 2 2 2 3" xfId="53888"/>
    <cellStyle name="Note 2 2 4 2 4 2 2 2 3" xfId="29981"/>
    <cellStyle name="Note 2 2 4 2 4 2 2 2 4" xfId="47211"/>
    <cellStyle name="Note 2 2 4 2 4 2 2 3" xfId="9033"/>
    <cellStyle name="Note 2 2 4 2 4 2 2 3 2" xfId="26698"/>
    <cellStyle name="Note 2 2 4 2 4 2 2 3 3" xfId="43954"/>
    <cellStyle name="Note 2 2 4 2 4 2 2 4" xfId="15977"/>
    <cellStyle name="Note 2 2 4 2 4 2 2 4 2" xfId="33641"/>
    <cellStyle name="Note 2 2 4 2 4 2 2 4 3" xfId="50847"/>
    <cellStyle name="Note 2 2 4 2 4 2 2 5" xfId="23062"/>
    <cellStyle name="Note 2 2 4 2 4 2 2 6" xfId="40343"/>
    <cellStyle name="Note 2 2 4 2 4 2 3" xfId="10941"/>
    <cellStyle name="Note 2 2 4 2 4 2 3 2" xfId="17776"/>
    <cellStyle name="Note 2 2 4 2 4 2 3 2 2" xfId="35440"/>
    <cellStyle name="Note 2 2 4 2 4 2 3 2 3" xfId="52632"/>
    <cellStyle name="Note 2 2 4 2 4 2 3 3" xfId="28605"/>
    <cellStyle name="Note 2 2 4 2 4 2 3 4" xfId="45847"/>
    <cellStyle name="Note 2 2 4 2 4 2 4" xfId="7178"/>
    <cellStyle name="Note 2 2 4 2 4 2 4 2" xfId="24843"/>
    <cellStyle name="Note 2 2 4 2 4 2 4 3" xfId="42111"/>
    <cellStyle name="Note 2 2 4 2 4 2 5" xfId="14230"/>
    <cellStyle name="Note 2 2 4 2 4 2 5 2" xfId="31894"/>
    <cellStyle name="Note 2 2 4 2 4 2 5 3" xfId="49112"/>
    <cellStyle name="Note 2 2 4 2 4 2 6" xfId="21200"/>
    <cellStyle name="Note 2 2 4 2 4 2 7" xfId="38500"/>
    <cellStyle name="Note 2 2 4 2 4 3" xfId="3851"/>
    <cellStyle name="Note 2 2 4 2 4 3 2" xfId="5767"/>
    <cellStyle name="Note 2 2 4 2 4 3 2 2" xfId="12687"/>
    <cellStyle name="Note 2 2 4 2 4 3 2 2 2" xfId="19414"/>
    <cellStyle name="Note 2 2 4 2 4 3 2 2 2 2" xfId="37078"/>
    <cellStyle name="Note 2 2 4 2 4 3 2 2 2 3" xfId="54255"/>
    <cellStyle name="Note 2 2 4 2 4 3 2 2 3" xfId="30351"/>
    <cellStyle name="Note 2 2 4 2 4 3 2 2 4" xfId="47578"/>
    <cellStyle name="Note 2 2 4 2 4 3 2 3" xfId="9403"/>
    <cellStyle name="Note 2 2 4 2 4 3 2 3 2" xfId="27068"/>
    <cellStyle name="Note 2 2 4 2 4 3 2 3 3" xfId="44321"/>
    <cellStyle name="Note 2 2 4 2 4 3 2 4" xfId="16347"/>
    <cellStyle name="Note 2 2 4 2 4 3 2 4 2" xfId="34011"/>
    <cellStyle name="Note 2 2 4 2 4 3 2 4 3" xfId="51214"/>
    <cellStyle name="Note 2 2 4 2 4 3 2 5" xfId="23432"/>
    <cellStyle name="Note 2 2 4 2 4 3 2 6" xfId="40710"/>
    <cellStyle name="Note 2 2 4 2 4 3 3" xfId="7548"/>
    <cellStyle name="Note 2 2 4 2 4 3 3 2" xfId="25213"/>
    <cellStyle name="Note 2 2 4 2 4 3 3 3" xfId="42478"/>
    <cellStyle name="Note 2 2 4 2 4 3 4" xfId="14600"/>
    <cellStyle name="Note 2 2 4 2 4 3 4 2" xfId="32264"/>
    <cellStyle name="Note 2 2 4 2 4 3 4 3" xfId="49479"/>
    <cellStyle name="Note 2 2 4 2 4 3 5" xfId="21570"/>
    <cellStyle name="Note 2 2 4 2 4 3 6" xfId="38867"/>
    <cellStyle name="Note 2 2 4 2 4 4" xfId="4734"/>
    <cellStyle name="Note 2 2 4 2 4 4 2" xfId="11654"/>
    <cellStyle name="Note 2 2 4 2 4 4 2 2" xfId="18435"/>
    <cellStyle name="Note 2 2 4 2 4 4 2 2 2" xfId="36099"/>
    <cellStyle name="Note 2 2 4 2 4 4 2 2 3" xfId="53285"/>
    <cellStyle name="Note 2 2 4 2 4 4 2 3" xfId="29318"/>
    <cellStyle name="Note 2 2 4 2 4 4 2 4" xfId="46554"/>
    <cellStyle name="Note 2 2 4 2 4 4 3" xfId="8370"/>
    <cellStyle name="Note 2 2 4 2 4 4 3 2" xfId="26035"/>
    <cellStyle name="Note 2 2 4 2 4 4 3 3" xfId="43297"/>
    <cellStyle name="Note 2 2 4 2 4 4 4" xfId="15368"/>
    <cellStyle name="Note 2 2 4 2 4 4 4 2" xfId="33032"/>
    <cellStyle name="Note 2 2 4 2 4 4 4 3" xfId="50244"/>
    <cellStyle name="Note 2 2 4 2 4 4 5" xfId="22399"/>
    <cellStyle name="Note 2 2 4 2 4 4 6" xfId="39686"/>
    <cellStyle name="Note 2 2 4 2 4 5" xfId="10340"/>
    <cellStyle name="Note 2 2 4 2 4 5 2" xfId="17229"/>
    <cellStyle name="Note 2 2 4 2 4 5 2 2" xfId="34893"/>
    <cellStyle name="Note 2 2 4 2 4 5 2 3" xfId="52091"/>
    <cellStyle name="Note 2 2 4 2 4 5 3" xfId="28004"/>
    <cellStyle name="Note 2 2 4 2 4 5 4" xfId="45252"/>
    <cellStyle name="Note 2 2 4 2 4 6" xfId="6590"/>
    <cellStyle name="Note 2 2 4 2 4 6 2" xfId="24255"/>
    <cellStyle name="Note 2 2 4 2 4 6 3" xfId="41529"/>
    <cellStyle name="Note 2 2 4 2 4 7" xfId="13621"/>
    <cellStyle name="Note 2 2 4 2 4 7 2" xfId="31285"/>
    <cellStyle name="Note 2 2 4 2 4 7 3" xfId="48509"/>
    <cellStyle name="Note 2 2 4 2 4 8" xfId="20537"/>
    <cellStyle name="Note 2 2 4 2 4 9" xfId="37843"/>
    <cellStyle name="Note 2 2 4 2 5" xfId="4470"/>
    <cellStyle name="Note 2 2 4 2 5 2" xfId="6334"/>
    <cellStyle name="Note 2 2 4 2 5 2 2" xfId="13253"/>
    <cellStyle name="Note 2 2 4 2 5 2 2 2" xfId="19926"/>
    <cellStyle name="Note 2 2 4 2 5 2 2 2 2" xfId="37590"/>
    <cellStyle name="Note 2 2 4 2 5 2 2 2 3" xfId="54767"/>
    <cellStyle name="Note 2 2 4 2 5 2 2 3" xfId="30917"/>
    <cellStyle name="Note 2 2 4 2 5 2 2 4" xfId="48144"/>
    <cellStyle name="Note 2 2 4 2 5 2 3" xfId="9969"/>
    <cellStyle name="Note 2 2 4 2 5 2 3 2" xfId="27634"/>
    <cellStyle name="Note 2 2 4 2 5 2 3 3" xfId="44887"/>
    <cellStyle name="Note 2 2 4 2 5 2 4" xfId="16859"/>
    <cellStyle name="Note 2 2 4 2 5 2 4 2" xfId="34523"/>
    <cellStyle name="Note 2 2 4 2 5 2 4 3" xfId="51726"/>
    <cellStyle name="Note 2 2 4 2 5 2 5" xfId="23999"/>
    <cellStyle name="Note 2 2 4 2 5 2 6" xfId="41276"/>
    <cellStyle name="Note 2 2 4 2 5 3" xfId="11398"/>
    <cellStyle name="Note 2 2 4 2 5 3 2" xfId="18179"/>
    <cellStyle name="Note 2 2 4 2 5 3 2 2" xfId="35843"/>
    <cellStyle name="Note 2 2 4 2 5 3 2 3" xfId="53032"/>
    <cellStyle name="Note 2 2 4 2 5 3 3" xfId="29062"/>
    <cellStyle name="Note 2 2 4 2 5 3 4" xfId="46301"/>
    <cellStyle name="Note 2 2 4 2 5 4" xfId="8114"/>
    <cellStyle name="Note 2 2 4 2 5 4 2" xfId="25779"/>
    <cellStyle name="Note 2 2 4 2 5 4 3" xfId="43044"/>
    <cellStyle name="Note 2 2 4 2 5 5" xfId="15112"/>
    <cellStyle name="Note 2 2 4 2 5 5 2" xfId="32776"/>
    <cellStyle name="Note 2 2 4 2 5 5 3" xfId="49991"/>
    <cellStyle name="Note 2 2 4 2 5 6" xfId="22143"/>
    <cellStyle name="Note 2 2 4 2 5 7" xfId="39433"/>
    <cellStyle name="Note 2 2 4 2 6" xfId="4427"/>
    <cellStyle name="Note 2 2 4 2 6 2" xfId="6291"/>
    <cellStyle name="Note 2 2 4 2 6 2 2" xfId="13210"/>
    <cellStyle name="Note 2 2 4 2 6 2 2 2" xfId="19883"/>
    <cellStyle name="Note 2 2 4 2 6 2 2 2 2" xfId="37547"/>
    <cellStyle name="Note 2 2 4 2 6 2 2 2 3" xfId="54724"/>
    <cellStyle name="Note 2 2 4 2 6 2 2 3" xfId="30874"/>
    <cellStyle name="Note 2 2 4 2 6 2 2 4" xfId="48101"/>
    <cellStyle name="Note 2 2 4 2 6 2 3" xfId="9926"/>
    <cellStyle name="Note 2 2 4 2 6 2 3 2" xfId="27591"/>
    <cellStyle name="Note 2 2 4 2 6 2 3 3" xfId="44844"/>
    <cellStyle name="Note 2 2 4 2 6 2 4" xfId="16816"/>
    <cellStyle name="Note 2 2 4 2 6 2 4 2" xfId="34480"/>
    <cellStyle name="Note 2 2 4 2 6 2 4 3" xfId="51683"/>
    <cellStyle name="Note 2 2 4 2 6 2 5" xfId="23956"/>
    <cellStyle name="Note 2 2 4 2 6 2 6" xfId="41233"/>
    <cellStyle name="Note 2 2 4 2 6 3" xfId="11355"/>
    <cellStyle name="Note 2 2 4 2 6 3 2" xfId="18136"/>
    <cellStyle name="Note 2 2 4 2 6 3 2 2" xfId="35800"/>
    <cellStyle name="Note 2 2 4 2 6 3 2 3" xfId="52989"/>
    <cellStyle name="Note 2 2 4 2 6 3 3" xfId="29019"/>
    <cellStyle name="Note 2 2 4 2 6 3 4" xfId="46258"/>
    <cellStyle name="Note 2 2 4 2 6 4" xfId="8071"/>
    <cellStyle name="Note 2 2 4 2 6 4 2" xfId="25736"/>
    <cellStyle name="Note 2 2 4 2 6 4 3" xfId="43001"/>
    <cellStyle name="Note 2 2 4 2 6 5" xfId="15069"/>
    <cellStyle name="Note 2 2 4 2 6 5 2" xfId="32733"/>
    <cellStyle name="Note 2 2 4 2 6 5 3" xfId="49948"/>
    <cellStyle name="Note 2 2 4 2 6 6" xfId="22100"/>
    <cellStyle name="Note 2 2 4 2 6 7" xfId="39390"/>
    <cellStyle name="Note 2 2 4 2 7" xfId="10113"/>
    <cellStyle name="Note 2 2 4 2 7 2" xfId="17002"/>
    <cellStyle name="Note 2 2 4 2 7 2 2" xfId="34666"/>
    <cellStyle name="Note 2 2 4 2 7 2 3" xfId="51867"/>
    <cellStyle name="Note 2 2 4 2 7 3" xfId="27777"/>
    <cellStyle name="Note 2 2 4 2 7 4" xfId="45028"/>
    <cellStyle name="Note 2 2 4 2 8" xfId="13394"/>
    <cellStyle name="Note 2 2 4 2 8 2" xfId="31058"/>
    <cellStyle name="Note 2 2 4 2 8 3" xfId="48285"/>
    <cellStyle name="Note 2 2 4 2 9" xfId="20220"/>
    <cellStyle name="Note 2 2 4 3" xfId="1827"/>
    <cellStyle name="Note 2 2 4 3 2" xfId="2753"/>
    <cellStyle name="Note 2 2 4 3 2 10" xfId="13558"/>
    <cellStyle name="Note 2 2 4 3 2 10 2" xfId="31222"/>
    <cellStyle name="Note 2 2 4 3 2 10 3" xfId="48449"/>
    <cellStyle name="Note 2 2 4 3 2 11" xfId="20474"/>
    <cellStyle name="Note 2 2 4 3 2 12" xfId="37783"/>
    <cellStyle name="Note 2 2 4 3 2 2" xfId="2982"/>
    <cellStyle name="Note 2 2 4 3 2 2 2" xfId="3645"/>
    <cellStyle name="Note 2 2 4 3 2 2 2 2" xfId="5561"/>
    <cellStyle name="Note 2 2 4 3 2 2 2 2 2" xfId="12481"/>
    <cellStyle name="Note 2 2 4 3 2 2 2 2 2 2" xfId="19208"/>
    <cellStyle name="Note 2 2 4 3 2 2 2 2 2 2 2" xfId="36872"/>
    <cellStyle name="Note 2 2 4 3 2 2 2 2 2 2 3" xfId="54052"/>
    <cellStyle name="Note 2 2 4 3 2 2 2 2 2 3" xfId="30145"/>
    <cellStyle name="Note 2 2 4 3 2 2 2 2 2 4" xfId="47375"/>
    <cellStyle name="Note 2 2 4 3 2 2 2 2 3" xfId="9197"/>
    <cellStyle name="Note 2 2 4 3 2 2 2 2 3 2" xfId="26862"/>
    <cellStyle name="Note 2 2 4 3 2 2 2 2 3 3" xfId="44118"/>
    <cellStyle name="Note 2 2 4 3 2 2 2 2 4" xfId="16141"/>
    <cellStyle name="Note 2 2 4 3 2 2 2 2 4 2" xfId="33805"/>
    <cellStyle name="Note 2 2 4 3 2 2 2 2 4 3" xfId="51011"/>
    <cellStyle name="Note 2 2 4 3 2 2 2 2 5" xfId="23226"/>
    <cellStyle name="Note 2 2 4 3 2 2 2 2 6" xfId="40507"/>
    <cellStyle name="Note 2 2 4 3 2 2 2 3" xfId="11105"/>
    <cellStyle name="Note 2 2 4 3 2 2 2 3 2" xfId="17940"/>
    <cellStyle name="Note 2 2 4 3 2 2 2 3 2 2" xfId="35604"/>
    <cellStyle name="Note 2 2 4 3 2 2 2 3 2 3" xfId="52796"/>
    <cellStyle name="Note 2 2 4 3 2 2 2 3 3" xfId="28769"/>
    <cellStyle name="Note 2 2 4 3 2 2 2 3 4" xfId="46011"/>
    <cellStyle name="Note 2 2 4 3 2 2 2 4" xfId="7342"/>
    <cellStyle name="Note 2 2 4 3 2 2 2 4 2" xfId="25007"/>
    <cellStyle name="Note 2 2 4 3 2 2 2 4 3" xfId="42275"/>
    <cellStyle name="Note 2 2 4 3 2 2 2 5" xfId="14394"/>
    <cellStyle name="Note 2 2 4 3 2 2 2 5 2" xfId="32058"/>
    <cellStyle name="Note 2 2 4 3 2 2 2 5 3" xfId="49276"/>
    <cellStyle name="Note 2 2 4 3 2 2 2 6" xfId="21364"/>
    <cellStyle name="Note 2 2 4 3 2 2 2 7" xfId="38664"/>
    <cellStyle name="Note 2 2 4 3 2 2 3" xfId="4015"/>
    <cellStyle name="Note 2 2 4 3 2 2 3 2" xfId="5931"/>
    <cellStyle name="Note 2 2 4 3 2 2 3 2 2" xfId="12851"/>
    <cellStyle name="Note 2 2 4 3 2 2 3 2 2 2" xfId="19578"/>
    <cellStyle name="Note 2 2 4 3 2 2 3 2 2 2 2" xfId="37242"/>
    <cellStyle name="Note 2 2 4 3 2 2 3 2 2 2 3" xfId="54419"/>
    <cellStyle name="Note 2 2 4 3 2 2 3 2 2 3" xfId="30515"/>
    <cellStyle name="Note 2 2 4 3 2 2 3 2 2 4" xfId="47742"/>
    <cellStyle name="Note 2 2 4 3 2 2 3 2 3" xfId="9567"/>
    <cellStyle name="Note 2 2 4 3 2 2 3 2 3 2" xfId="27232"/>
    <cellStyle name="Note 2 2 4 3 2 2 3 2 3 3" xfId="44485"/>
    <cellStyle name="Note 2 2 4 3 2 2 3 2 4" xfId="16511"/>
    <cellStyle name="Note 2 2 4 3 2 2 3 2 4 2" xfId="34175"/>
    <cellStyle name="Note 2 2 4 3 2 2 3 2 4 3" xfId="51378"/>
    <cellStyle name="Note 2 2 4 3 2 2 3 2 5" xfId="23596"/>
    <cellStyle name="Note 2 2 4 3 2 2 3 2 6" xfId="40874"/>
    <cellStyle name="Note 2 2 4 3 2 2 3 3" xfId="7712"/>
    <cellStyle name="Note 2 2 4 3 2 2 3 3 2" xfId="25377"/>
    <cellStyle name="Note 2 2 4 3 2 2 3 3 3" xfId="42642"/>
    <cellStyle name="Note 2 2 4 3 2 2 3 4" xfId="14764"/>
    <cellStyle name="Note 2 2 4 3 2 2 3 4 2" xfId="32428"/>
    <cellStyle name="Note 2 2 4 3 2 2 3 4 3" xfId="49643"/>
    <cellStyle name="Note 2 2 4 3 2 2 3 5" xfId="21734"/>
    <cellStyle name="Note 2 2 4 3 2 2 3 6" xfId="39031"/>
    <cellStyle name="Note 2 2 4 3 2 2 4" xfId="4898"/>
    <cellStyle name="Note 2 2 4 3 2 2 4 2" xfId="11818"/>
    <cellStyle name="Note 2 2 4 3 2 2 4 2 2" xfId="18599"/>
    <cellStyle name="Note 2 2 4 3 2 2 4 2 2 2" xfId="36263"/>
    <cellStyle name="Note 2 2 4 3 2 2 4 2 2 3" xfId="53449"/>
    <cellStyle name="Note 2 2 4 3 2 2 4 2 3" xfId="29482"/>
    <cellStyle name="Note 2 2 4 3 2 2 4 2 4" xfId="46718"/>
    <cellStyle name="Note 2 2 4 3 2 2 4 3" xfId="8534"/>
    <cellStyle name="Note 2 2 4 3 2 2 4 3 2" xfId="26199"/>
    <cellStyle name="Note 2 2 4 3 2 2 4 3 3" xfId="43461"/>
    <cellStyle name="Note 2 2 4 3 2 2 4 4" xfId="15532"/>
    <cellStyle name="Note 2 2 4 3 2 2 4 4 2" xfId="33196"/>
    <cellStyle name="Note 2 2 4 3 2 2 4 4 3" xfId="50408"/>
    <cellStyle name="Note 2 2 4 3 2 2 4 5" xfId="22563"/>
    <cellStyle name="Note 2 2 4 3 2 2 4 6" xfId="39850"/>
    <cellStyle name="Note 2 2 4 3 2 2 5" xfId="10504"/>
    <cellStyle name="Note 2 2 4 3 2 2 5 2" xfId="17393"/>
    <cellStyle name="Note 2 2 4 3 2 2 5 2 2" xfId="35057"/>
    <cellStyle name="Note 2 2 4 3 2 2 5 2 3" xfId="52255"/>
    <cellStyle name="Note 2 2 4 3 2 2 5 3" xfId="28168"/>
    <cellStyle name="Note 2 2 4 3 2 2 5 4" xfId="45416"/>
    <cellStyle name="Note 2 2 4 3 2 2 6" xfId="6754"/>
    <cellStyle name="Note 2 2 4 3 2 2 6 2" xfId="24419"/>
    <cellStyle name="Note 2 2 4 3 2 2 6 3" xfId="41693"/>
    <cellStyle name="Note 2 2 4 3 2 2 7" xfId="13785"/>
    <cellStyle name="Note 2 2 4 3 2 2 7 2" xfId="31449"/>
    <cellStyle name="Note 2 2 4 3 2 2 7 3" xfId="48673"/>
    <cellStyle name="Note 2 2 4 3 2 2 8" xfId="20701"/>
    <cellStyle name="Note 2 2 4 3 2 2 9" xfId="38007"/>
    <cellStyle name="Note 2 2 4 3 2 3" xfId="3078"/>
    <cellStyle name="Note 2 2 4 3 2 3 2" xfId="3741"/>
    <cellStyle name="Note 2 2 4 3 2 3 2 2" xfId="5657"/>
    <cellStyle name="Note 2 2 4 3 2 3 2 2 2" xfId="12577"/>
    <cellStyle name="Note 2 2 4 3 2 3 2 2 2 2" xfId="19304"/>
    <cellStyle name="Note 2 2 4 3 2 3 2 2 2 2 2" xfId="36968"/>
    <cellStyle name="Note 2 2 4 3 2 3 2 2 2 2 3" xfId="54145"/>
    <cellStyle name="Note 2 2 4 3 2 3 2 2 2 3" xfId="30241"/>
    <cellStyle name="Note 2 2 4 3 2 3 2 2 2 4" xfId="47468"/>
    <cellStyle name="Note 2 2 4 3 2 3 2 2 3" xfId="9293"/>
    <cellStyle name="Note 2 2 4 3 2 3 2 2 3 2" xfId="26958"/>
    <cellStyle name="Note 2 2 4 3 2 3 2 2 3 3" xfId="44211"/>
    <cellStyle name="Note 2 2 4 3 2 3 2 2 4" xfId="16237"/>
    <cellStyle name="Note 2 2 4 3 2 3 2 2 4 2" xfId="33901"/>
    <cellStyle name="Note 2 2 4 3 2 3 2 2 4 3" xfId="51104"/>
    <cellStyle name="Note 2 2 4 3 2 3 2 2 5" xfId="23322"/>
    <cellStyle name="Note 2 2 4 3 2 3 2 2 6" xfId="40600"/>
    <cellStyle name="Note 2 2 4 3 2 3 2 3" xfId="11201"/>
    <cellStyle name="Note 2 2 4 3 2 3 2 3 2" xfId="18036"/>
    <cellStyle name="Note 2 2 4 3 2 3 2 3 2 2" xfId="35700"/>
    <cellStyle name="Note 2 2 4 3 2 3 2 3 2 3" xfId="52889"/>
    <cellStyle name="Note 2 2 4 3 2 3 2 3 3" xfId="28865"/>
    <cellStyle name="Note 2 2 4 3 2 3 2 3 4" xfId="46104"/>
    <cellStyle name="Note 2 2 4 3 2 3 2 4" xfId="7438"/>
    <cellStyle name="Note 2 2 4 3 2 3 2 4 2" xfId="25103"/>
    <cellStyle name="Note 2 2 4 3 2 3 2 4 3" xfId="42368"/>
    <cellStyle name="Note 2 2 4 3 2 3 2 5" xfId="14490"/>
    <cellStyle name="Note 2 2 4 3 2 3 2 5 2" xfId="32154"/>
    <cellStyle name="Note 2 2 4 3 2 3 2 5 3" xfId="49369"/>
    <cellStyle name="Note 2 2 4 3 2 3 2 6" xfId="21460"/>
    <cellStyle name="Note 2 2 4 3 2 3 2 7" xfId="38757"/>
    <cellStyle name="Note 2 2 4 3 2 3 3" xfId="4108"/>
    <cellStyle name="Note 2 2 4 3 2 3 3 2" xfId="6024"/>
    <cellStyle name="Note 2 2 4 3 2 3 3 2 2" xfId="12944"/>
    <cellStyle name="Note 2 2 4 3 2 3 3 2 2 2" xfId="19671"/>
    <cellStyle name="Note 2 2 4 3 2 3 3 2 2 2 2" xfId="37335"/>
    <cellStyle name="Note 2 2 4 3 2 3 3 2 2 2 3" xfId="54512"/>
    <cellStyle name="Note 2 2 4 3 2 3 3 2 2 3" xfId="30608"/>
    <cellStyle name="Note 2 2 4 3 2 3 3 2 2 4" xfId="47835"/>
    <cellStyle name="Note 2 2 4 3 2 3 3 2 3" xfId="9660"/>
    <cellStyle name="Note 2 2 4 3 2 3 3 2 3 2" xfId="27325"/>
    <cellStyle name="Note 2 2 4 3 2 3 3 2 3 3" xfId="44578"/>
    <cellStyle name="Note 2 2 4 3 2 3 3 2 4" xfId="16604"/>
    <cellStyle name="Note 2 2 4 3 2 3 3 2 4 2" xfId="34268"/>
    <cellStyle name="Note 2 2 4 3 2 3 3 2 4 3" xfId="51471"/>
    <cellStyle name="Note 2 2 4 3 2 3 3 2 5" xfId="23689"/>
    <cellStyle name="Note 2 2 4 3 2 3 3 2 6" xfId="40967"/>
    <cellStyle name="Note 2 2 4 3 2 3 3 3" xfId="7805"/>
    <cellStyle name="Note 2 2 4 3 2 3 3 3 2" xfId="25470"/>
    <cellStyle name="Note 2 2 4 3 2 3 3 3 3" xfId="42735"/>
    <cellStyle name="Note 2 2 4 3 2 3 3 4" xfId="14857"/>
    <cellStyle name="Note 2 2 4 3 2 3 3 4 2" xfId="32521"/>
    <cellStyle name="Note 2 2 4 3 2 3 3 4 3" xfId="49736"/>
    <cellStyle name="Note 2 2 4 3 2 3 3 5" xfId="21827"/>
    <cellStyle name="Note 2 2 4 3 2 3 3 6" xfId="39124"/>
    <cellStyle name="Note 2 2 4 3 2 3 4" xfId="4994"/>
    <cellStyle name="Note 2 2 4 3 2 3 4 2" xfId="11914"/>
    <cellStyle name="Note 2 2 4 3 2 3 4 2 2" xfId="18695"/>
    <cellStyle name="Note 2 2 4 3 2 3 4 2 2 2" xfId="36359"/>
    <cellStyle name="Note 2 2 4 3 2 3 4 2 2 3" xfId="53542"/>
    <cellStyle name="Note 2 2 4 3 2 3 4 2 3" xfId="29578"/>
    <cellStyle name="Note 2 2 4 3 2 3 4 2 4" xfId="46811"/>
    <cellStyle name="Note 2 2 4 3 2 3 4 3" xfId="8630"/>
    <cellStyle name="Note 2 2 4 3 2 3 4 3 2" xfId="26295"/>
    <cellStyle name="Note 2 2 4 3 2 3 4 3 3" xfId="43554"/>
    <cellStyle name="Note 2 2 4 3 2 3 4 4" xfId="15628"/>
    <cellStyle name="Note 2 2 4 3 2 3 4 4 2" xfId="33292"/>
    <cellStyle name="Note 2 2 4 3 2 3 4 4 3" xfId="50501"/>
    <cellStyle name="Note 2 2 4 3 2 3 4 5" xfId="22659"/>
    <cellStyle name="Note 2 2 4 3 2 3 4 6" xfId="39943"/>
    <cellStyle name="Note 2 2 4 3 2 3 5" xfId="10600"/>
    <cellStyle name="Note 2 2 4 3 2 3 5 2" xfId="17489"/>
    <cellStyle name="Note 2 2 4 3 2 3 5 2 2" xfId="35153"/>
    <cellStyle name="Note 2 2 4 3 2 3 5 2 3" xfId="52348"/>
    <cellStyle name="Note 2 2 4 3 2 3 5 3" xfId="28264"/>
    <cellStyle name="Note 2 2 4 3 2 3 5 4" xfId="45509"/>
    <cellStyle name="Note 2 2 4 3 2 3 6" xfId="6850"/>
    <cellStyle name="Note 2 2 4 3 2 3 6 2" xfId="24515"/>
    <cellStyle name="Note 2 2 4 3 2 3 6 3" xfId="41786"/>
    <cellStyle name="Note 2 2 4 3 2 3 7" xfId="13881"/>
    <cellStyle name="Note 2 2 4 3 2 3 7 2" xfId="31545"/>
    <cellStyle name="Note 2 2 4 3 2 3 7 3" xfId="48766"/>
    <cellStyle name="Note 2 2 4 3 2 3 8" xfId="20797"/>
    <cellStyle name="Note 2 2 4 3 2 3 9" xfId="38100"/>
    <cellStyle name="Note 2 2 4 3 2 4" xfId="3190"/>
    <cellStyle name="Note 2 2 4 3 2 4 2" xfId="4220"/>
    <cellStyle name="Note 2 2 4 3 2 4 2 2" xfId="6136"/>
    <cellStyle name="Note 2 2 4 3 2 4 2 2 2" xfId="13056"/>
    <cellStyle name="Note 2 2 4 3 2 4 2 2 2 2" xfId="19783"/>
    <cellStyle name="Note 2 2 4 3 2 4 2 2 2 2 2" xfId="37447"/>
    <cellStyle name="Note 2 2 4 3 2 4 2 2 2 2 3" xfId="54624"/>
    <cellStyle name="Note 2 2 4 3 2 4 2 2 2 3" xfId="30720"/>
    <cellStyle name="Note 2 2 4 3 2 4 2 2 2 4" xfId="47947"/>
    <cellStyle name="Note 2 2 4 3 2 4 2 2 3" xfId="9772"/>
    <cellStyle name="Note 2 2 4 3 2 4 2 2 3 2" xfId="27437"/>
    <cellStyle name="Note 2 2 4 3 2 4 2 2 3 3" xfId="44690"/>
    <cellStyle name="Note 2 2 4 3 2 4 2 2 4" xfId="16716"/>
    <cellStyle name="Note 2 2 4 3 2 4 2 2 4 2" xfId="34380"/>
    <cellStyle name="Note 2 2 4 3 2 4 2 2 4 3" xfId="51583"/>
    <cellStyle name="Note 2 2 4 3 2 4 2 2 5" xfId="23801"/>
    <cellStyle name="Note 2 2 4 3 2 4 2 2 6" xfId="41079"/>
    <cellStyle name="Note 2 2 4 3 2 4 2 3" xfId="7917"/>
    <cellStyle name="Note 2 2 4 3 2 4 2 3 2" xfId="25582"/>
    <cellStyle name="Note 2 2 4 3 2 4 2 3 3" xfId="42847"/>
    <cellStyle name="Note 2 2 4 3 2 4 2 4" xfId="14969"/>
    <cellStyle name="Note 2 2 4 3 2 4 2 4 2" xfId="32633"/>
    <cellStyle name="Note 2 2 4 3 2 4 2 4 3" xfId="49848"/>
    <cellStyle name="Note 2 2 4 3 2 4 2 5" xfId="21939"/>
    <cellStyle name="Note 2 2 4 3 2 4 2 6" xfId="39236"/>
    <cellStyle name="Note 2 2 4 3 2 4 3" xfId="5106"/>
    <cellStyle name="Note 2 2 4 3 2 4 3 2" xfId="12026"/>
    <cellStyle name="Note 2 2 4 3 2 4 3 2 2" xfId="18807"/>
    <cellStyle name="Note 2 2 4 3 2 4 3 2 2 2" xfId="36471"/>
    <cellStyle name="Note 2 2 4 3 2 4 3 2 2 3" xfId="53654"/>
    <cellStyle name="Note 2 2 4 3 2 4 3 2 3" xfId="29690"/>
    <cellStyle name="Note 2 2 4 3 2 4 3 2 4" xfId="46923"/>
    <cellStyle name="Note 2 2 4 3 2 4 3 3" xfId="8742"/>
    <cellStyle name="Note 2 2 4 3 2 4 3 3 2" xfId="26407"/>
    <cellStyle name="Note 2 2 4 3 2 4 3 3 3" xfId="43666"/>
    <cellStyle name="Note 2 2 4 3 2 4 3 4" xfId="15740"/>
    <cellStyle name="Note 2 2 4 3 2 4 3 4 2" xfId="33404"/>
    <cellStyle name="Note 2 2 4 3 2 4 3 4 3" xfId="50613"/>
    <cellStyle name="Note 2 2 4 3 2 4 3 5" xfId="22771"/>
    <cellStyle name="Note 2 2 4 3 2 4 3 6" xfId="40055"/>
    <cellStyle name="Note 2 2 4 3 2 4 4" xfId="10712"/>
    <cellStyle name="Note 2 2 4 3 2 4 4 2" xfId="17601"/>
    <cellStyle name="Note 2 2 4 3 2 4 4 2 2" xfId="35265"/>
    <cellStyle name="Note 2 2 4 3 2 4 4 2 3" xfId="52460"/>
    <cellStyle name="Note 2 2 4 3 2 4 4 3" xfId="28376"/>
    <cellStyle name="Note 2 2 4 3 2 4 4 4" xfId="45621"/>
    <cellStyle name="Note 2 2 4 3 2 4 5" xfId="6962"/>
    <cellStyle name="Note 2 2 4 3 2 4 5 2" xfId="24627"/>
    <cellStyle name="Note 2 2 4 3 2 4 5 3" xfId="41898"/>
    <cellStyle name="Note 2 2 4 3 2 4 6" xfId="13993"/>
    <cellStyle name="Note 2 2 4 3 2 4 6 2" xfId="31657"/>
    <cellStyle name="Note 2 2 4 3 2 4 6 3" xfId="48878"/>
    <cellStyle name="Note 2 2 4 3 2 4 7" xfId="20909"/>
    <cellStyle name="Note 2 2 4 3 2 4 8" xfId="38212"/>
    <cellStyle name="Note 2 2 4 3 2 5" xfId="3418"/>
    <cellStyle name="Note 2 2 4 3 2 5 2" xfId="5334"/>
    <cellStyle name="Note 2 2 4 3 2 5 2 2" xfId="12254"/>
    <cellStyle name="Note 2 2 4 3 2 5 2 2 2" xfId="18981"/>
    <cellStyle name="Note 2 2 4 3 2 5 2 2 2 2" xfId="36645"/>
    <cellStyle name="Note 2 2 4 3 2 5 2 2 2 3" xfId="53828"/>
    <cellStyle name="Note 2 2 4 3 2 5 2 2 3" xfId="29918"/>
    <cellStyle name="Note 2 2 4 3 2 5 2 2 4" xfId="47151"/>
    <cellStyle name="Note 2 2 4 3 2 5 2 3" xfId="8970"/>
    <cellStyle name="Note 2 2 4 3 2 5 2 3 2" xfId="26635"/>
    <cellStyle name="Note 2 2 4 3 2 5 2 3 3" xfId="43894"/>
    <cellStyle name="Note 2 2 4 3 2 5 2 4" xfId="15914"/>
    <cellStyle name="Note 2 2 4 3 2 5 2 4 2" xfId="33578"/>
    <cellStyle name="Note 2 2 4 3 2 5 2 4 3" xfId="50787"/>
    <cellStyle name="Note 2 2 4 3 2 5 2 5" xfId="22999"/>
    <cellStyle name="Note 2 2 4 3 2 5 2 6" xfId="40283"/>
    <cellStyle name="Note 2 2 4 3 2 5 3" xfId="10878"/>
    <cellStyle name="Note 2 2 4 3 2 5 3 2" xfId="17713"/>
    <cellStyle name="Note 2 2 4 3 2 5 3 2 2" xfId="35377"/>
    <cellStyle name="Note 2 2 4 3 2 5 3 2 3" xfId="52572"/>
    <cellStyle name="Note 2 2 4 3 2 5 3 3" xfId="28542"/>
    <cellStyle name="Note 2 2 4 3 2 5 3 4" xfId="45787"/>
    <cellStyle name="Note 2 2 4 3 2 5 4" xfId="14167"/>
    <cellStyle name="Note 2 2 4 3 2 5 4 2" xfId="31831"/>
    <cellStyle name="Note 2 2 4 3 2 5 4 3" xfId="49052"/>
    <cellStyle name="Note 2 2 4 3 2 5 5" xfId="21137"/>
    <cellStyle name="Note 2 2 4 3 2 5 6" xfId="38440"/>
    <cellStyle name="Note 2 2 4 3 2 6" xfId="3791"/>
    <cellStyle name="Note 2 2 4 3 2 6 2" xfId="5707"/>
    <cellStyle name="Note 2 2 4 3 2 6 2 2" xfId="12627"/>
    <cellStyle name="Note 2 2 4 3 2 6 2 2 2" xfId="19354"/>
    <cellStyle name="Note 2 2 4 3 2 6 2 2 2 2" xfId="37018"/>
    <cellStyle name="Note 2 2 4 3 2 6 2 2 2 3" xfId="54195"/>
    <cellStyle name="Note 2 2 4 3 2 6 2 2 3" xfId="30291"/>
    <cellStyle name="Note 2 2 4 3 2 6 2 2 4" xfId="47518"/>
    <cellStyle name="Note 2 2 4 3 2 6 2 3" xfId="9343"/>
    <cellStyle name="Note 2 2 4 3 2 6 2 3 2" xfId="27008"/>
    <cellStyle name="Note 2 2 4 3 2 6 2 3 3" xfId="44261"/>
    <cellStyle name="Note 2 2 4 3 2 6 2 4" xfId="16287"/>
    <cellStyle name="Note 2 2 4 3 2 6 2 4 2" xfId="33951"/>
    <cellStyle name="Note 2 2 4 3 2 6 2 4 3" xfId="51154"/>
    <cellStyle name="Note 2 2 4 3 2 6 2 5" xfId="23372"/>
    <cellStyle name="Note 2 2 4 3 2 6 2 6" xfId="40650"/>
    <cellStyle name="Note 2 2 4 3 2 6 3" xfId="7488"/>
    <cellStyle name="Note 2 2 4 3 2 6 3 2" xfId="25153"/>
    <cellStyle name="Note 2 2 4 3 2 6 3 3" xfId="42418"/>
    <cellStyle name="Note 2 2 4 3 2 6 4" xfId="14540"/>
    <cellStyle name="Note 2 2 4 3 2 6 4 2" xfId="32204"/>
    <cellStyle name="Note 2 2 4 3 2 6 4 3" xfId="49419"/>
    <cellStyle name="Note 2 2 4 3 2 6 5" xfId="21510"/>
    <cellStyle name="Note 2 2 4 3 2 6 6" xfId="38807"/>
    <cellStyle name="Note 2 2 4 3 2 7" xfId="4671"/>
    <cellStyle name="Note 2 2 4 3 2 7 2" xfId="11591"/>
    <cellStyle name="Note 2 2 4 3 2 7 2 2" xfId="18372"/>
    <cellStyle name="Note 2 2 4 3 2 7 2 2 2" xfId="36036"/>
    <cellStyle name="Note 2 2 4 3 2 7 2 2 3" xfId="53225"/>
    <cellStyle name="Note 2 2 4 3 2 7 2 3" xfId="29255"/>
    <cellStyle name="Note 2 2 4 3 2 7 2 4" xfId="46494"/>
    <cellStyle name="Note 2 2 4 3 2 7 3" xfId="8307"/>
    <cellStyle name="Note 2 2 4 3 2 7 3 2" xfId="25972"/>
    <cellStyle name="Note 2 2 4 3 2 7 3 3" xfId="43237"/>
    <cellStyle name="Note 2 2 4 3 2 7 4" xfId="15305"/>
    <cellStyle name="Note 2 2 4 3 2 7 4 2" xfId="32969"/>
    <cellStyle name="Note 2 2 4 3 2 7 4 3" xfId="50184"/>
    <cellStyle name="Note 2 2 4 3 2 7 5" xfId="22336"/>
    <cellStyle name="Note 2 2 4 3 2 7 6" xfId="39626"/>
    <cellStyle name="Note 2 2 4 3 2 8" xfId="10277"/>
    <cellStyle name="Note 2 2 4 3 2 8 2" xfId="17166"/>
    <cellStyle name="Note 2 2 4 3 2 8 2 2" xfId="34830"/>
    <cellStyle name="Note 2 2 4 3 2 8 2 3" xfId="52031"/>
    <cellStyle name="Note 2 2 4 3 2 8 3" xfId="27941"/>
    <cellStyle name="Note 2 2 4 3 2 8 4" xfId="45192"/>
    <cellStyle name="Note 2 2 4 3 2 9" xfId="6527"/>
    <cellStyle name="Note 2 2 4 3 2 9 2" xfId="24192"/>
    <cellStyle name="Note 2 2 4 3 2 9 3" xfId="41469"/>
    <cellStyle name="Note 2 2 4 3 3" xfId="2820"/>
    <cellStyle name="Note 2 2 4 3 3 2" xfId="3483"/>
    <cellStyle name="Note 2 2 4 3 3 2 2" xfId="5399"/>
    <cellStyle name="Note 2 2 4 3 3 2 2 2" xfId="12319"/>
    <cellStyle name="Note 2 2 4 3 3 2 2 2 2" xfId="19046"/>
    <cellStyle name="Note 2 2 4 3 3 2 2 2 2 2" xfId="36710"/>
    <cellStyle name="Note 2 2 4 3 3 2 2 2 2 3" xfId="53890"/>
    <cellStyle name="Note 2 2 4 3 3 2 2 2 3" xfId="29983"/>
    <cellStyle name="Note 2 2 4 3 3 2 2 2 4" xfId="47213"/>
    <cellStyle name="Note 2 2 4 3 3 2 2 3" xfId="9035"/>
    <cellStyle name="Note 2 2 4 3 3 2 2 3 2" xfId="26700"/>
    <cellStyle name="Note 2 2 4 3 3 2 2 3 3" xfId="43956"/>
    <cellStyle name="Note 2 2 4 3 3 2 2 4" xfId="15979"/>
    <cellStyle name="Note 2 2 4 3 3 2 2 4 2" xfId="33643"/>
    <cellStyle name="Note 2 2 4 3 3 2 2 4 3" xfId="50849"/>
    <cellStyle name="Note 2 2 4 3 3 2 2 5" xfId="23064"/>
    <cellStyle name="Note 2 2 4 3 3 2 2 6" xfId="40345"/>
    <cellStyle name="Note 2 2 4 3 3 2 3" xfId="10943"/>
    <cellStyle name="Note 2 2 4 3 3 2 3 2" xfId="17778"/>
    <cellStyle name="Note 2 2 4 3 3 2 3 2 2" xfId="35442"/>
    <cellStyle name="Note 2 2 4 3 3 2 3 2 3" xfId="52634"/>
    <cellStyle name="Note 2 2 4 3 3 2 3 3" xfId="28607"/>
    <cellStyle name="Note 2 2 4 3 3 2 3 4" xfId="45849"/>
    <cellStyle name="Note 2 2 4 3 3 2 4" xfId="7180"/>
    <cellStyle name="Note 2 2 4 3 3 2 4 2" xfId="24845"/>
    <cellStyle name="Note 2 2 4 3 3 2 4 3" xfId="42113"/>
    <cellStyle name="Note 2 2 4 3 3 2 5" xfId="14232"/>
    <cellStyle name="Note 2 2 4 3 3 2 5 2" xfId="31896"/>
    <cellStyle name="Note 2 2 4 3 3 2 5 3" xfId="49114"/>
    <cellStyle name="Note 2 2 4 3 3 2 6" xfId="21202"/>
    <cellStyle name="Note 2 2 4 3 3 2 7" xfId="38502"/>
    <cellStyle name="Note 2 2 4 3 3 3" xfId="3853"/>
    <cellStyle name="Note 2 2 4 3 3 3 2" xfId="5769"/>
    <cellStyle name="Note 2 2 4 3 3 3 2 2" xfId="12689"/>
    <cellStyle name="Note 2 2 4 3 3 3 2 2 2" xfId="19416"/>
    <cellStyle name="Note 2 2 4 3 3 3 2 2 2 2" xfId="37080"/>
    <cellStyle name="Note 2 2 4 3 3 3 2 2 2 3" xfId="54257"/>
    <cellStyle name="Note 2 2 4 3 3 3 2 2 3" xfId="30353"/>
    <cellStyle name="Note 2 2 4 3 3 3 2 2 4" xfId="47580"/>
    <cellStyle name="Note 2 2 4 3 3 3 2 3" xfId="9405"/>
    <cellStyle name="Note 2 2 4 3 3 3 2 3 2" xfId="27070"/>
    <cellStyle name="Note 2 2 4 3 3 3 2 3 3" xfId="44323"/>
    <cellStyle name="Note 2 2 4 3 3 3 2 4" xfId="16349"/>
    <cellStyle name="Note 2 2 4 3 3 3 2 4 2" xfId="34013"/>
    <cellStyle name="Note 2 2 4 3 3 3 2 4 3" xfId="51216"/>
    <cellStyle name="Note 2 2 4 3 3 3 2 5" xfId="23434"/>
    <cellStyle name="Note 2 2 4 3 3 3 2 6" xfId="40712"/>
    <cellStyle name="Note 2 2 4 3 3 3 3" xfId="7550"/>
    <cellStyle name="Note 2 2 4 3 3 3 3 2" xfId="25215"/>
    <cellStyle name="Note 2 2 4 3 3 3 3 3" xfId="42480"/>
    <cellStyle name="Note 2 2 4 3 3 3 4" xfId="14602"/>
    <cellStyle name="Note 2 2 4 3 3 3 4 2" xfId="32266"/>
    <cellStyle name="Note 2 2 4 3 3 3 4 3" xfId="49481"/>
    <cellStyle name="Note 2 2 4 3 3 3 5" xfId="21572"/>
    <cellStyle name="Note 2 2 4 3 3 3 6" xfId="38869"/>
    <cellStyle name="Note 2 2 4 3 3 4" xfId="4736"/>
    <cellStyle name="Note 2 2 4 3 3 4 2" xfId="11656"/>
    <cellStyle name="Note 2 2 4 3 3 4 2 2" xfId="18437"/>
    <cellStyle name="Note 2 2 4 3 3 4 2 2 2" xfId="36101"/>
    <cellStyle name="Note 2 2 4 3 3 4 2 2 3" xfId="53287"/>
    <cellStyle name="Note 2 2 4 3 3 4 2 3" xfId="29320"/>
    <cellStyle name="Note 2 2 4 3 3 4 2 4" xfId="46556"/>
    <cellStyle name="Note 2 2 4 3 3 4 3" xfId="8372"/>
    <cellStyle name="Note 2 2 4 3 3 4 3 2" xfId="26037"/>
    <cellStyle name="Note 2 2 4 3 3 4 3 3" xfId="43299"/>
    <cellStyle name="Note 2 2 4 3 3 4 4" xfId="15370"/>
    <cellStyle name="Note 2 2 4 3 3 4 4 2" xfId="33034"/>
    <cellStyle name="Note 2 2 4 3 3 4 4 3" xfId="50246"/>
    <cellStyle name="Note 2 2 4 3 3 4 5" xfId="22401"/>
    <cellStyle name="Note 2 2 4 3 3 4 6" xfId="39688"/>
    <cellStyle name="Note 2 2 4 3 3 5" xfId="10342"/>
    <cellStyle name="Note 2 2 4 3 3 5 2" xfId="17231"/>
    <cellStyle name="Note 2 2 4 3 3 5 2 2" xfId="34895"/>
    <cellStyle name="Note 2 2 4 3 3 5 2 3" xfId="52093"/>
    <cellStyle name="Note 2 2 4 3 3 5 3" xfId="28006"/>
    <cellStyle name="Note 2 2 4 3 3 5 4" xfId="45254"/>
    <cellStyle name="Note 2 2 4 3 3 6" xfId="6592"/>
    <cellStyle name="Note 2 2 4 3 3 6 2" xfId="24257"/>
    <cellStyle name="Note 2 2 4 3 3 6 3" xfId="41531"/>
    <cellStyle name="Note 2 2 4 3 3 7" xfId="13623"/>
    <cellStyle name="Note 2 2 4 3 3 7 2" xfId="31287"/>
    <cellStyle name="Note 2 2 4 3 3 7 3" xfId="48511"/>
    <cellStyle name="Note 2 2 4 3 3 8" xfId="20539"/>
    <cellStyle name="Note 2 2 4 3 3 9" xfId="37845"/>
    <cellStyle name="Note 2 2 4 3 4" xfId="4472"/>
    <cellStyle name="Note 2 2 4 3 4 2" xfId="6336"/>
    <cellStyle name="Note 2 2 4 3 4 2 2" xfId="13255"/>
    <cellStyle name="Note 2 2 4 3 4 2 2 2" xfId="19928"/>
    <cellStyle name="Note 2 2 4 3 4 2 2 2 2" xfId="37592"/>
    <cellStyle name="Note 2 2 4 3 4 2 2 2 3" xfId="54769"/>
    <cellStyle name="Note 2 2 4 3 4 2 2 3" xfId="30919"/>
    <cellStyle name="Note 2 2 4 3 4 2 2 4" xfId="48146"/>
    <cellStyle name="Note 2 2 4 3 4 2 3" xfId="9971"/>
    <cellStyle name="Note 2 2 4 3 4 2 3 2" xfId="27636"/>
    <cellStyle name="Note 2 2 4 3 4 2 3 3" xfId="44889"/>
    <cellStyle name="Note 2 2 4 3 4 2 4" xfId="16861"/>
    <cellStyle name="Note 2 2 4 3 4 2 4 2" xfId="34525"/>
    <cellStyle name="Note 2 2 4 3 4 2 4 3" xfId="51728"/>
    <cellStyle name="Note 2 2 4 3 4 2 5" xfId="24001"/>
    <cellStyle name="Note 2 2 4 3 4 2 6" xfId="41278"/>
    <cellStyle name="Note 2 2 4 3 4 3" xfId="11400"/>
    <cellStyle name="Note 2 2 4 3 4 3 2" xfId="18181"/>
    <cellStyle name="Note 2 2 4 3 4 3 2 2" xfId="35845"/>
    <cellStyle name="Note 2 2 4 3 4 3 2 3" xfId="53034"/>
    <cellStyle name="Note 2 2 4 3 4 3 3" xfId="29064"/>
    <cellStyle name="Note 2 2 4 3 4 3 4" xfId="46303"/>
    <cellStyle name="Note 2 2 4 3 4 4" xfId="8116"/>
    <cellStyle name="Note 2 2 4 3 4 4 2" xfId="25781"/>
    <cellStyle name="Note 2 2 4 3 4 4 3" xfId="43046"/>
    <cellStyle name="Note 2 2 4 3 4 5" xfId="15114"/>
    <cellStyle name="Note 2 2 4 3 4 5 2" xfId="32778"/>
    <cellStyle name="Note 2 2 4 3 4 5 3" xfId="49993"/>
    <cellStyle name="Note 2 2 4 3 4 6" xfId="22145"/>
    <cellStyle name="Note 2 2 4 3 4 7" xfId="39435"/>
    <cellStyle name="Note 2 2 4 3 5" xfId="4429"/>
    <cellStyle name="Note 2 2 4 3 5 2" xfId="6293"/>
    <cellStyle name="Note 2 2 4 3 5 2 2" xfId="13212"/>
    <cellStyle name="Note 2 2 4 3 5 2 2 2" xfId="19885"/>
    <cellStyle name="Note 2 2 4 3 5 2 2 2 2" xfId="37549"/>
    <cellStyle name="Note 2 2 4 3 5 2 2 2 3" xfId="54726"/>
    <cellStyle name="Note 2 2 4 3 5 2 2 3" xfId="30876"/>
    <cellStyle name="Note 2 2 4 3 5 2 2 4" xfId="48103"/>
    <cellStyle name="Note 2 2 4 3 5 2 3" xfId="9928"/>
    <cellStyle name="Note 2 2 4 3 5 2 3 2" xfId="27593"/>
    <cellStyle name="Note 2 2 4 3 5 2 3 3" xfId="44846"/>
    <cellStyle name="Note 2 2 4 3 5 2 4" xfId="16818"/>
    <cellStyle name="Note 2 2 4 3 5 2 4 2" xfId="34482"/>
    <cellStyle name="Note 2 2 4 3 5 2 4 3" xfId="51685"/>
    <cellStyle name="Note 2 2 4 3 5 2 5" xfId="23958"/>
    <cellStyle name="Note 2 2 4 3 5 2 6" xfId="41235"/>
    <cellStyle name="Note 2 2 4 3 5 3" xfId="11357"/>
    <cellStyle name="Note 2 2 4 3 5 3 2" xfId="18138"/>
    <cellStyle name="Note 2 2 4 3 5 3 2 2" xfId="35802"/>
    <cellStyle name="Note 2 2 4 3 5 3 2 3" xfId="52991"/>
    <cellStyle name="Note 2 2 4 3 5 3 3" xfId="29021"/>
    <cellStyle name="Note 2 2 4 3 5 3 4" xfId="46260"/>
    <cellStyle name="Note 2 2 4 3 5 4" xfId="8073"/>
    <cellStyle name="Note 2 2 4 3 5 4 2" xfId="25738"/>
    <cellStyle name="Note 2 2 4 3 5 4 3" xfId="43003"/>
    <cellStyle name="Note 2 2 4 3 5 5" xfId="15071"/>
    <cellStyle name="Note 2 2 4 3 5 5 2" xfId="32735"/>
    <cellStyle name="Note 2 2 4 3 5 5 3" xfId="49950"/>
    <cellStyle name="Note 2 2 4 3 5 6" xfId="22102"/>
    <cellStyle name="Note 2 2 4 3 5 7" xfId="39392"/>
    <cellStyle name="Note 2 2 4 3 6" xfId="10115"/>
    <cellStyle name="Note 2 2 4 3 6 2" xfId="17004"/>
    <cellStyle name="Note 2 2 4 3 6 2 2" xfId="34668"/>
    <cellStyle name="Note 2 2 4 3 6 2 3" xfId="51869"/>
    <cellStyle name="Note 2 2 4 3 6 3" xfId="27779"/>
    <cellStyle name="Note 2 2 4 3 6 4" xfId="45030"/>
    <cellStyle name="Note 2 2 4 3 7" xfId="13396"/>
    <cellStyle name="Note 2 2 4 3 7 2" xfId="31060"/>
    <cellStyle name="Note 2 2 4 3 7 3" xfId="48287"/>
    <cellStyle name="Note 2 2 4 3 8" xfId="20222"/>
    <cellStyle name="Note 2 2 4 3 9" xfId="20370"/>
    <cellStyle name="Note 2 2 4 4" xfId="2756"/>
    <cellStyle name="Note 2 2 4 4 10" xfId="13561"/>
    <cellStyle name="Note 2 2 4 4 10 2" xfId="31225"/>
    <cellStyle name="Note 2 2 4 4 10 3" xfId="48452"/>
    <cellStyle name="Note 2 2 4 4 11" xfId="20477"/>
    <cellStyle name="Note 2 2 4 4 12" xfId="37786"/>
    <cellStyle name="Note 2 2 4 4 2" xfId="2985"/>
    <cellStyle name="Note 2 2 4 4 2 2" xfId="3648"/>
    <cellStyle name="Note 2 2 4 4 2 2 2" xfId="5564"/>
    <cellStyle name="Note 2 2 4 4 2 2 2 2" xfId="12484"/>
    <cellStyle name="Note 2 2 4 4 2 2 2 2 2" xfId="19211"/>
    <cellStyle name="Note 2 2 4 4 2 2 2 2 2 2" xfId="36875"/>
    <cellStyle name="Note 2 2 4 4 2 2 2 2 2 3" xfId="54055"/>
    <cellStyle name="Note 2 2 4 4 2 2 2 2 3" xfId="30148"/>
    <cellStyle name="Note 2 2 4 4 2 2 2 2 4" xfId="47378"/>
    <cellStyle name="Note 2 2 4 4 2 2 2 3" xfId="9200"/>
    <cellStyle name="Note 2 2 4 4 2 2 2 3 2" xfId="26865"/>
    <cellStyle name="Note 2 2 4 4 2 2 2 3 3" xfId="44121"/>
    <cellStyle name="Note 2 2 4 4 2 2 2 4" xfId="16144"/>
    <cellStyle name="Note 2 2 4 4 2 2 2 4 2" xfId="33808"/>
    <cellStyle name="Note 2 2 4 4 2 2 2 4 3" xfId="51014"/>
    <cellStyle name="Note 2 2 4 4 2 2 2 5" xfId="23229"/>
    <cellStyle name="Note 2 2 4 4 2 2 2 6" xfId="40510"/>
    <cellStyle name="Note 2 2 4 4 2 2 3" xfId="11108"/>
    <cellStyle name="Note 2 2 4 4 2 2 3 2" xfId="17943"/>
    <cellStyle name="Note 2 2 4 4 2 2 3 2 2" xfId="35607"/>
    <cellStyle name="Note 2 2 4 4 2 2 3 2 3" xfId="52799"/>
    <cellStyle name="Note 2 2 4 4 2 2 3 3" xfId="28772"/>
    <cellStyle name="Note 2 2 4 4 2 2 3 4" xfId="46014"/>
    <cellStyle name="Note 2 2 4 4 2 2 4" xfId="7345"/>
    <cellStyle name="Note 2 2 4 4 2 2 4 2" xfId="25010"/>
    <cellStyle name="Note 2 2 4 4 2 2 4 3" xfId="42278"/>
    <cellStyle name="Note 2 2 4 4 2 2 5" xfId="14397"/>
    <cellStyle name="Note 2 2 4 4 2 2 5 2" xfId="32061"/>
    <cellStyle name="Note 2 2 4 4 2 2 5 3" xfId="49279"/>
    <cellStyle name="Note 2 2 4 4 2 2 6" xfId="21367"/>
    <cellStyle name="Note 2 2 4 4 2 2 7" xfId="38667"/>
    <cellStyle name="Note 2 2 4 4 2 3" xfId="4018"/>
    <cellStyle name="Note 2 2 4 4 2 3 2" xfId="5934"/>
    <cellStyle name="Note 2 2 4 4 2 3 2 2" xfId="12854"/>
    <cellStyle name="Note 2 2 4 4 2 3 2 2 2" xfId="19581"/>
    <cellStyle name="Note 2 2 4 4 2 3 2 2 2 2" xfId="37245"/>
    <cellStyle name="Note 2 2 4 4 2 3 2 2 2 3" xfId="54422"/>
    <cellStyle name="Note 2 2 4 4 2 3 2 2 3" xfId="30518"/>
    <cellStyle name="Note 2 2 4 4 2 3 2 2 4" xfId="47745"/>
    <cellStyle name="Note 2 2 4 4 2 3 2 3" xfId="9570"/>
    <cellStyle name="Note 2 2 4 4 2 3 2 3 2" xfId="27235"/>
    <cellStyle name="Note 2 2 4 4 2 3 2 3 3" xfId="44488"/>
    <cellStyle name="Note 2 2 4 4 2 3 2 4" xfId="16514"/>
    <cellStyle name="Note 2 2 4 4 2 3 2 4 2" xfId="34178"/>
    <cellStyle name="Note 2 2 4 4 2 3 2 4 3" xfId="51381"/>
    <cellStyle name="Note 2 2 4 4 2 3 2 5" xfId="23599"/>
    <cellStyle name="Note 2 2 4 4 2 3 2 6" xfId="40877"/>
    <cellStyle name="Note 2 2 4 4 2 3 3" xfId="7715"/>
    <cellStyle name="Note 2 2 4 4 2 3 3 2" xfId="25380"/>
    <cellStyle name="Note 2 2 4 4 2 3 3 3" xfId="42645"/>
    <cellStyle name="Note 2 2 4 4 2 3 4" xfId="14767"/>
    <cellStyle name="Note 2 2 4 4 2 3 4 2" xfId="32431"/>
    <cellStyle name="Note 2 2 4 4 2 3 4 3" xfId="49646"/>
    <cellStyle name="Note 2 2 4 4 2 3 5" xfId="21737"/>
    <cellStyle name="Note 2 2 4 4 2 3 6" xfId="39034"/>
    <cellStyle name="Note 2 2 4 4 2 4" xfId="4901"/>
    <cellStyle name="Note 2 2 4 4 2 4 2" xfId="11821"/>
    <cellStyle name="Note 2 2 4 4 2 4 2 2" xfId="18602"/>
    <cellStyle name="Note 2 2 4 4 2 4 2 2 2" xfId="36266"/>
    <cellStyle name="Note 2 2 4 4 2 4 2 2 3" xfId="53452"/>
    <cellStyle name="Note 2 2 4 4 2 4 2 3" xfId="29485"/>
    <cellStyle name="Note 2 2 4 4 2 4 2 4" xfId="46721"/>
    <cellStyle name="Note 2 2 4 4 2 4 3" xfId="8537"/>
    <cellStyle name="Note 2 2 4 4 2 4 3 2" xfId="26202"/>
    <cellStyle name="Note 2 2 4 4 2 4 3 3" xfId="43464"/>
    <cellStyle name="Note 2 2 4 4 2 4 4" xfId="15535"/>
    <cellStyle name="Note 2 2 4 4 2 4 4 2" xfId="33199"/>
    <cellStyle name="Note 2 2 4 4 2 4 4 3" xfId="50411"/>
    <cellStyle name="Note 2 2 4 4 2 4 5" xfId="22566"/>
    <cellStyle name="Note 2 2 4 4 2 4 6" xfId="39853"/>
    <cellStyle name="Note 2 2 4 4 2 5" xfId="10507"/>
    <cellStyle name="Note 2 2 4 4 2 5 2" xfId="17396"/>
    <cellStyle name="Note 2 2 4 4 2 5 2 2" xfId="35060"/>
    <cellStyle name="Note 2 2 4 4 2 5 2 3" xfId="52258"/>
    <cellStyle name="Note 2 2 4 4 2 5 3" xfId="28171"/>
    <cellStyle name="Note 2 2 4 4 2 5 4" xfId="45419"/>
    <cellStyle name="Note 2 2 4 4 2 6" xfId="6757"/>
    <cellStyle name="Note 2 2 4 4 2 6 2" xfId="24422"/>
    <cellStyle name="Note 2 2 4 4 2 6 3" xfId="41696"/>
    <cellStyle name="Note 2 2 4 4 2 7" xfId="13788"/>
    <cellStyle name="Note 2 2 4 4 2 7 2" xfId="31452"/>
    <cellStyle name="Note 2 2 4 4 2 7 3" xfId="48676"/>
    <cellStyle name="Note 2 2 4 4 2 8" xfId="20704"/>
    <cellStyle name="Note 2 2 4 4 2 9" xfId="38010"/>
    <cellStyle name="Note 2 2 4 4 3" xfId="3081"/>
    <cellStyle name="Note 2 2 4 4 3 2" xfId="3744"/>
    <cellStyle name="Note 2 2 4 4 3 2 2" xfId="5660"/>
    <cellStyle name="Note 2 2 4 4 3 2 2 2" xfId="12580"/>
    <cellStyle name="Note 2 2 4 4 3 2 2 2 2" xfId="19307"/>
    <cellStyle name="Note 2 2 4 4 3 2 2 2 2 2" xfId="36971"/>
    <cellStyle name="Note 2 2 4 4 3 2 2 2 2 3" xfId="54148"/>
    <cellStyle name="Note 2 2 4 4 3 2 2 2 3" xfId="30244"/>
    <cellStyle name="Note 2 2 4 4 3 2 2 2 4" xfId="47471"/>
    <cellStyle name="Note 2 2 4 4 3 2 2 3" xfId="9296"/>
    <cellStyle name="Note 2 2 4 4 3 2 2 3 2" xfId="26961"/>
    <cellStyle name="Note 2 2 4 4 3 2 2 3 3" xfId="44214"/>
    <cellStyle name="Note 2 2 4 4 3 2 2 4" xfId="16240"/>
    <cellStyle name="Note 2 2 4 4 3 2 2 4 2" xfId="33904"/>
    <cellStyle name="Note 2 2 4 4 3 2 2 4 3" xfId="51107"/>
    <cellStyle name="Note 2 2 4 4 3 2 2 5" xfId="23325"/>
    <cellStyle name="Note 2 2 4 4 3 2 2 6" xfId="40603"/>
    <cellStyle name="Note 2 2 4 4 3 2 3" xfId="11204"/>
    <cellStyle name="Note 2 2 4 4 3 2 3 2" xfId="18039"/>
    <cellStyle name="Note 2 2 4 4 3 2 3 2 2" xfId="35703"/>
    <cellStyle name="Note 2 2 4 4 3 2 3 2 3" xfId="52892"/>
    <cellStyle name="Note 2 2 4 4 3 2 3 3" xfId="28868"/>
    <cellStyle name="Note 2 2 4 4 3 2 3 4" xfId="46107"/>
    <cellStyle name="Note 2 2 4 4 3 2 4" xfId="7441"/>
    <cellStyle name="Note 2 2 4 4 3 2 4 2" xfId="25106"/>
    <cellStyle name="Note 2 2 4 4 3 2 4 3" xfId="42371"/>
    <cellStyle name="Note 2 2 4 4 3 2 5" xfId="14493"/>
    <cellStyle name="Note 2 2 4 4 3 2 5 2" xfId="32157"/>
    <cellStyle name="Note 2 2 4 4 3 2 5 3" xfId="49372"/>
    <cellStyle name="Note 2 2 4 4 3 2 6" xfId="21463"/>
    <cellStyle name="Note 2 2 4 4 3 2 7" xfId="38760"/>
    <cellStyle name="Note 2 2 4 4 3 3" xfId="4111"/>
    <cellStyle name="Note 2 2 4 4 3 3 2" xfId="6027"/>
    <cellStyle name="Note 2 2 4 4 3 3 2 2" xfId="12947"/>
    <cellStyle name="Note 2 2 4 4 3 3 2 2 2" xfId="19674"/>
    <cellStyle name="Note 2 2 4 4 3 3 2 2 2 2" xfId="37338"/>
    <cellStyle name="Note 2 2 4 4 3 3 2 2 2 3" xfId="54515"/>
    <cellStyle name="Note 2 2 4 4 3 3 2 2 3" xfId="30611"/>
    <cellStyle name="Note 2 2 4 4 3 3 2 2 4" xfId="47838"/>
    <cellStyle name="Note 2 2 4 4 3 3 2 3" xfId="9663"/>
    <cellStyle name="Note 2 2 4 4 3 3 2 3 2" xfId="27328"/>
    <cellStyle name="Note 2 2 4 4 3 3 2 3 3" xfId="44581"/>
    <cellStyle name="Note 2 2 4 4 3 3 2 4" xfId="16607"/>
    <cellStyle name="Note 2 2 4 4 3 3 2 4 2" xfId="34271"/>
    <cellStyle name="Note 2 2 4 4 3 3 2 4 3" xfId="51474"/>
    <cellStyle name="Note 2 2 4 4 3 3 2 5" xfId="23692"/>
    <cellStyle name="Note 2 2 4 4 3 3 2 6" xfId="40970"/>
    <cellStyle name="Note 2 2 4 4 3 3 3" xfId="7808"/>
    <cellStyle name="Note 2 2 4 4 3 3 3 2" xfId="25473"/>
    <cellStyle name="Note 2 2 4 4 3 3 3 3" xfId="42738"/>
    <cellStyle name="Note 2 2 4 4 3 3 4" xfId="14860"/>
    <cellStyle name="Note 2 2 4 4 3 3 4 2" xfId="32524"/>
    <cellStyle name="Note 2 2 4 4 3 3 4 3" xfId="49739"/>
    <cellStyle name="Note 2 2 4 4 3 3 5" xfId="21830"/>
    <cellStyle name="Note 2 2 4 4 3 3 6" xfId="39127"/>
    <cellStyle name="Note 2 2 4 4 3 4" xfId="4997"/>
    <cellStyle name="Note 2 2 4 4 3 4 2" xfId="11917"/>
    <cellStyle name="Note 2 2 4 4 3 4 2 2" xfId="18698"/>
    <cellStyle name="Note 2 2 4 4 3 4 2 2 2" xfId="36362"/>
    <cellStyle name="Note 2 2 4 4 3 4 2 2 3" xfId="53545"/>
    <cellStyle name="Note 2 2 4 4 3 4 2 3" xfId="29581"/>
    <cellStyle name="Note 2 2 4 4 3 4 2 4" xfId="46814"/>
    <cellStyle name="Note 2 2 4 4 3 4 3" xfId="8633"/>
    <cellStyle name="Note 2 2 4 4 3 4 3 2" xfId="26298"/>
    <cellStyle name="Note 2 2 4 4 3 4 3 3" xfId="43557"/>
    <cellStyle name="Note 2 2 4 4 3 4 4" xfId="15631"/>
    <cellStyle name="Note 2 2 4 4 3 4 4 2" xfId="33295"/>
    <cellStyle name="Note 2 2 4 4 3 4 4 3" xfId="50504"/>
    <cellStyle name="Note 2 2 4 4 3 4 5" xfId="22662"/>
    <cellStyle name="Note 2 2 4 4 3 4 6" xfId="39946"/>
    <cellStyle name="Note 2 2 4 4 3 5" xfId="10603"/>
    <cellStyle name="Note 2 2 4 4 3 5 2" xfId="17492"/>
    <cellStyle name="Note 2 2 4 4 3 5 2 2" xfId="35156"/>
    <cellStyle name="Note 2 2 4 4 3 5 2 3" xfId="52351"/>
    <cellStyle name="Note 2 2 4 4 3 5 3" xfId="28267"/>
    <cellStyle name="Note 2 2 4 4 3 5 4" xfId="45512"/>
    <cellStyle name="Note 2 2 4 4 3 6" xfId="6853"/>
    <cellStyle name="Note 2 2 4 4 3 6 2" xfId="24518"/>
    <cellStyle name="Note 2 2 4 4 3 6 3" xfId="41789"/>
    <cellStyle name="Note 2 2 4 4 3 7" xfId="13884"/>
    <cellStyle name="Note 2 2 4 4 3 7 2" xfId="31548"/>
    <cellStyle name="Note 2 2 4 4 3 7 3" xfId="48769"/>
    <cellStyle name="Note 2 2 4 4 3 8" xfId="20800"/>
    <cellStyle name="Note 2 2 4 4 3 9" xfId="38103"/>
    <cellStyle name="Note 2 2 4 4 4" xfId="3193"/>
    <cellStyle name="Note 2 2 4 4 4 2" xfId="4223"/>
    <cellStyle name="Note 2 2 4 4 4 2 2" xfId="6139"/>
    <cellStyle name="Note 2 2 4 4 4 2 2 2" xfId="13059"/>
    <cellStyle name="Note 2 2 4 4 4 2 2 2 2" xfId="19786"/>
    <cellStyle name="Note 2 2 4 4 4 2 2 2 2 2" xfId="37450"/>
    <cellStyle name="Note 2 2 4 4 4 2 2 2 2 3" xfId="54627"/>
    <cellStyle name="Note 2 2 4 4 4 2 2 2 3" xfId="30723"/>
    <cellStyle name="Note 2 2 4 4 4 2 2 2 4" xfId="47950"/>
    <cellStyle name="Note 2 2 4 4 4 2 2 3" xfId="9775"/>
    <cellStyle name="Note 2 2 4 4 4 2 2 3 2" xfId="27440"/>
    <cellStyle name="Note 2 2 4 4 4 2 2 3 3" xfId="44693"/>
    <cellStyle name="Note 2 2 4 4 4 2 2 4" xfId="16719"/>
    <cellStyle name="Note 2 2 4 4 4 2 2 4 2" xfId="34383"/>
    <cellStyle name="Note 2 2 4 4 4 2 2 4 3" xfId="51586"/>
    <cellStyle name="Note 2 2 4 4 4 2 2 5" xfId="23804"/>
    <cellStyle name="Note 2 2 4 4 4 2 2 6" xfId="41082"/>
    <cellStyle name="Note 2 2 4 4 4 2 3" xfId="7920"/>
    <cellStyle name="Note 2 2 4 4 4 2 3 2" xfId="25585"/>
    <cellStyle name="Note 2 2 4 4 4 2 3 3" xfId="42850"/>
    <cellStyle name="Note 2 2 4 4 4 2 4" xfId="14972"/>
    <cellStyle name="Note 2 2 4 4 4 2 4 2" xfId="32636"/>
    <cellStyle name="Note 2 2 4 4 4 2 4 3" xfId="49851"/>
    <cellStyle name="Note 2 2 4 4 4 2 5" xfId="21942"/>
    <cellStyle name="Note 2 2 4 4 4 2 6" xfId="39239"/>
    <cellStyle name="Note 2 2 4 4 4 3" xfId="5109"/>
    <cellStyle name="Note 2 2 4 4 4 3 2" xfId="12029"/>
    <cellStyle name="Note 2 2 4 4 4 3 2 2" xfId="18810"/>
    <cellStyle name="Note 2 2 4 4 4 3 2 2 2" xfId="36474"/>
    <cellStyle name="Note 2 2 4 4 4 3 2 2 3" xfId="53657"/>
    <cellStyle name="Note 2 2 4 4 4 3 2 3" xfId="29693"/>
    <cellStyle name="Note 2 2 4 4 4 3 2 4" xfId="46926"/>
    <cellStyle name="Note 2 2 4 4 4 3 3" xfId="8745"/>
    <cellStyle name="Note 2 2 4 4 4 3 3 2" xfId="26410"/>
    <cellStyle name="Note 2 2 4 4 4 3 3 3" xfId="43669"/>
    <cellStyle name="Note 2 2 4 4 4 3 4" xfId="15743"/>
    <cellStyle name="Note 2 2 4 4 4 3 4 2" xfId="33407"/>
    <cellStyle name="Note 2 2 4 4 4 3 4 3" xfId="50616"/>
    <cellStyle name="Note 2 2 4 4 4 3 5" xfId="22774"/>
    <cellStyle name="Note 2 2 4 4 4 3 6" xfId="40058"/>
    <cellStyle name="Note 2 2 4 4 4 4" xfId="10715"/>
    <cellStyle name="Note 2 2 4 4 4 4 2" xfId="17604"/>
    <cellStyle name="Note 2 2 4 4 4 4 2 2" xfId="35268"/>
    <cellStyle name="Note 2 2 4 4 4 4 2 3" xfId="52463"/>
    <cellStyle name="Note 2 2 4 4 4 4 3" xfId="28379"/>
    <cellStyle name="Note 2 2 4 4 4 4 4" xfId="45624"/>
    <cellStyle name="Note 2 2 4 4 4 5" xfId="6965"/>
    <cellStyle name="Note 2 2 4 4 4 5 2" xfId="24630"/>
    <cellStyle name="Note 2 2 4 4 4 5 3" xfId="41901"/>
    <cellStyle name="Note 2 2 4 4 4 6" xfId="13996"/>
    <cellStyle name="Note 2 2 4 4 4 6 2" xfId="31660"/>
    <cellStyle name="Note 2 2 4 4 4 6 3" xfId="48881"/>
    <cellStyle name="Note 2 2 4 4 4 7" xfId="20912"/>
    <cellStyle name="Note 2 2 4 4 4 8" xfId="38215"/>
    <cellStyle name="Note 2 2 4 4 5" xfId="3421"/>
    <cellStyle name="Note 2 2 4 4 5 2" xfId="5337"/>
    <cellStyle name="Note 2 2 4 4 5 2 2" xfId="12257"/>
    <cellStyle name="Note 2 2 4 4 5 2 2 2" xfId="18984"/>
    <cellStyle name="Note 2 2 4 4 5 2 2 2 2" xfId="36648"/>
    <cellStyle name="Note 2 2 4 4 5 2 2 2 3" xfId="53831"/>
    <cellStyle name="Note 2 2 4 4 5 2 2 3" xfId="29921"/>
    <cellStyle name="Note 2 2 4 4 5 2 2 4" xfId="47154"/>
    <cellStyle name="Note 2 2 4 4 5 2 3" xfId="8973"/>
    <cellStyle name="Note 2 2 4 4 5 2 3 2" xfId="26638"/>
    <cellStyle name="Note 2 2 4 4 5 2 3 3" xfId="43897"/>
    <cellStyle name="Note 2 2 4 4 5 2 4" xfId="15917"/>
    <cellStyle name="Note 2 2 4 4 5 2 4 2" xfId="33581"/>
    <cellStyle name="Note 2 2 4 4 5 2 4 3" xfId="50790"/>
    <cellStyle name="Note 2 2 4 4 5 2 5" xfId="23002"/>
    <cellStyle name="Note 2 2 4 4 5 2 6" xfId="40286"/>
    <cellStyle name="Note 2 2 4 4 5 3" xfId="10881"/>
    <cellStyle name="Note 2 2 4 4 5 3 2" xfId="17716"/>
    <cellStyle name="Note 2 2 4 4 5 3 2 2" xfId="35380"/>
    <cellStyle name="Note 2 2 4 4 5 3 2 3" xfId="52575"/>
    <cellStyle name="Note 2 2 4 4 5 3 3" xfId="28545"/>
    <cellStyle name="Note 2 2 4 4 5 3 4" xfId="45790"/>
    <cellStyle name="Note 2 2 4 4 5 4" xfId="14170"/>
    <cellStyle name="Note 2 2 4 4 5 4 2" xfId="31834"/>
    <cellStyle name="Note 2 2 4 4 5 4 3" xfId="49055"/>
    <cellStyle name="Note 2 2 4 4 5 5" xfId="21140"/>
    <cellStyle name="Note 2 2 4 4 5 6" xfId="38443"/>
    <cellStyle name="Note 2 2 4 4 6" xfId="3794"/>
    <cellStyle name="Note 2 2 4 4 6 2" xfId="5710"/>
    <cellStyle name="Note 2 2 4 4 6 2 2" xfId="12630"/>
    <cellStyle name="Note 2 2 4 4 6 2 2 2" xfId="19357"/>
    <cellStyle name="Note 2 2 4 4 6 2 2 2 2" xfId="37021"/>
    <cellStyle name="Note 2 2 4 4 6 2 2 2 3" xfId="54198"/>
    <cellStyle name="Note 2 2 4 4 6 2 2 3" xfId="30294"/>
    <cellStyle name="Note 2 2 4 4 6 2 2 4" xfId="47521"/>
    <cellStyle name="Note 2 2 4 4 6 2 3" xfId="9346"/>
    <cellStyle name="Note 2 2 4 4 6 2 3 2" xfId="27011"/>
    <cellStyle name="Note 2 2 4 4 6 2 3 3" xfId="44264"/>
    <cellStyle name="Note 2 2 4 4 6 2 4" xfId="16290"/>
    <cellStyle name="Note 2 2 4 4 6 2 4 2" xfId="33954"/>
    <cellStyle name="Note 2 2 4 4 6 2 4 3" xfId="51157"/>
    <cellStyle name="Note 2 2 4 4 6 2 5" xfId="23375"/>
    <cellStyle name="Note 2 2 4 4 6 2 6" xfId="40653"/>
    <cellStyle name="Note 2 2 4 4 6 3" xfId="7491"/>
    <cellStyle name="Note 2 2 4 4 6 3 2" xfId="25156"/>
    <cellStyle name="Note 2 2 4 4 6 3 3" xfId="42421"/>
    <cellStyle name="Note 2 2 4 4 6 4" xfId="14543"/>
    <cellStyle name="Note 2 2 4 4 6 4 2" xfId="32207"/>
    <cellStyle name="Note 2 2 4 4 6 4 3" xfId="49422"/>
    <cellStyle name="Note 2 2 4 4 6 5" xfId="21513"/>
    <cellStyle name="Note 2 2 4 4 6 6" xfId="38810"/>
    <cellStyle name="Note 2 2 4 4 7" xfId="4674"/>
    <cellStyle name="Note 2 2 4 4 7 2" xfId="11594"/>
    <cellStyle name="Note 2 2 4 4 7 2 2" xfId="18375"/>
    <cellStyle name="Note 2 2 4 4 7 2 2 2" xfId="36039"/>
    <cellStyle name="Note 2 2 4 4 7 2 2 3" xfId="53228"/>
    <cellStyle name="Note 2 2 4 4 7 2 3" xfId="29258"/>
    <cellStyle name="Note 2 2 4 4 7 2 4" xfId="46497"/>
    <cellStyle name="Note 2 2 4 4 7 3" xfId="8310"/>
    <cellStyle name="Note 2 2 4 4 7 3 2" xfId="25975"/>
    <cellStyle name="Note 2 2 4 4 7 3 3" xfId="43240"/>
    <cellStyle name="Note 2 2 4 4 7 4" xfId="15308"/>
    <cellStyle name="Note 2 2 4 4 7 4 2" xfId="32972"/>
    <cellStyle name="Note 2 2 4 4 7 4 3" xfId="50187"/>
    <cellStyle name="Note 2 2 4 4 7 5" xfId="22339"/>
    <cellStyle name="Note 2 2 4 4 7 6" xfId="39629"/>
    <cellStyle name="Note 2 2 4 4 8" xfId="10280"/>
    <cellStyle name="Note 2 2 4 4 8 2" xfId="17169"/>
    <cellStyle name="Note 2 2 4 4 8 2 2" xfId="34833"/>
    <cellStyle name="Note 2 2 4 4 8 2 3" xfId="52034"/>
    <cellStyle name="Note 2 2 4 4 8 3" xfId="27944"/>
    <cellStyle name="Note 2 2 4 4 8 4" xfId="45195"/>
    <cellStyle name="Note 2 2 4 4 9" xfId="6530"/>
    <cellStyle name="Note 2 2 4 4 9 2" xfId="24195"/>
    <cellStyle name="Note 2 2 4 4 9 3" xfId="41472"/>
    <cellStyle name="Note 2 2 4 5" xfId="2817"/>
    <cellStyle name="Note 2 2 4 5 2" xfId="3480"/>
    <cellStyle name="Note 2 2 4 5 2 2" xfId="5396"/>
    <cellStyle name="Note 2 2 4 5 2 2 2" xfId="12316"/>
    <cellStyle name="Note 2 2 4 5 2 2 2 2" xfId="19043"/>
    <cellStyle name="Note 2 2 4 5 2 2 2 2 2" xfId="36707"/>
    <cellStyle name="Note 2 2 4 5 2 2 2 2 3" xfId="53887"/>
    <cellStyle name="Note 2 2 4 5 2 2 2 3" xfId="29980"/>
    <cellStyle name="Note 2 2 4 5 2 2 2 4" xfId="47210"/>
    <cellStyle name="Note 2 2 4 5 2 2 3" xfId="9032"/>
    <cellStyle name="Note 2 2 4 5 2 2 3 2" xfId="26697"/>
    <cellStyle name="Note 2 2 4 5 2 2 3 3" xfId="43953"/>
    <cellStyle name="Note 2 2 4 5 2 2 4" xfId="15976"/>
    <cellStyle name="Note 2 2 4 5 2 2 4 2" xfId="33640"/>
    <cellStyle name="Note 2 2 4 5 2 2 4 3" xfId="50846"/>
    <cellStyle name="Note 2 2 4 5 2 2 5" xfId="23061"/>
    <cellStyle name="Note 2 2 4 5 2 2 6" xfId="40342"/>
    <cellStyle name="Note 2 2 4 5 2 3" xfId="10940"/>
    <cellStyle name="Note 2 2 4 5 2 3 2" xfId="17775"/>
    <cellStyle name="Note 2 2 4 5 2 3 2 2" xfId="35439"/>
    <cellStyle name="Note 2 2 4 5 2 3 2 3" xfId="52631"/>
    <cellStyle name="Note 2 2 4 5 2 3 3" xfId="28604"/>
    <cellStyle name="Note 2 2 4 5 2 3 4" xfId="45846"/>
    <cellStyle name="Note 2 2 4 5 2 4" xfId="7177"/>
    <cellStyle name="Note 2 2 4 5 2 4 2" xfId="24842"/>
    <cellStyle name="Note 2 2 4 5 2 4 3" xfId="42110"/>
    <cellStyle name="Note 2 2 4 5 2 5" xfId="14229"/>
    <cellStyle name="Note 2 2 4 5 2 5 2" xfId="31893"/>
    <cellStyle name="Note 2 2 4 5 2 5 3" xfId="49111"/>
    <cellStyle name="Note 2 2 4 5 2 6" xfId="21199"/>
    <cellStyle name="Note 2 2 4 5 2 7" xfId="38499"/>
    <cellStyle name="Note 2 2 4 5 3" xfId="3850"/>
    <cellStyle name="Note 2 2 4 5 3 2" xfId="5766"/>
    <cellStyle name="Note 2 2 4 5 3 2 2" xfId="12686"/>
    <cellStyle name="Note 2 2 4 5 3 2 2 2" xfId="19413"/>
    <cellStyle name="Note 2 2 4 5 3 2 2 2 2" xfId="37077"/>
    <cellStyle name="Note 2 2 4 5 3 2 2 2 3" xfId="54254"/>
    <cellStyle name="Note 2 2 4 5 3 2 2 3" xfId="30350"/>
    <cellStyle name="Note 2 2 4 5 3 2 2 4" xfId="47577"/>
    <cellStyle name="Note 2 2 4 5 3 2 3" xfId="9402"/>
    <cellStyle name="Note 2 2 4 5 3 2 3 2" xfId="27067"/>
    <cellStyle name="Note 2 2 4 5 3 2 3 3" xfId="44320"/>
    <cellStyle name="Note 2 2 4 5 3 2 4" xfId="16346"/>
    <cellStyle name="Note 2 2 4 5 3 2 4 2" xfId="34010"/>
    <cellStyle name="Note 2 2 4 5 3 2 4 3" xfId="51213"/>
    <cellStyle name="Note 2 2 4 5 3 2 5" xfId="23431"/>
    <cellStyle name="Note 2 2 4 5 3 2 6" xfId="40709"/>
    <cellStyle name="Note 2 2 4 5 3 3" xfId="7547"/>
    <cellStyle name="Note 2 2 4 5 3 3 2" xfId="25212"/>
    <cellStyle name="Note 2 2 4 5 3 3 3" xfId="42477"/>
    <cellStyle name="Note 2 2 4 5 3 4" xfId="14599"/>
    <cellStyle name="Note 2 2 4 5 3 4 2" xfId="32263"/>
    <cellStyle name="Note 2 2 4 5 3 4 3" xfId="49478"/>
    <cellStyle name="Note 2 2 4 5 3 5" xfId="21569"/>
    <cellStyle name="Note 2 2 4 5 3 6" xfId="38866"/>
    <cellStyle name="Note 2 2 4 5 4" xfId="4733"/>
    <cellStyle name="Note 2 2 4 5 4 2" xfId="11653"/>
    <cellStyle name="Note 2 2 4 5 4 2 2" xfId="18434"/>
    <cellStyle name="Note 2 2 4 5 4 2 2 2" xfId="36098"/>
    <cellStyle name="Note 2 2 4 5 4 2 2 3" xfId="53284"/>
    <cellStyle name="Note 2 2 4 5 4 2 3" xfId="29317"/>
    <cellStyle name="Note 2 2 4 5 4 2 4" xfId="46553"/>
    <cellStyle name="Note 2 2 4 5 4 3" xfId="8369"/>
    <cellStyle name="Note 2 2 4 5 4 3 2" xfId="26034"/>
    <cellStyle name="Note 2 2 4 5 4 3 3" xfId="43296"/>
    <cellStyle name="Note 2 2 4 5 4 4" xfId="15367"/>
    <cellStyle name="Note 2 2 4 5 4 4 2" xfId="33031"/>
    <cellStyle name="Note 2 2 4 5 4 4 3" xfId="50243"/>
    <cellStyle name="Note 2 2 4 5 4 5" xfId="22398"/>
    <cellStyle name="Note 2 2 4 5 4 6" xfId="39685"/>
    <cellStyle name="Note 2 2 4 5 5" xfId="10339"/>
    <cellStyle name="Note 2 2 4 5 5 2" xfId="17228"/>
    <cellStyle name="Note 2 2 4 5 5 2 2" xfId="34892"/>
    <cellStyle name="Note 2 2 4 5 5 2 3" xfId="52090"/>
    <cellStyle name="Note 2 2 4 5 5 3" xfId="28003"/>
    <cellStyle name="Note 2 2 4 5 5 4" xfId="45251"/>
    <cellStyle name="Note 2 2 4 5 6" xfId="6589"/>
    <cellStyle name="Note 2 2 4 5 6 2" xfId="24254"/>
    <cellStyle name="Note 2 2 4 5 6 3" xfId="41528"/>
    <cellStyle name="Note 2 2 4 5 7" xfId="13620"/>
    <cellStyle name="Note 2 2 4 5 7 2" xfId="31284"/>
    <cellStyle name="Note 2 2 4 5 7 3" xfId="48508"/>
    <cellStyle name="Note 2 2 4 5 8" xfId="20536"/>
    <cellStyle name="Note 2 2 4 5 9" xfId="37842"/>
    <cellStyle name="Note 2 2 4 6" xfId="4469"/>
    <cellStyle name="Note 2 2 4 6 2" xfId="6333"/>
    <cellStyle name="Note 2 2 4 6 2 2" xfId="13252"/>
    <cellStyle name="Note 2 2 4 6 2 2 2" xfId="19925"/>
    <cellStyle name="Note 2 2 4 6 2 2 2 2" xfId="37589"/>
    <cellStyle name="Note 2 2 4 6 2 2 2 3" xfId="54766"/>
    <cellStyle name="Note 2 2 4 6 2 2 3" xfId="30916"/>
    <cellStyle name="Note 2 2 4 6 2 2 4" xfId="48143"/>
    <cellStyle name="Note 2 2 4 6 2 3" xfId="9968"/>
    <cellStyle name="Note 2 2 4 6 2 3 2" xfId="27633"/>
    <cellStyle name="Note 2 2 4 6 2 3 3" xfId="44886"/>
    <cellStyle name="Note 2 2 4 6 2 4" xfId="16858"/>
    <cellStyle name="Note 2 2 4 6 2 4 2" xfId="34522"/>
    <cellStyle name="Note 2 2 4 6 2 4 3" xfId="51725"/>
    <cellStyle name="Note 2 2 4 6 2 5" xfId="23998"/>
    <cellStyle name="Note 2 2 4 6 2 6" xfId="41275"/>
    <cellStyle name="Note 2 2 4 6 3" xfId="11397"/>
    <cellStyle name="Note 2 2 4 6 3 2" xfId="18178"/>
    <cellStyle name="Note 2 2 4 6 3 2 2" xfId="35842"/>
    <cellStyle name="Note 2 2 4 6 3 2 3" xfId="53031"/>
    <cellStyle name="Note 2 2 4 6 3 3" xfId="29061"/>
    <cellStyle name="Note 2 2 4 6 3 4" xfId="46300"/>
    <cellStyle name="Note 2 2 4 6 4" xfId="8113"/>
    <cellStyle name="Note 2 2 4 6 4 2" xfId="25778"/>
    <cellStyle name="Note 2 2 4 6 4 3" xfId="43043"/>
    <cellStyle name="Note 2 2 4 6 5" xfId="15111"/>
    <cellStyle name="Note 2 2 4 6 5 2" xfId="32775"/>
    <cellStyle name="Note 2 2 4 6 5 3" xfId="49990"/>
    <cellStyle name="Note 2 2 4 6 6" xfId="22142"/>
    <cellStyle name="Note 2 2 4 6 7" xfId="39432"/>
    <cellStyle name="Note 2 2 4 7" xfId="4426"/>
    <cellStyle name="Note 2 2 4 7 2" xfId="6290"/>
    <cellStyle name="Note 2 2 4 7 2 2" xfId="13209"/>
    <cellStyle name="Note 2 2 4 7 2 2 2" xfId="19882"/>
    <cellStyle name="Note 2 2 4 7 2 2 2 2" xfId="37546"/>
    <cellStyle name="Note 2 2 4 7 2 2 2 3" xfId="54723"/>
    <cellStyle name="Note 2 2 4 7 2 2 3" xfId="30873"/>
    <cellStyle name="Note 2 2 4 7 2 2 4" xfId="48100"/>
    <cellStyle name="Note 2 2 4 7 2 3" xfId="9925"/>
    <cellStyle name="Note 2 2 4 7 2 3 2" xfId="27590"/>
    <cellStyle name="Note 2 2 4 7 2 3 3" xfId="44843"/>
    <cellStyle name="Note 2 2 4 7 2 4" xfId="16815"/>
    <cellStyle name="Note 2 2 4 7 2 4 2" xfId="34479"/>
    <cellStyle name="Note 2 2 4 7 2 4 3" xfId="51682"/>
    <cellStyle name="Note 2 2 4 7 2 5" xfId="23955"/>
    <cellStyle name="Note 2 2 4 7 2 6" xfId="41232"/>
    <cellStyle name="Note 2 2 4 7 3" xfId="11354"/>
    <cellStyle name="Note 2 2 4 7 3 2" xfId="18135"/>
    <cellStyle name="Note 2 2 4 7 3 2 2" xfId="35799"/>
    <cellStyle name="Note 2 2 4 7 3 2 3" xfId="52988"/>
    <cellStyle name="Note 2 2 4 7 3 3" xfId="29018"/>
    <cellStyle name="Note 2 2 4 7 3 4" xfId="46257"/>
    <cellStyle name="Note 2 2 4 7 4" xfId="8070"/>
    <cellStyle name="Note 2 2 4 7 4 2" xfId="25735"/>
    <cellStyle name="Note 2 2 4 7 4 3" xfId="43000"/>
    <cellStyle name="Note 2 2 4 7 5" xfId="15068"/>
    <cellStyle name="Note 2 2 4 7 5 2" xfId="32732"/>
    <cellStyle name="Note 2 2 4 7 5 3" xfId="49947"/>
    <cellStyle name="Note 2 2 4 7 6" xfId="22099"/>
    <cellStyle name="Note 2 2 4 7 7" xfId="39389"/>
    <cellStyle name="Note 2 2 4 8" xfId="10112"/>
    <cellStyle name="Note 2 2 4 8 2" xfId="17001"/>
    <cellStyle name="Note 2 2 4 8 2 2" xfId="34665"/>
    <cellStyle name="Note 2 2 4 8 2 3" xfId="51866"/>
    <cellStyle name="Note 2 2 4 8 3" xfId="27776"/>
    <cellStyle name="Note 2 2 4 8 4" xfId="45027"/>
    <cellStyle name="Note 2 2 4 9" xfId="13393"/>
    <cellStyle name="Note 2 2 4 9 2" xfId="31057"/>
    <cellStyle name="Note 2 2 4 9 3" xfId="48284"/>
    <cellStyle name="Note 2 2 5" xfId="1828"/>
    <cellStyle name="Note 2 2 5 10" xfId="20368"/>
    <cellStyle name="Note 2 2 5 11" xfId="55182"/>
    <cellStyle name="Note 2 2 5 2" xfId="1829"/>
    <cellStyle name="Note 2 2 5 2 2" xfId="2751"/>
    <cellStyle name="Note 2 2 5 2 2 10" xfId="13556"/>
    <cellStyle name="Note 2 2 5 2 2 10 2" xfId="31220"/>
    <cellStyle name="Note 2 2 5 2 2 10 3" xfId="48447"/>
    <cellStyle name="Note 2 2 5 2 2 11" xfId="20472"/>
    <cellStyle name="Note 2 2 5 2 2 12" xfId="37781"/>
    <cellStyle name="Note 2 2 5 2 2 2" xfId="2980"/>
    <cellStyle name="Note 2 2 5 2 2 2 2" xfId="3643"/>
    <cellStyle name="Note 2 2 5 2 2 2 2 2" xfId="5559"/>
    <cellStyle name="Note 2 2 5 2 2 2 2 2 2" xfId="12479"/>
    <cellStyle name="Note 2 2 5 2 2 2 2 2 2 2" xfId="19206"/>
    <cellStyle name="Note 2 2 5 2 2 2 2 2 2 2 2" xfId="36870"/>
    <cellStyle name="Note 2 2 5 2 2 2 2 2 2 2 3" xfId="54050"/>
    <cellStyle name="Note 2 2 5 2 2 2 2 2 2 3" xfId="30143"/>
    <cellStyle name="Note 2 2 5 2 2 2 2 2 2 4" xfId="47373"/>
    <cellStyle name="Note 2 2 5 2 2 2 2 2 3" xfId="9195"/>
    <cellStyle name="Note 2 2 5 2 2 2 2 2 3 2" xfId="26860"/>
    <cellStyle name="Note 2 2 5 2 2 2 2 2 3 3" xfId="44116"/>
    <cellStyle name="Note 2 2 5 2 2 2 2 2 4" xfId="16139"/>
    <cellStyle name="Note 2 2 5 2 2 2 2 2 4 2" xfId="33803"/>
    <cellStyle name="Note 2 2 5 2 2 2 2 2 4 3" xfId="51009"/>
    <cellStyle name="Note 2 2 5 2 2 2 2 2 5" xfId="23224"/>
    <cellStyle name="Note 2 2 5 2 2 2 2 2 6" xfId="40505"/>
    <cellStyle name="Note 2 2 5 2 2 2 2 3" xfId="11103"/>
    <cellStyle name="Note 2 2 5 2 2 2 2 3 2" xfId="17938"/>
    <cellStyle name="Note 2 2 5 2 2 2 2 3 2 2" xfId="35602"/>
    <cellStyle name="Note 2 2 5 2 2 2 2 3 2 3" xfId="52794"/>
    <cellStyle name="Note 2 2 5 2 2 2 2 3 3" xfId="28767"/>
    <cellStyle name="Note 2 2 5 2 2 2 2 3 4" xfId="46009"/>
    <cellStyle name="Note 2 2 5 2 2 2 2 4" xfId="7340"/>
    <cellStyle name="Note 2 2 5 2 2 2 2 4 2" xfId="25005"/>
    <cellStyle name="Note 2 2 5 2 2 2 2 4 3" xfId="42273"/>
    <cellStyle name="Note 2 2 5 2 2 2 2 5" xfId="14392"/>
    <cellStyle name="Note 2 2 5 2 2 2 2 5 2" xfId="32056"/>
    <cellStyle name="Note 2 2 5 2 2 2 2 5 3" xfId="49274"/>
    <cellStyle name="Note 2 2 5 2 2 2 2 6" xfId="21362"/>
    <cellStyle name="Note 2 2 5 2 2 2 2 7" xfId="38662"/>
    <cellStyle name="Note 2 2 5 2 2 2 3" xfId="4013"/>
    <cellStyle name="Note 2 2 5 2 2 2 3 2" xfId="5929"/>
    <cellStyle name="Note 2 2 5 2 2 2 3 2 2" xfId="12849"/>
    <cellStyle name="Note 2 2 5 2 2 2 3 2 2 2" xfId="19576"/>
    <cellStyle name="Note 2 2 5 2 2 2 3 2 2 2 2" xfId="37240"/>
    <cellStyle name="Note 2 2 5 2 2 2 3 2 2 2 3" xfId="54417"/>
    <cellStyle name="Note 2 2 5 2 2 2 3 2 2 3" xfId="30513"/>
    <cellStyle name="Note 2 2 5 2 2 2 3 2 2 4" xfId="47740"/>
    <cellStyle name="Note 2 2 5 2 2 2 3 2 3" xfId="9565"/>
    <cellStyle name="Note 2 2 5 2 2 2 3 2 3 2" xfId="27230"/>
    <cellStyle name="Note 2 2 5 2 2 2 3 2 3 3" xfId="44483"/>
    <cellStyle name="Note 2 2 5 2 2 2 3 2 4" xfId="16509"/>
    <cellStyle name="Note 2 2 5 2 2 2 3 2 4 2" xfId="34173"/>
    <cellStyle name="Note 2 2 5 2 2 2 3 2 4 3" xfId="51376"/>
    <cellStyle name="Note 2 2 5 2 2 2 3 2 5" xfId="23594"/>
    <cellStyle name="Note 2 2 5 2 2 2 3 2 6" xfId="40872"/>
    <cellStyle name="Note 2 2 5 2 2 2 3 3" xfId="7710"/>
    <cellStyle name="Note 2 2 5 2 2 2 3 3 2" xfId="25375"/>
    <cellStyle name="Note 2 2 5 2 2 2 3 3 3" xfId="42640"/>
    <cellStyle name="Note 2 2 5 2 2 2 3 4" xfId="14762"/>
    <cellStyle name="Note 2 2 5 2 2 2 3 4 2" xfId="32426"/>
    <cellStyle name="Note 2 2 5 2 2 2 3 4 3" xfId="49641"/>
    <cellStyle name="Note 2 2 5 2 2 2 3 5" xfId="21732"/>
    <cellStyle name="Note 2 2 5 2 2 2 3 6" xfId="39029"/>
    <cellStyle name="Note 2 2 5 2 2 2 4" xfId="4896"/>
    <cellStyle name="Note 2 2 5 2 2 2 4 2" xfId="11816"/>
    <cellStyle name="Note 2 2 5 2 2 2 4 2 2" xfId="18597"/>
    <cellStyle name="Note 2 2 5 2 2 2 4 2 2 2" xfId="36261"/>
    <cellStyle name="Note 2 2 5 2 2 2 4 2 2 3" xfId="53447"/>
    <cellStyle name="Note 2 2 5 2 2 2 4 2 3" xfId="29480"/>
    <cellStyle name="Note 2 2 5 2 2 2 4 2 4" xfId="46716"/>
    <cellStyle name="Note 2 2 5 2 2 2 4 3" xfId="8532"/>
    <cellStyle name="Note 2 2 5 2 2 2 4 3 2" xfId="26197"/>
    <cellStyle name="Note 2 2 5 2 2 2 4 3 3" xfId="43459"/>
    <cellStyle name="Note 2 2 5 2 2 2 4 4" xfId="15530"/>
    <cellStyle name="Note 2 2 5 2 2 2 4 4 2" xfId="33194"/>
    <cellStyle name="Note 2 2 5 2 2 2 4 4 3" xfId="50406"/>
    <cellStyle name="Note 2 2 5 2 2 2 4 5" xfId="22561"/>
    <cellStyle name="Note 2 2 5 2 2 2 4 6" xfId="39848"/>
    <cellStyle name="Note 2 2 5 2 2 2 5" xfId="10502"/>
    <cellStyle name="Note 2 2 5 2 2 2 5 2" xfId="17391"/>
    <cellStyle name="Note 2 2 5 2 2 2 5 2 2" xfId="35055"/>
    <cellStyle name="Note 2 2 5 2 2 2 5 2 3" xfId="52253"/>
    <cellStyle name="Note 2 2 5 2 2 2 5 3" xfId="28166"/>
    <cellStyle name="Note 2 2 5 2 2 2 5 4" xfId="45414"/>
    <cellStyle name="Note 2 2 5 2 2 2 6" xfId="6752"/>
    <cellStyle name="Note 2 2 5 2 2 2 6 2" xfId="24417"/>
    <cellStyle name="Note 2 2 5 2 2 2 6 3" xfId="41691"/>
    <cellStyle name="Note 2 2 5 2 2 2 7" xfId="13783"/>
    <cellStyle name="Note 2 2 5 2 2 2 7 2" xfId="31447"/>
    <cellStyle name="Note 2 2 5 2 2 2 7 3" xfId="48671"/>
    <cellStyle name="Note 2 2 5 2 2 2 8" xfId="20699"/>
    <cellStyle name="Note 2 2 5 2 2 2 9" xfId="38005"/>
    <cellStyle name="Note 2 2 5 2 2 3" xfId="3076"/>
    <cellStyle name="Note 2 2 5 2 2 3 2" xfId="3739"/>
    <cellStyle name="Note 2 2 5 2 2 3 2 2" xfId="5655"/>
    <cellStyle name="Note 2 2 5 2 2 3 2 2 2" xfId="12575"/>
    <cellStyle name="Note 2 2 5 2 2 3 2 2 2 2" xfId="19302"/>
    <cellStyle name="Note 2 2 5 2 2 3 2 2 2 2 2" xfId="36966"/>
    <cellStyle name="Note 2 2 5 2 2 3 2 2 2 2 3" xfId="54143"/>
    <cellStyle name="Note 2 2 5 2 2 3 2 2 2 3" xfId="30239"/>
    <cellStyle name="Note 2 2 5 2 2 3 2 2 2 4" xfId="47466"/>
    <cellStyle name="Note 2 2 5 2 2 3 2 2 3" xfId="9291"/>
    <cellStyle name="Note 2 2 5 2 2 3 2 2 3 2" xfId="26956"/>
    <cellStyle name="Note 2 2 5 2 2 3 2 2 3 3" xfId="44209"/>
    <cellStyle name="Note 2 2 5 2 2 3 2 2 4" xfId="16235"/>
    <cellStyle name="Note 2 2 5 2 2 3 2 2 4 2" xfId="33899"/>
    <cellStyle name="Note 2 2 5 2 2 3 2 2 4 3" xfId="51102"/>
    <cellStyle name="Note 2 2 5 2 2 3 2 2 5" xfId="23320"/>
    <cellStyle name="Note 2 2 5 2 2 3 2 2 6" xfId="40598"/>
    <cellStyle name="Note 2 2 5 2 2 3 2 3" xfId="11199"/>
    <cellStyle name="Note 2 2 5 2 2 3 2 3 2" xfId="18034"/>
    <cellStyle name="Note 2 2 5 2 2 3 2 3 2 2" xfId="35698"/>
    <cellStyle name="Note 2 2 5 2 2 3 2 3 2 3" xfId="52887"/>
    <cellStyle name="Note 2 2 5 2 2 3 2 3 3" xfId="28863"/>
    <cellStyle name="Note 2 2 5 2 2 3 2 3 4" xfId="46102"/>
    <cellStyle name="Note 2 2 5 2 2 3 2 4" xfId="7436"/>
    <cellStyle name="Note 2 2 5 2 2 3 2 4 2" xfId="25101"/>
    <cellStyle name="Note 2 2 5 2 2 3 2 4 3" xfId="42366"/>
    <cellStyle name="Note 2 2 5 2 2 3 2 5" xfId="14488"/>
    <cellStyle name="Note 2 2 5 2 2 3 2 5 2" xfId="32152"/>
    <cellStyle name="Note 2 2 5 2 2 3 2 5 3" xfId="49367"/>
    <cellStyle name="Note 2 2 5 2 2 3 2 6" xfId="21458"/>
    <cellStyle name="Note 2 2 5 2 2 3 2 7" xfId="38755"/>
    <cellStyle name="Note 2 2 5 2 2 3 3" xfId="4106"/>
    <cellStyle name="Note 2 2 5 2 2 3 3 2" xfId="6022"/>
    <cellStyle name="Note 2 2 5 2 2 3 3 2 2" xfId="12942"/>
    <cellStyle name="Note 2 2 5 2 2 3 3 2 2 2" xfId="19669"/>
    <cellStyle name="Note 2 2 5 2 2 3 3 2 2 2 2" xfId="37333"/>
    <cellStyle name="Note 2 2 5 2 2 3 3 2 2 2 3" xfId="54510"/>
    <cellStyle name="Note 2 2 5 2 2 3 3 2 2 3" xfId="30606"/>
    <cellStyle name="Note 2 2 5 2 2 3 3 2 2 4" xfId="47833"/>
    <cellStyle name="Note 2 2 5 2 2 3 3 2 3" xfId="9658"/>
    <cellStyle name="Note 2 2 5 2 2 3 3 2 3 2" xfId="27323"/>
    <cellStyle name="Note 2 2 5 2 2 3 3 2 3 3" xfId="44576"/>
    <cellStyle name="Note 2 2 5 2 2 3 3 2 4" xfId="16602"/>
    <cellStyle name="Note 2 2 5 2 2 3 3 2 4 2" xfId="34266"/>
    <cellStyle name="Note 2 2 5 2 2 3 3 2 4 3" xfId="51469"/>
    <cellStyle name="Note 2 2 5 2 2 3 3 2 5" xfId="23687"/>
    <cellStyle name="Note 2 2 5 2 2 3 3 2 6" xfId="40965"/>
    <cellStyle name="Note 2 2 5 2 2 3 3 3" xfId="7803"/>
    <cellStyle name="Note 2 2 5 2 2 3 3 3 2" xfId="25468"/>
    <cellStyle name="Note 2 2 5 2 2 3 3 3 3" xfId="42733"/>
    <cellStyle name="Note 2 2 5 2 2 3 3 4" xfId="14855"/>
    <cellStyle name="Note 2 2 5 2 2 3 3 4 2" xfId="32519"/>
    <cellStyle name="Note 2 2 5 2 2 3 3 4 3" xfId="49734"/>
    <cellStyle name="Note 2 2 5 2 2 3 3 5" xfId="21825"/>
    <cellStyle name="Note 2 2 5 2 2 3 3 6" xfId="39122"/>
    <cellStyle name="Note 2 2 5 2 2 3 4" xfId="4992"/>
    <cellStyle name="Note 2 2 5 2 2 3 4 2" xfId="11912"/>
    <cellStyle name="Note 2 2 5 2 2 3 4 2 2" xfId="18693"/>
    <cellStyle name="Note 2 2 5 2 2 3 4 2 2 2" xfId="36357"/>
    <cellStyle name="Note 2 2 5 2 2 3 4 2 2 3" xfId="53540"/>
    <cellStyle name="Note 2 2 5 2 2 3 4 2 3" xfId="29576"/>
    <cellStyle name="Note 2 2 5 2 2 3 4 2 4" xfId="46809"/>
    <cellStyle name="Note 2 2 5 2 2 3 4 3" xfId="8628"/>
    <cellStyle name="Note 2 2 5 2 2 3 4 3 2" xfId="26293"/>
    <cellStyle name="Note 2 2 5 2 2 3 4 3 3" xfId="43552"/>
    <cellStyle name="Note 2 2 5 2 2 3 4 4" xfId="15626"/>
    <cellStyle name="Note 2 2 5 2 2 3 4 4 2" xfId="33290"/>
    <cellStyle name="Note 2 2 5 2 2 3 4 4 3" xfId="50499"/>
    <cellStyle name="Note 2 2 5 2 2 3 4 5" xfId="22657"/>
    <cellStyle name="Note 2 2 5 2 2 3 4 6" xfId="39941"/>
    <cellStyle name="Note 2 2 5 2 2 3 5" xfId="10598"/>
    <cellStyle name="Note 2 2 5 2 2 3 5 2" xfId="17487"/>
    <cellStyle name="Note 2 2 5 2 2 3 5 2 2" xfId="35151"/>
    <cellStyle name="Note 2 2 5 2 2 3 5 2 3" xfId="52346"/>
    <cellStyle name="Note 2 2 5 2 2 3 5 3" xfId="28262"/>
    <cellStyle name="Note 2 2 5 2 2 3 5 4" xfId="45507"/>
    <cellStyle name="Note 2 2 5 2 2 3 6" xfId="6848"/>
    <cellStyle name="Note 2 2 5 2 2 3 6 2" xfId="24513"/>
    <cellStyle name="Note 2 2 5 2 2 3 6 3" xfId="41784"/>
    <cellStyle name="Note 2 2 5 2 2 3 7" xfId="13879"/>
    <cellStyle name="Note 2 2 5 2 2 3 7 2" xfId="31543"/>
    <cellStyle name="Note 2 2 5 2 2 3 7 3" xfId="48764"/>
    <cellStyle name="Note 2 2 5 2 2 3 8" xfId="20795"/>
    <cellStyle name="Note 2 2 5 2 2 3 9" xfId="38098"/>
    <cellStyle name="Note 2 2 5 2 2 4" xfId="3188"/>
    <cellStyle name="Note 2 2 5 2 2 4 2" xfId="4218"/>
    <cellStyle name="Note 2 2 5 2 2 4 2 2" xfId="6134"/>
    <cellStyle name="Note 2 2 5 2 2 4 2 2 2" xfId="13054"/>
    <cellStyle name="Note 2 2 5 2 2 4 2 2 2 2" xfId="19781"/>
    <cellStyle name="Note 2 2 5 2 2 4 2 2 2 2 2" xfId="37445"/>
    <cellStyle name="Note 2 2 5 2 2 4 2 2 2 2 3" xfId="54622"/>
    <cellStyle name="Note 2 2 5 2 2 4 2 2 2 3" xfId="30718"/>
    <cellStyle name="Note 2 2 5 2 2 4 2 2 2 4" xfId="47945"/>
    <cellStyle name="Note 2 2 5 2 2 4 2 2 3" xfId="9770"/>
    <cellStyle name="Note 2 2 5 2 2 4 2 2 3 2" xfId="27435"/>
    <cellStyle name="Note 2 2 5 2 2 4 2 2 3 3" xfId="44688"/>
    <cellStyle name="Note 2 2 5 2 2 4 2 2 4" xfId="16714"/>
    <cellStyle name="Note 2 2 5 2 2 4 2 2 4 2" xfId="34378"/>
    <cellStyle name="Note 2 2 5 2 2 4 2 2 4 3" xfId="51581"/>
    <cellStyle name="Note 2 2 5 2 2 4 2 2 5" xfId="23799"/>
    <cellStyle name="Note 2 2 5 2 2 4 2 2 6" xfId="41077"/>
    <cellStyle name="Note 2 2 5 2 2 4 2 3" xfId="7915"/>
    <cellStyle name="Note 2 2 5 2 2 4 2 3 2" xfId="25580"/>
    <cellStyle name="Note 2 2 5 2 2 4 2 3 3" xfId="42845"/>
    <cellStyle name="Note 2 2 5 2 2 4 2 4" xfId="14967"/>
    <cellStyle name="Note 2 2 5 2 2 4 2 4 2" xfId="32631"/>
    <cellStyle name="Note 2 2 5 2 2 4 2 4 3" xfId="49846"/>
    <cellStyle name="Note 2 2 5 2 2 4 2 5" xfId="21937"/>
    <cellStyle name="Note 2 2 5 2 2 4 2 6" xfId="39234"/>
    <cellStyle name="Note 2 2 5 2 2 4 3" xfId="5104"/>
    <cellStyle name="Note 2 2 5 2 2 4 3 2" xfId="12024"/>
    <cellStyle name="Note 2 2 5 2 2 4 3 2 2" xfId="18805"/>
    <cellStyle name="Note 2 2 5 2 2 4 3 2 2 2" xfId="36469"/>
    <cellStyle name="Note 2 2 5 2 2 4 3 2 2 3" xfId="53652"/>
    <cellStyle name="Note 2 2 5 2 2 4 3 2 3" xfId="29688"/>
    <cellStyle name="Note 2 2 5 2 2 4 3 2 4" xfId="46921"/>
    <cellStyle name="Note 2 2 5 2 2 4 3 3" xfId="8740"/>
    <cellStyle name="Note 2 2 5 2 2 4 3 3 2" xfId="26405"/>
    <cellStyle name="Note 2 2 5 2 2 4 3 3 3" xfId="43664"/>
    <cellStyle name="Note 2 2 5 2 2 4 3 4" xfId="15738"/>
    <cellStyle name="Note 2 2 5 2 2 4 3 4 2" xfId="33402"/>
    <cellStyle name="Note 2 2 5 2 2 4 3 4 3" xfId="50611"/>
    <cellStyle name="Note 2 2 5 2 2 4 3 5" xfId="22769"/>
    <cellStyle name="Note 2 2 5 2 2 4 3 6" xfId="40053"/>
    <cellStyle name="Note 2 2 5 2 2 4 4" xfId="10710"/>
    <cellStyle name="Note 2 2 5 2 2 4 4 2" xfId="17599"/>
    <cellStyle name="Note 2 2 5 2 2 4 4 2 2" xfId="35263"/>
    <cellStyle name="Note 2 2 5 2 2 4 4 2 3" xfId="52458"/>
    <cellStyle name="Note 2 2 5 2 2 4 4 3" xfId="28374"/>
    <cellStyle name="Note 2 2 5 2 2 4 4 4" xfId="45619"/>
    <cellStyle name="Note 2 2 5 2 2 4 5" xfId="6960"/>
    <cellStyle name="Note 2 2 5 2 2 4 5 2" xfId="24625"/>
    <cellStyle name="Note 2 2 5 2 2 4 5 3" xfId="41896"/>
    <cellStyle name="Note 2 2 5 2 2 4 6" xfId="13991"/>
    <cellStyle name="Note 2 2 5 2 2 4 6 2" xfId="31655"/>
    <cellStyle name="Note 2 2 5 2 2 4 6 3" xfId="48876"/>
    <cellStyle name="Note 2 2 5 2 2 4 7" xfId="20907"/>
    <cellStyle name="Note 2 2 5 2 2 4 8" xfId="38210"/>
    <cellStyle name="Note 2 2 5 2 2 5" xfId="3416"/>
    <cellStyle name="Note 2 2 5 2 2 5 2" xfId="5332"/>
    <cellStyle name="Note 2 2 5 2 2 5 2 2" xfId="12252"/>
    <cellStyle name="Note 2 2 5 2 2 5 2 2 2" xfId="18979"/>
    <cellStyle name="Note 2 2 5 2 2 5 2 2 2 2" xfId="36643"/>
    <cellStyle name="Note 2 2 5 2 2 5 2 2 2 3" xfId="53826"/>
    <cellStyle name="Note 2 2 5 2 2 5 2 2 3" xfId="29916"/>
    <cellStyle name="Note 2 2 5 2 2 5 2 2 4" xfId="47149"/>
    <cellStyle name="Note 2 2 5 2 2 5 2 3" xfId="8968"/>
    <cellStyle name="Note 2 2 5 2 2 5 2 3 2" xfId="26633"/>
    <cellStyle name="Note 2 2 5 2 2 5 2 3 3" xfId="43892"/>
    <cellStyle name="Note 2 2 5 2 2 5 2 4" xfId="15912"/>
    <cellStyle name="Note 2 2 5 2 2 5 2 4 2" xfId="33576"/>
    <cellStyle name="Note 2 2 5 2 2 5 2 4 3" xfId="50785"/>
    <cellStyle name="Note 2 2 5 2 2 5 2 5" xfId="22997"/>
    <cellStyle name="Note 2 2 5 2 2 5 2 6" xfId="40281"/>
    <cellStyle name="Note 2 2 5 2 2 5 3" xfId="10876"/>
    <cellStyle name="Note 2 2 5 2 2 5 3 2" xfId="17711"/>
    <cellStyle name="Note 2 2 5 2 2 5 3 2 2" xfId="35375"/>
    <cellStyle name="Note 2 2 5 2 2 5 3 2 3" xfId="52570"/>
    <cellStyle name="Note 2 2 5 2 2 5 3 3" xfId="28540"/>
    <cellStyle name="Note 2 2 5 2 2 5 3 4" xfId="45785"/>
    <cellStyle name="Note 2 2 5 2 2 5 4" xfId="14165"/>
    <cellStyle name="Note 2 2 5 2 2 5 4 2" xfId="31829"/>
    <cellStyle name="Note 2 2 5 2 2 5 4 3" xfId="49050"/>
    <cellStyle name="Note 2 2 5 2 2 5 5" xfId="21135"/>
    <cellStyle name="Note 2 2 5 2 2 5 6" xfId="38438"/>
    <cellStyle name="Note 2 2 5 2 2 6" xfId="3789"/>
    <cellStyle name="Note 2 2 5 2 2 6 2" xfId="5705"/>
    <cellStyle name="Note 2 2 5 2 2 6 2 2" xfId="12625"/>
    <cellStyle name="Note 2 2 5 2 2 6 2 2 2" xfId="19352"/>
    <cellStyle name="Note 2 2 5 2 2 6 2 2 2 2" xfId="37016"/>
    <cellStyle name="Note 2 2 5 2 2 6 2 2 2 3" xfId="54193"/>
    <cellStyle name="Note 2 2 5 2 2 6 2 2 3" xfId="30289"/>
    <cellStyle name="Note 2 2 5 2 2 6 2 2 4" xfId="47516"/>
    <cellStyle name="Note 2 2 5 2 2 6 2 3" xfId="9341"/>
    <cellStyle name="Note 2 2 5 2 2 6 2 3 2" xfId="27006"/>
    <cellStyle name="Note 2 2 5 2 2 6 2 3 3" xfId="44259"/>
    <cellStyle name="Note 2 2 5 2 2 6 2 4" xfId="16285"/>
    <cellStyle name="Note 2 2 5 2 2 6 2 4 2" xfId="33949"/>
    <cellStyle name="Note 2 2 5 2 2 6 2 4 3" xfId="51152"/>
    <cellStyle name="Note 2 2 5 2 2 6 2 5" xfId="23370"/>
    <cellStyle name="Note 2 2 5 2 2 6 2 6" xfId="40648"/>
    <cellStyle name="Note 2 2 5 2 2 6 3" xfId="7486"/>
    <cellStyle name="Note 2 2 5 2 2 6 3 2" xfId="25151"/>
    <cellStyle name="Note 2 2 5 2 2 6 3 3" xfId="42416"/>
    <cellStyle name="Note 2 2 5 2 2 6 4" xfId="14538"/>
    <cellStyle name="Note 2 2 5 2 2 6 4 2" xfId="32202"/>
    <cellStyle name="Note 2 2 5 2 2 6 4 3" xfId="49417"/>
    <cellStyle name="Note 2 2 5 2 2 6 5" xfId="21508"/>
    <cellStyle name="Note 2 2 5 2 2 6 6" xfId="38805"/>
    <cellStyle name="Note 2 2 5 2 2 7" xfId="4669"/>
    <cellStyle name="Note 2 2 5 2 2 7 2" xfId="11589"/>
    <cellStyle name="Note 2 2 5 2 2 7 2 2" xfId="18370"/>
    <cellStyle name="Note 2 2 5 2 2 7 2 2 2" xfId="36034"/>
    <cellStyle name="Note 2 2 5 2 2 7 2 2 3" xfId="53223"/>
    <cellStyle name="Note 2 2 5 2 2 7 2 3" xfId="29253"/>
    <cellStyle name="Note 2 2 5 2 2 7 2 4" xfId="46492"/>
    <cellStyle name="Note 2 2 5 2 2 7 3" xfId="8305"/>
    <cellStyle name="Note 2 2 5 2 2 7 3 2" xfId="25970"/>
    <cellStyle name="Note 2 2 5 2 2 7 3 3" xfId="43235"/>
    <cellStyle name="Note 2 2 5 2 2 7 4" xfId="15303"/>
    <cellStyle name="Note 2 2 5 2 2 7 4 2" xfId="32967"/>
    <cellStyle name="Note 2 2 5 2 2 7 4 3" xfId="50182"/>
    <cellStyle name="Note 2 2 5 2 2 7 5" xfId="22334"/>
    <cellStyle name="Note 2 2 5 2 2 7 6" xfId="39624"/>
    <cellStyle name="Note 2 2 5 2 2 8" xfId="10275"/>
    <cellStyle name="Note 2 2 5 2 2 8 2" xfId="17164"/>
    <cellStyle name="Note 2 2 5 2 2 8 2 2" xfId="34828"/>
    <cellStyle name="Note 2 2 5 2 2 8 2 3" xfId="52029"/>
    <cellStyle name="Note 2 2 5 2 2 8 3" xfId="27939"/>
    <cellStyle name="Note 2 2 5 2 2 8 4" xfId="45190"/>
    <cellStyle name="Note 2 2 5 2 2 9" xfId="6525"/>
    <cellStyle name="Note 2 2 5 2 2 9 2" xfId="24190"/>
    <cellStyle name="Note 2 2 5 2 2 9 3" xfId="41467"/>
    <cellStyle name="Note 2 2 5 2 3" xfId="2822"/>
    <cellStyle name="Note 2 2 5 2 3 2" xfId="3485"/>
    <cellStyle name="Note 2 2 5 2 3 2 2" xfId="5401"/>
    <cellStyle name="Note 2 2 5 2 3 2 2 2" xfId="12321"/>
    <cellStyle name="Note 2 2 5 2 3 2 2 2 2" xfId="19048"/>
    <cellStyle name="Note 2 2 5 2 3 2 2 2 2 2" xfId="36712"/>
    <cellStyle name="Note 2 2 5 2 3 2 2 2 2 3" xfId="53892"/>
    <cellStyle name="Note 2 2 5 2 3 2 2 2 3" xfId="29985"/>
    <cellStyle name="Note 2 2 5 2 3 2 2 2 4" xfId="47215"/>
    <cellStyle name="Note 2 2 5 2 3 2 2 3" xfId="9037"/>
    <cellStyle name="Note 2 2 5 2 3 2 2 3 2" xfId="26702"/>
    <cellStyle name="Note 2 2 5 2 3 2 2 3 3" xfId="43958"/>
    <cellStyle name="Note 2 2 5 2 3 2 2 4" xfId="15981"/>
    <cellStyle name="Note 2 2 5 2 3 2 2 4 2" xfId="33645"/>
    <cellStyle name="Note 2 2 5 2 3 2 2 4 3" xfId="50851"/>
    <cellStyle name="Note 2 2 5 2 3 2 2 5" xfId="23066"/>
    <cellStyle name="Note 2 2 5 2 3 2 2 6" xfId="40347"/>
    <cellStyle name="Note 2 2 5 2 3 2 3" xfId="10945"/>
    <cellStyle name="Note 2 2 5 2 3 2 3 2" xfId="17780"/>
    <cellStyle name="Note 2 2 5 2 3 2 3 2 2" xfId="35444"/>
    <cellStyle name="Note 2 2 5 2 3 2 3 2 3" xfId="52636"/>
    <cellStyle name="Note 2 2 5 2 3 2 3 3" xfId="28609"/>
    <cellStyle name="Note 2 2 5 2 3 2 3 4" xfId="45851"/>
    <cellStyle name="Note 2 2 5 2 3 2 4" xfId="7182"/>
    <cellStyle name="Note 2 2 5 2 3 2 4 2" xfId="24847"/>
    <cellStyle name="Note 2 2 5 2 3 2 4 3" xfId="42115"/>
    <cellStyle name="Note 2 2 5 2 3 2 5" xfId="14234"/>
    <cellStyle name="Note 2 2 5 2 3 2 5 2" xfId="31898"/>
    <cellStyle name="Note 2 2 5 2 3 2 5 3" xfId="49116"/>
    <cellStyle name="Note 2 2 5 2 3 2 6" xfId="21204"/>
    <cellStyle name="Note 2 2 5 2 3 2 7" xfId="38504"/>
    <cellStyle name="Note 2 2 5 2 3 3" xfId="3855"/>
    <cellStyle name="Note 2 2 5 2 3 3 2" xfId="5771"/>
    <cellStyle name="Note 2 2 5 2 3 3 2 2" xfId="12691"/>
    <cellStyle name="Note 2 2 5 2 3 3 2 2 2" xfId="19418"/>
    <cellStyle name="Note 2 2 5 2 3 3 2 2 2 2" xfId="37082"/>
    <cellStyle name="Note 2 2 5 2 3 3 2 2 2 3" xfId="54259"/>
    <cellStyle name="Note 2 2 5 2 3 3 2 2 3" xfId="30355"/>
    <cellStyle name="Note 2 2 5 2 3 3 2 2 4" xfId="47582"/>
    <cellStyle name="Note 2 2 5 2 3 3 2 3" xfId="9407"/>
    <cellStyle name="Note 2 2 5 2 3 3 2 3 2" xfId="27072"/>
    <cellStyle name="Note 2 2 5 2 3 3 2 3 3" xfId="44325"/>
    <cellStyle name="Note 2 2 5 2 3 3 2 4" xfId="16351"/>
    <cellStyle name="Note 2 2 5 2 3 3 2 4 2" xfId="34015"/>
    <cellStyle name="Note 2 2 5 2 3 3 2 4 3" xfId="51218"/>
    <cellStyle name="Note 2 2 5 2 3 3 2 5" xfId="23436"/>
    <cellStyle name="Note 2 2 5 2 3 3 2 6" xfId="40714"/>
    <cellStyle name="Note 2 2 5 2 3 3 3" xfId="7552"/>
    <cellStyle name="Note 2 2 5 2 3 3 3 2" xfId="25217"/>
    <cellStyle name="Note 2 2 5 2 3 3 3 3" xfId="42482"/>
    <cellStyle name="Note 2 2 5 2 3 3 4" xfId="14604"/>
    <cellStyle name="Note 2 2 5 2 3 3 4 2" xfId="32268"/>
    <cellStyle name="Note 2 2 5 2 3 3 4 3" xfId="49483"/>
    <cellStyle name="Note 2 2 5 2 3 3 5" xfId="21574"/>
    <cellStyle name="Note 2 2 5 2 3 3 6" xfId="38871"/>
    <cellStyle name="Note 2 2 5 2 3 4" xfId="4738"/>
    <cellStyle name="Note 2 2 5 2 3 4 2" xfId="11658"/>
    <cellStyle name="Note 2 2 5 2 3 4 2 2" xfId="18439"/>
    <cellStyle name="Note 2 2 5 2 3 4 2 2 2" xfId="36103"/>
    <cellStyle name="Note 2 2 5 2 3 4 2 2 3" xfId="53289"/>
    <cellStyle name="Note 2 2 5 2 3 4 2 3" xfId="29322"/>
    <cellStyle name="Note 2 2 5 2 3 4 2 4" xfId="46558"/>
    <cellStyle name="Note 2 2 5 2 3 4 3" xfId="8374"/>
    <cellStyle name="Note 2 2 5 2 3 4 3 2" xfId="26039"/>
    <cellStyle name="Note 2 2 5 2 3 4 3 3" xfId="43301"/>
    <cellStyle name="Note 2 2 5 2 3 4 4" xfId="15372"/>
    <cellStyle name="Note 2 2 5 2 3 4 4 2" xfId="33036"/>
    <cellStyle name="Note 2 2 5 2 3 4 4 3" xfId="50248"/>
    <cellStyle name="Note 2 2 5 2 3 4 5" xfId="22403"/>
    <cellStyle name="Note 2 2 5 2 3 4 6" xfId="39690"/>
    <cellStyle name="Note 2 2 5 2 3 5" xfId="10344"/>
    <cellStyle name="Note 2 2 5 2 3 5 2" xfId="17233"/>
    <cellStyle name="Note 2 2 5 2 3 5 2 2" xfId="34897"/>
    <cellStyle name="Note 2 2 5 2 3 5 2 3" xfId="52095"/>
    <cellStyle name="Note 2 2 5 2 3 5 3" xfId="28008"/>
    <cellStyle name="Note 2 2 5 2 3 5 4" xfId="45256"/>
    <cellStyle name="Note 2 2 5 2 3 6" xfId="6594"/>
    <cellStyle name="Note 2 2 5 2 3 6 2" xfId="24259"/>
    <cellStyle name="Note 2 2 5 2 3 6 3" xfId="41533"/>
    <cellStyle name="Note 2 2 5 2 3 7" xfId="13625"/>
    <cellStyle name="Note 2 2 5 2 3 7 2" xfId="31289"/>
    <cellStyle name="Note 2 2 5 2 3 7 3" xfId="48513"/>
    <cellStyle name="Note 2 2 5 2 3 8" xfId="20541"/>
    <cellStyle name="Note 2 2 5 2 3 9" xfId="37847"/>
    <cellStyle name="Note 2 2 5 2 4" xfId="4474"/>
    <cellStyle name="Note 2 2 5 2 4 2" xfId="6338"/>
    <cellStyle name="Note 2 2 5 2 4 2 2" xfId="13257"/>
    <cellStyle name="Note 2 2 5 2 4 2 2 2" xfId="19930"/>
    <cellStyle name="Note 2 2 5 2 4 2 2 2 2" xfId="37594"/>
    <cellStyle name="Note 2 2 5 2 4 2 2 2 3" xfId="54771"/>
    <cellStyle name="Note 2 2 5 2 4 2 2 3" xfId="30921"/>
    <cellStyle name="Note 2 2 5 2 4 2 2 4" xfId="48148"/>
    <cellStyle name="Note 2 2 5 2 4 2 3" xfId="9973"/>
    <cellStyle name="Note 2 2 5 2 4 2 3 2" xfId="27638"/>
    <cellStyle name="Note 2 2 5 2 4 2 3 3" xfId="44891"/>
    <cellStyle name="Note 2 2 5 2 4 2 4" xfId="16863"/>
    <cellStyle name="Note 2 2 5 2 4 2 4 2" xfId="34527"/>
    <cellStyle name="Note 2 2 5 2 4 2 4 3" xfId="51730"/>
    <cellStyle name="Note 2 2 5 2 4 2 5" xfId="24003"/>
    <cellStyle name="Note 2 2 5 2 4 2 6" xfId="41280"/>
    <cellStyle name="Note 2 2 5 2 4 3" xfId="11402"/>
    <cellStyle name="Note 2 2 5 2 4 3 2" xfId="18183"/>
    <cellStyle name="Note 2 2 5 2 4 3 2 2" xfId="35847"/>
    <cellStyle name="Note 2 2 5 2 4 3 2 3" xfId="53036"/>
    <cellStyle name="Note 2 2 5 2 4 3 3" xfId="29066"/>
    <cellStyle name="Note 2 2 5 2 4 3 4" xfId="46305"/>
    <cellStyle name="Note 2 2 5 2 4 4" xfId="8118"/>
    <cellStyle name="Note 2 2 5 2 4 4 2" xfId="25783"/>
    <cellStyle name="Note 2 2 5 2 4 4 3" xfId="43048"/>
    <cellStyle name="Note 2 2 5 2 4 5" xfId="15116"/>
    <cellStyle name="Note 2 2 5 2 4 5 2" xfId="32780"/>
    <cellStyle name="Note 2 2 5 2 4 5 3" xfId="49995"/>
    <cellStyle name="Note 2 2 5 2 4 6" xfId="22147"/>
    <cellStyle name="Note 2 2 5 2 4 7" xfId="39437"/>
    <cellStyle name="Note 2 2 5 2 5" xfId="4431"/>
    <cellStyle name="Note 2 2 5 2 5 2" xfId="6295"/>
    <cellStyle name="Note 2 2 5 2 5 2 2" xfId="13214"/>
    <cellStyle name="Note 2 2 5 2 5 2 2 2" xfId="19887"/>
    <cellStyle name="Note 2 2 5 2 5 2 2 2 2" xfId="37551"/>
    <cellStyle name="Note 2 2 5 2 5 2 2 2 3" xfId="54728"/>
    <cellStyle name="Note 2 2 5 2 5 2 2 3" xfId="30878"/>
    <cellStyle name="Note 2 2 5 2 5 2 2 4" xfId="48105"/>
    <cellStyle name="Note 2 2 5 2 5 2 3" xfId="9930"/>
    <cellStyle name="Note 2 2 5 2 5 2 3 2" xfId="27595"/>
    <cellStyle name="Note 2 2 5 2 5 2 3 3" xfId="44848"/>
    <cellStyle name="Note 2 2 5 2 5 2 4" xfId="16820"/>
    <cellStyle name="Note 2 2 5 2 5 2 4 2" xfId="34484"/>
    <cellStyle name="Note 2 2 5 2 5 2 4 3" xfId="51687"/>
    <cellStyle name="Note 2 2 5 2 5 2 5" xfId="23960"/>
    <cellStyle name="Note 2 2 5 2 5 2 6" xfId="41237"/>
    <cellStyle name="Note 2 2 5 2 5 3" xfId="11359"/>
    <cellStyle name="Note 2 2 5 2 5 3 2" xfId="18140"/>
    <cellStyle name="Note 2 2 5 2 5 3 2 2" xfId="35804"/>
    <cellStyle name="Note 2 2 5 2 5 3 2 3" xfId="52993"/>
    <cellStyle name="Note 2 2 5 2 5 3 3" xfId="29023"/>
    <cellStyle name="Note 2 2 5 2 5 3 4" xfId="46262"/>
    <cellStyle name="Note 2 2 5 2 5 4" xfId="8075"/>
    <cellStyle name="Note 2 2 5 2 5 4 2" xfId="25740"/>
    <cellStyle name="Note 2 2 5 2 5 4 3" xfId="43005"/>
    <cellStyle name="Note 2 2 5 2 5 5" xfId="15073"/>
    <cellStyle name="Note 2 2 5 2 5 5 2" xfId="32737"/>
    <cellStyle name="Note 2 2 5 2 5 5 3" xfId="49952"/>
    <cellStyle name="Note 2 2 5 2 5 6" xfId="22104"/>
    <cellStyle name="Note 2 2 5 2 5 7" xfId="39394"/>
    <cellStyle name="Note 2 2 5 2 6" xfId="10117"/>
    <cellStyle name="Note 2 2 5 2 6 2" xfId="17006"/>
    <cellStyle name="Note 2 2 5 2 6 2 2" xfId="34670"/>
    <cellStyle name="Note 2 2 5 2 6 2 3" xfId="51871"/>
    <cellStyle name="Note 2 2 5 2 6 3" xfId="27781"/>
    <cellStyle name="Note 2 2 5 2 6 4" xfId="45032"/>
    <cellStyle name="Note 2 2 5 2 7" xfId="13398"/>
    <cellStyle name="Note 2 2 5 2 7 2" xfId="31062"/>
    <cellStyle name="Note 2 2 5 2 7 3" xfId="48289"/>
    <cellStyle name="Note 2 2 5 2 8" xfId="20224"/>
    <cellStyle name="Note 2 2 5 2 9" xfId="20365"/>
    <cellStyle name="Note 2 2 5 3" xfId="2752"/>
    <cellStyle name="Note 2 2 5 3 10" xfId="13557"/>
    <cellStyle name="Note 2 2 5 3 10 2" xfId="31221"/>
    <cellStyle name="Note 2 2 5 3 10 3" xfId="48448"/>
    <cellStyle name="Note 2 2 5 3 11" xfId="20473"/>
    <cellStyle name="Note 2 2 5 3 12" xfId="37782"/>
    <cellStyle name="Note 2 2 5 3 2" xfId="2981"/>
    <cellStyle name="Note 2 2 5 3 2 2" xfId="3644"/>
    <cellStyle name="Note 2 2 5 3 2 2 2" xfId="5560"/>
    <cellStyle name="Note 2 2 5 3 2 2 2 2" xfId="12480"/>
    <cellStyle name="Note 2 2 5 3 2 2 2 2 2" xfId="19207"/>
    <cellStyle name="Note 2 2 5 3 2 2 2 2 2 2" xfId="36871"/>
    <cellStyle name="Note 2 2 5 3 2 2 2 2 2 3" xfId="54051"/>
    <cellStyle name="Note 2 2 5 3 2 2 2 2 3" xfId="30144"/>
    <cellStyle name="Note 2 2 5 3 2 2 2 2 4" xfId="47374"/>
    <cellStyle name="Note 2 2 5 3 2 2 2 3" xfId="9196"/>
    <cellStyle name="Note 2 2 5 3 2 2 2 3 2" xfId="26861"/>
    <cellStyle name="Note 2 2 5 3 2 2 2 3 3" xfId="44117"/>
    <cellStyle name="Note 2 2 5 3 2 2 2 4" xfId="16140"/>
    <cellStyle name="Note 2 2 5 3 2 2 2 4 2" xfId="33804"/>
    <cellStyle name="Note 2 2 5 3 2 2 2 4 3" xfId="51010"/>
    <cellStyle name="Note 2 2 5 3 2 2 2 5" xfId="23225"/>
    <cellStyle name="Note 2 2 5 3 2 2 2 6" xfId="40506"/>
    <cellStyle name="Note 2 2 5 3 2 2 3" xfId="11104"/>
    <cellStyle name="Note 2 2 5 3 2 2 3 2" xfId="17939"/>
    <cellStyle name="Note 2 2 5 3 2 2 3 2 2" xfId="35603"/>
    <cellStyle name="Note 2 2 5 3 2 2 3 2 3" xfId="52795"/>
    <cellStyle name="Note 2 2 5 3 2 2 3 3" xfId="28768"/>
    <cellStyle name="Note 2 2 5 3 2 2 3 4" xfId="46010"/>
    <cellStyle name="Note 2 2 5 3 2 2 4" xfId="7341"/>
    <cellStyle name="Note 2 2 5 3 2 2 4 2" xfId="25006"/>
    <cellStyle name="Note 2 2 5 3 2 2 4 3" xfId="42274"/>
    <cellStyle name="Note 2 2 5 3 2 2 5" xfId="14393"/>
    <cellStyle name="Note 2 2 5 3 2 2 5 2" xfId="32057"/>
    <cellStyle name="Note 2 2 5 3 2 2 5 3" xfId="49275"/>
    <cellStyle name="Note 2 2 5 3 2 2 6" xfId="21363"/>
    <cellStyle name="Note 2 2 5 3 2 2 7" xfId="38663"/>
    <cellStyle name="Note 2 2 5 3 2 3" xfId="4014"/>
    <cellStyle name="Note 2 2 5 3 2 3 2" xfId="5930"/>
    <cellStyle name="Note 2 2 5 3 2 3 2 2" xfId="12850"/>
    <cellStyle name="Note 2 2 5 3 2 3 2 2 2" xfId="19577"/>
    <cellStyle name="Note 2 2 5 3 2 3 2 2 2 2" xfId="37241"/>
    <cellStyle name="Note 2 2 5 3 2 3 2 2 2 3" xfId="54418"/>
    <cellStyle name="Note 2 2 5 3 2 3 2 2 3" xfId="30514"/>
    <cellStyle name="Note 2 2 5 3 2 3 2 2 4" xfId="47741"/>
    <cellStyle name="Note 2 2 5 3 2 3 2 3" xfId="9566"/>
    <cellStyle name="Note 2 2 5 3 2 3 2 3 2" xfId="27231"/>
    <cellStyle name="Note 2 2 5 3 2 3 2 3 3" xfId="44484"/>
    <cellStyle name="Note 2 2 5 3 2 3 2 4" xfId="16510"/>
    <cellStyle name="Note 2 2 5 3 2 3 2 4 2" xfId="34174"/>
    <cellStyle name="Note 2 2 5 3 2 3 2 4 3" xfId="51377"/>
    <cellStyle name="Note 2 2 5 3 2 3 2 5" xfId="23595"/>
    <cellStyle name="Note 2 2 5 3 2 3 2 6" xfId="40873"/>
    <cellStyle name="Note 2 2 5 3 2 3 3" xfId="7711"/>
    <cellStyle name="Note 2 2 5 3 2 3 3 2" xfId="25376"/>
    <cellStyle name="Note 2 2 5 3 2 3 3 3" xfId="42641"/>
    <cellStyle name="Note 2 2 5 3 2 3 4" xfId="14763"/>
    <cellStyle name="Note 2 2 5 3 2 3 4 2" xfId="32427"/>
    <cellStyle name="Note 2 2 5 3 2 3 4 3" xfId="49642"/>
    <cellStyle name="Note 2 2 5 3 2 3 5" xfId="21733"/>
    <cellStyle name="Note 2 2 5 3 2 3 6" xfId="39030"/>
    <cellStyle name="Note 2 2 5 3 2 4" xfId="4897"/>
    <cellStyle name="Note 2 2 5 3 2 4 2" xfId="11817"/>
    <cellStyle name="Note 2 2 5 3 2 4 2 2" xfId="18598"/>
    <cellStyle name="Note 2 2 5 3 2 4 2 2 2" xfId="36262"/>
    <cellStyle name="Note 2 2 5 3 2 4 2 2 3" xfId="53448"/>
    <cellStyle name="Note 2 2 5 3 2 4 2 3" xfId="29481"/>
    <cellStyle name="Note 2 2 5 3 2 4 2 4" xfId="46717"/>
    <cellStyle name="Note 2 2 5 3 2 4 3" xfId="8533"/>
    <cellStyle name="Note 2 2 5 3 2 4 3 2" xfId="26198"/>
    <cellStyle name="Note 2 2 5 3 2 4 3 3" xfId="43460"/>
    <cellStyle name="Note 2 2 5 3 2 4 4" xfId="15531"/>
    <cellStyle name="Note 2 2 5 3 2 4 4 2" xfId="33195"/>
    <cellStyle name="Note 2 2 5 3 2 4 4 3" xfId="50407"/>
    <cellStyle name="Note 2 2 5 3 2 4 5" xfId="22562"/>
    <cellStyle name="Note 2 2 5 3 2 4 6" xfId="39849"/>
    <cellStyle name="Note 2 2 5 3 2 5" xfId="10503"/>
    <cellStyle name="Note 2 2 5 3 2 5 2" xfId="17392"/>
    <cellStyle name="Note 2 2 5 3 2 5 2 2" xfId="35056"/>
    <cellStyle name="Note 2 2 5 3 2 5 2 3" xfId="52254"/>
    <cellStyle name="Note 2 2 5 3 2 5 3" xfId="28167"/>
    <cellStyle name="Note 2 2 5 3 2 5 4" xfId="45415"/>
    <cellStyle name="Note 2 2 5 3 2 6" xfId="6753"/>
    <cellStyle name="Note 2 2 5 3 2 6 2" xfId="24418"/>
    <cellStyle name="Note 2 2 5 3 2 6 3" xfId="41692"/>
    <cellStyle name="Note 2 2 5 3 2 7" xfId="13784"/>
    <cellStyle name="Note 2 2 5 3 2 7 2" xfId="31448"/>
    <cellStyle name="Note 2 2 5 3 2 7 3" xfId="48672"/>
    <cellStyle name="Note 2 2 5 3 2 8" xfId="20700"/>
    <cellStyle name="Note 2 2 5 3 2 9" xfId="38006"/>
    <cellStyle name="Note 2 2 5 3 3" xfId="3077"/>
    <cellStyle name="Note 2 2 5 3 3 2" xfId="3740"/>
    <cellStyle name="Note 2 2 5 3 3 2 2" xfId="5656"/>
    <cellStyle name="Note 2 2 5 3 3 2 2 2" xfId="12576"/>
    <cellStyle name="Note 2 2 5 3 3 2 2 2 2" xfId="19303"/>
    <cellStyle name="Note 2 2 5 3 3 2 2 2 2 2" xfId="36967"/>
    <cellStyle name="Note 2 2 5 3 3 2 2 2 2 3" xfId="54144"/>
    <cellStyle name="Note 2 2 5 3 3 2 2 2 3" xfId="30240"/>
    <cellStyle name="Note 2 2 5 3 3 2 2 2 4" xfId="47467"/>
    <cellStyle name="Note 2 2 5 3 3 2 2 3" xfId="9292"/>
    <cellStyle name="Note 2 2 5 3 3 2 2 3 2" xfId="26957"/>
    <cellStyle name="Note 2 2 5 3 3 2 2 3 3" xfId="44210"/>
    <cellStyle name="Note 2 2 5 3 3 2 2 4" xfId="16236"/>
    <cellStyle name="Note 2 2 5 3 3 2 2 4 2" xfId="33900"/>
    <cellStyle name="Note 2 2 5 3 3 2 2 4 3" xfId="51103"/>
    <cellStyle name="Note 2 2 5 3 3 2 2 5" xfId="23321"/>
    <cellStyle name="Note 2 2 5 3 3 2 2 6" xfId="40599"/>
    <cellStyle name="Note 2 2 5 3 3 2 3" xfId="11200"/>
    <cellStyle name="Note 2 2 5 3 3 2 3 2" xfId="18035"/>
    <cellStyle name="Note 2 2 5 3 3 2 3 2 2" xfId="35699"/>
    <cellStyle name="Note 2 2 5 3 3 2 3 2 3" xfId="52888"/>
    <cellStyle name="Note 2 2 5 3 3 2 3 3" xfId="28864"/>
    <cellStyle name="Note 2 2 5 3 3 2 3 4" xfId="46103"/>
    <cellStyle name="Note 2 2 5 3 3 2 4" xfId="7437"/>
    <cellStyle name="Note 2 2 5 3 3 2 4 2" xfId="25102"/>
    <cellStyle name="Note 2 2 5 3 3 2 4 3" xfId="42367"/>
    <cellStyle name="Note 2 2 5 3 3 2 5" xfId="14489"/>
    <cellStyle name="Note 2 2 5 3 3 2 5 2" xfId="32153"/>
    <cellStyle name="Note 2 2 5 3 3 2 5 3" xfId="49368"/>
    <cellStyle name="Note 2 2 5 3 3 2 6" xfId="21459"/>
    <cellStyle name="Note 2 2 5 3 3 2 7" xfId="38756"/>
    <cellStyle name="Note 2 2 5 3 3 3" xfId="4107"/>
    <cellStyle name="Note 2 2 5 3 3 3 2" xfId="6023"/>
    <cellStyle name="Note 2 2 5 3 3 3 2 2" xfId="12943"/>
    <cellStyle name="Note 2 2 5 3 3 3 2 2 2" xfId="19670"/>
    <cellStyle name="Note 2 2 5 3 3 3 2 2 2 2" xfId="37334"/>
    <cellStyle name="Note 2 2 5 3 3 3 2 2 2 3" xfId="54511"/>
    <cellStyle name="Note 2 2 5 3 3 3 2 2 3" xfId="30607"/>
    <cellStyle name="Note 2 2 5 3 3 3 2 2 4" xfId="47834"/>
    <cellStyle name="Note 2 2 5 3 3 3 2 3" xfId="9659"/>
    <cellStyle name="Note 2 2 5 3 3 3 2 3 2" xfId="27324"/>
    <cellStyle name="Note 2 2 5 3 3 3 2 3 3" xfId="44577"/>
    <cellStyle name="Note 2 2 5 3 3 3 2 4" xfId="16603"/>
    <cellStyle name="Note 2 2 5 3 3 3 2 4 2" xfId="34267"/>
    <cellStyle name="Note 2 2 5 3 3 3 2 4 3" xfId="51470"/>
    <cellStyle name="Note 2 2 5 3 3 3 2 5" xfId="23688"/>
    <cellStyle name="Note 2 2 5 3 3 3 2 6" xfId="40966"/>
    <cellStyle name="Note 2 2 5 3 3 3 3" xfId="7804"/>
    <cellStyle name="Note 2 2 5 3 3 3 3 2" xfId="25469"/>
    <cellStyle name="Note 2 2 5 3 3 3 3 3" xfId="42734"/>
    <cellStyle name="Note 2 2 5 3 3 3 4" xfId="14856"/>
    <cellStyle name="Note 2 2 5 3 3 3 4 2" xfId="32520"/>
    <cellStyle name="Note 2 2 5 3 3 3 4 3" xfId="49735"/>
    <cellStyle name="Note 2 2 5 3 3 3 5" xfId="21826"/>
    <cellStyle name="Note 2 2 5 3 3 3 6" xfId="39123"/>
    <cellStyle name="Note 2 2 5 3 3 4" xfId="4993"/>
    <cellStyle name="Note 2 2 5 3 3 4 2" xfId="11913"/>
    <cellStyle name="Note 2 2 5 3 3 4 2 2" xfId="18694"/>
    <cellStyle name="Note 2 2 5 3 3 4 2 2 2" xfId="36358"/>
    <cellStyle name="Note 2 2 5 3 3 4 2 2 3" xfId="53541"/>
    <cellStyle name="Note 2 2 5 3 3 4 2 3" xfId="29577"/>
    <cellStyle name="Note 2 2 5 3 3 4 2 4" xfId="46810"/>
    <cellStyle name="Note 2 2 5 3 3 4 3" xfId="8629"/>
    <cellStyle name="Note 2 2 5 3 3 4 3 2" xfId="26294"/>
    <cellStyle name="Note 2 2 5 3 3 4 3 3" xfId="43553"/>
    <cellStyle name="Note 2 2 5 3 3 4 4" xfId="15627"/>
    <cellStyle name="Note 2 2 5 3 3 4 4 2" xfId="33291"/>
    <cellStyle name="Note 2 2 5 3 3 4 4 3" xfId="50500"/>
    <cellStyle name="Note 2 2 5 3 3 4 5" xfId="22658"/>
    <cellStyle name="Note 2 2 5 3 3 4 6" xfId="39942"/>
    <cellStyle name="Note 2 2 5 3 3 5" xfId="10599"/>
    <cellStyle name="Note 2 2 5 3 3 5 2" xfId="17488"/>
    <cellStyle name="Note 2 2 5 3 3 5 2 2" xfId="35152"/>
    <cellStyle name="Note 2 2 5 3 3 5 2 3" xfId="52347"/>
    <cellStyle name="Note 2 2 5 3 3 5 3" xfId="28263"/>
    <cellStyle name="Note 2 2 5 3 3 5 4" xfId="45508"/>
    <cellStyle name="Note 2 2 5 3 3 6" xfId="6849"/>
    <cellStyle name="Note 2 2 5 3 3 6 2" xfId="24514"/>
    <cellStyle name="Note 2 2 5 3 3 6 3" xfId="41785"/>
    <cellStyle name="Note 2 2 5 3 3 7" xfId="13880"/>
    <cellStyle name="Note 2 2 5 3 3 7 2" xfId="31544"/>
    <cellStyle name="Note 2 2 5 3 3 7 3" xfId="48765"/>
    <cellStyle name="Note 2 2 5 3 3 8" xfId="20796"/>
    <cellStyle name="Note 2 2 5 3 3 9" xfId="38099"/>
    <cellStyle name="Note 2 2 5 3 4" xfId="3189"/>
    <cellStyle name="Note 2 2 5 3 4 2" xfId="4219"/>
    <cellStyle name="Note 2 2 5 3 4 2 2" xfId="6135"/>
    <cellStyle name="Note 2 2 5 3 4 2 2 2" xfId="13055"/>
    <cellStyle name="Note 2 2 5 3 4 2 2 2 2" xfId="19782"/>
    <cellStyle name="Note 2 2 5 3 4 2 2 2 2 2" xfId="37446"/>
    <cellStyle name="Note 2 2 5 3 4 2 2 2 2 3" xfId="54623"/>
    <cellStyle name="Note 2 2 5 3 4 2 2 2 3" xfId="30719"/>
    <cellStyle name="Note 2 2 5 3 4 2 2 2 4" xfId="47946"/>
    <cellStyle name="Note 2 2 5 3 4 2 2 3" xfId="9771"/>
    <cellStyle name="Note 2 2 5 3 4 2 2 3 2" xfId="27436"/>
    <cellStyle name="Note 2 2 5 3 4 2 2 3 3" xfId="44689"/>
    <cellStyle name="Note 2 2 5 3 4 2 2 4" xfId="16715"/>
    <cellStyle name="Note 2 2 5 3 4 2 2 4 2" xfId="34379"/>
    <cellStyle name="Note 2 2 5 3 4 2 2 4 3" xfId="51582"/>
    <cellStyle name="Note 2 2 5 3 4 2 2 5" xfId="23800"/>
    <cellStyle name="Note 2 2 5 3 4 2 2 6" xfId="41078"/>
    <cellStyle name="Note 2 2 5 3 4 2 3" xfId="7916"/>
    <cellStyle name="Note 2 2 5 3 4 2 3 2" xfId="25581"/>
    <cellStyle name="Note 2 2 5 3 4 2 3 3" xfId="42846"/>
    <cellStyle name="Note 2 2 5 3 4 2 4" xfId="14968"/>
    <cellStyle name="Note 2 2 5 3 4 2 4 2" xfId="32632"/>
    <cellStyle name="Note 2 2 5 3 4 2 4 3" xfId="49847"/>
    <cellStyle name="Note 2 2 5 3 4 2 5" xfId="21938"/>
    <cellStyle name="Note 2 2 5 3 4 2 6" xfId="39235"/>
    <cellStyle name="Note 2 2 5 3 4 3" xfId="5105"/>
    <cellStyle name="Note 2 2 5 3 4 3 2" xfId="12025"/>
    <cellStyle name="Note 2 2 5 3 4 3 2 2" xfId="18806"/>
    <cellStyle name="Note 2 2 5 3 4 3 2 2 2" xfId="36470"/>
    <cellStyle name="Note 2 2 5 3 4 3 2 2 3" xfId="53653"/>
    <cellStyle name="Note 2 2 5 3 4 3 2 3" xfId="29689"/>
    <cellStyle name="Note 2 2 5 3 4 3 2 4" xfId="46922"/>
    <cellStyle name="Note 2 2 5 3 4 3 3" xfId="8741"/>
    <cellStyle name="Note 2 2 5 3 4 3 3 2" xfId="26406"/>
    <cellStyle name="Note 2 2 5 3 4 3 3 3" xfId="43665"/>
    <cellStyle name="Note 2 2 5 3 4 3 4" xfId="15739"/>
    <cellStyle name="Note 2 2 5 3 4 3 4 2" xfId="33403"/>
    <cellStyle name="Note 2 2 5 3 4 3 4 3" xfId="50612"/>
    <cellStyle name="Note 2 2 5 3 4 3 5" xfId="22770"/>
    <cellStyle name="Note 2 2 5 3 4 3 6" xfId="40054"/>
    <cellStyle name="Note 2 2 5 3 4 4" xfId="10711"/>
    <cellStyle name="Note 2 2 5 3 4 4 2" xfId="17600"/>
    <cellStyle name="Note 2 2 5 3 4 4 2 2" xfId="35264"/>
    <cellStyle name="Note 2 2 5 3 4 4 2 3" xfId="52459"/>
    <cellStyle name="Note 2 2 5 3 4 4 3" xfId="28375"/>
    <cellStyle name="Note 2 2 5 3 4 4 4" xfId="45620"/>
    <cellStyle name="Note 2 2 5 3 4 5" xfId="6961"/>
    <cellStyle name="Note 2 2 5 3 4 5 2" xfId="24626"/>
    <cellStyle name="Note 2 2 5 3 4 5 3" xfId="41897"/>
    <cellStyle name="Note 2 2 5 3 4 6" xfId="13992"/>
    <cellStyle name="Note 2 2 5 3 4 6 2" xfId="31656"/>
    <cellStyle name="Note 2 2 5 3 4 6 3" xfId="48877"/>
    <cellStyle name="Note 2 2 5 3 4 7" xfId="20908"/>
    <cellStyle name="Note 2 2 5 3 4 8" xfId="38211"/>
    <cellStyle name="Note 2 2 5 3 5" xfId="3417"/>
    <cellStyle name="Note 2 2 5 3 5 2" xfId="5333"/>
    <cellStyle name="Note 2 2 5 3 5 2 2" xfId="12253"/>
    <cellStyle name="Note 2 2 5 3 5 2 2 2" xfId="18980"/>
    <cellStyle name="Note 2 2 5 3 5 2 2 2 2" xfId="36644"/>
    <cellStyle name="Note 2 2 5 3 5 2 2 2 3" xfId="53827"/>
    <cellStyle name="Note 2 2 5 3 5 2 2 3" xfId="29917"/>
    <cellStyle name="Note 2 2 5 3 5 2 2 4" xfId="47150"/>
    <cellStyle name="Note 2 2 5 3 5 2 3" xfId="8969"/>
    <cellStyle name="Note 2 2 5 3 5 2 3 2" xfId="26634"/>
    <cellStyle name="Note 2 2 5 3 5 2 3 3" xfId="43893"/>
    <cellStyle name="Note 2 2 5 3 5 2 4" xfId="15913"/>
    <cellStyle name="Note 2 2 5 3 5 2 4 2" xfId="33577"/>
    <cellStyle name="Note 2 2 5 3 5 2 4 3" xfId="50786"/>
    <cellStyle name="Note 2 2 5 3 5 2 5" xfId="22998"/>
    <cellStyle name="Note 2 2 5 3 5 2 6" xfId="40282"/>
    <cellStyle name="Note 2 2 5 3 5 3" xfId="10877"/>
    <cellStyle name="Note 2 2 5 3 5 3 2" xfId="17712"/>
    <cellStyle name="Note 2 2 5 3 5 3 2 2" xfId="35376"/>
    <cellStyle name="Note 2 2 5 3 5 3 2 3" xfId="52571"/>
    <cellStyle name="Note 2 2 5 3 5 3 3" xfId="28541"/>
    <cellStyle name="Note 2 2 5 3 5 3 4" xfId="45786"/>
    <cellStyle name="Note 2 2 5 3 5 4" xfId="14166"/>
    <cellStyle name="Note 2 2 5 3 5 4 2" xfId="31830"/>
    <cellStyle name="Note 2 2 5 3 5 4 3" xfId="49051"/>
    <cellStyle name="Note 2 2 5 3 5 5" xfId="21136"/>
    <cellStyle name="Note 2 2 5 3 5 6" xfId="38439"/>
    <cellStyle name="Note 2 2 5 3 6" xfId="3790"/>
    <cellStyle name="Note 2 2 5 3 6 2" xfId="5706"/>
    <cellStyle name="Note 2 2 5 3 6 2 2" xfId="12626"/>
    <cellStyle name="Note 2 2 5 3 6 2 2 2" xfId="19353"/>
    <cellStyle name="Note 2 2 5 3 6 2 2 2 2" xfId="37017"/>
    <cellStyle name="Note 2 2 5 3 6 2 2 2 3" xfId="54194"/>
    <cellStyle name="Note 2 2 5 3 6 2 2 3" xfId="30290"/>
    <cellStyle name="Note 2 2 5 3 6 2 2 4" xfId="47517"/>
    <cellStyle name="Note 2 2 5 3 6 2 3" xfId="9342"/>
    <cellStyle name="Note 2 2 5 3 6 2 3 2" xfId="27007"/>
    <cellStyle name="Note 2 2 5 3 6 2 3 3" xfId="44260"/>
    <cellStyle name="Note 2 2 5 3 6 2 4" xfId="16286"/>
    <cellStyle name="Note 2 2 5 3 6 2 4 2" xfId="33950"/>
    <cellStyle name="Note 2 2 5 3 6 2 4 3" xfId="51153"/>
    <cellStyle name="Note 2 2 5 3 6 2 5" xfId="23371"/>
    <cellStyle name="Note 2 2 5 3 6 2 6" xfId="40649"/>
    <cellStyle name="Note 2 2 5 3 6 3" xfId="7487"/>
    <cellStyle name="Note 2 2 5 3 6 3 2" xfId="25152"/>
    <cellStyle name="Note 2 2 5 3 6 3 3" xfId="42417"/>
    <cellStyle name="Note 2 2 5 3 6 4" xfId="14539"/>
    <cellStyle name="Note 2 2 5 3 6 4 2" xfId="32203"/>
    <cellStyle name="Note 2 2 5 3 6 4 3" xfId="49418"/>
    <cellStyle name="Note 2 2 5 3 6 5" xfId="21509"/>
    <cellStyle name="Note 2 2 5 3 6 6" xfId="38806"/>
    <cellStyle name="Note 2 2 5 3 7" xfId="4670"/>
    <cellStyle name="Note 2 2 5 3 7 2" xfId="11590"/>
    <cellStyle name="Note 2 2 5 3 7 2 2" xfId="18371"/>
    <cellStyle name="Note 2 2 5 3 7 2 2 2" xfId="36035"/>
    <cellStyle name="Note 2 2 5 3 7 2 2 3" xfId="53224"/>
    <cellStyle name="Note 2 2 5 3 7 2 3" xfId="29254"/>
    <cellStyle name="Note 2 2 5 3 7 2 4" xfId="46493"/>
    <cellStyle name="Note 2 2 5 3 7 3" xfId="8306"/>
    <cellStyle name="Note 2 2 5 3 7 3 2" xfId="25971"/>
    <cellStyle name="Note 2 2 5 3 7 3 3" xfId="43236"/>
    <cellStyle name="Note 2 2 5 3 7 4" xfId="15304"/>
    <cellStyle name="Note 2 2 5 3 7 4 2" xfId="32968"/>
    <cellStyle name="Note 2 2 5 3 7 4 3" xfId="50183"/>
    <cellStyle name="Note 2 2 5 3 7 5" xfId="22335"/>
    <cellStyle name="Note 2 2 5 3 7 6" xfId="39625"/>
    <cellStyle name="Note 2 2 5 3 8" xfId="10276"/>
    <cellStyle name="Note 2 2 5 3 8 2" xfId="17165"/>
    <cellStyle name="Note 2 2 5 3 8 2 2" xfId="34829"/>
    <cellStyle name="Note 2 2 5 3 8 2 3" xfId="52030"/>
    <cellStyle name="Note 2 2 5 3 8 3" xfId="27940"/>
    <cellStyle name="Note 2 2 5 3 8 4" xfId="45191"/>
    <cellStyle name="Note 2 2 5 3 9" xfId="6526"/>
    <cellStyle name="Note 2 2 5 3 9 2" xfId="24191"/>
    <cellStyle name="Note 2 2 5 3 9 3" xfId="41468"/>
    <cellStyle name="Note 2 2 5 4" xfId="2821"/>
    <cellStyle name="Note 2 2 5 4 2" xfId="3484"/>
    <cellStyle name="Note 2 2 5 4 2 2" xfId="5400"/>
    <cellStyle name="Note 2 2 5 4 2 2 2" xfId="12320"/>
    <cellStyle name="Note 2 2 5 4 2 2 2 2" xfId="19047"/>
    <cellStyle name="Note 2 2 5 4 2 2 2 2 2" xfId="36711"/>
    <cellStyle name="Note 2 2 5 4 2 2 2 2 3" xfId="53891"/>
    <cellStyle name="Note 2 2 5 4 2 2 2 3" xfId="29984"/>
    <cellStyle name="Note 2 2 5 4 2 2 2 4" xfId="47214"/>
    <cellStyle name="Note 2 2 5 4 2 2 3" xfId="9036"/>
    <cellStyle name="Note 2 2 5 4 2 2 3 2" xfId="26701"/>
    <cellStyle name="Note 2 2 5 4 2 2 3 3" xfId="43957"/>
    <cellStyle name="Note 2 2 5 4 2 2 4" xfId="15980"/>
    <cellStyle name="Note 2 2 5 4 2 2 4 2" xfId="33644"/>
    <cellStyle name="Note 2 2 5 4 2 2 4 3" xfId="50850"/>
    <cellStyle name="Note 2 2 5 4 2 2 5" xfId="23065"/>
    <cellStyle name="Note 2 2 5 4 2 2 6" xfId="40346"/>
    <cellStyle name="Note 2 2 5 4 2 3" xfId="10944"/>
    <cellStyle name="Note 2 2 5 4 2 3 2" xfId="17779"/>
    <cellStyle name="Note 2 2 5 4 2 3 2 2" xfId="35443"/>
    <cellStyle name="Note 2 2 5 4 2 3 2 3" xfId="52635"/>
    <cellStyle name="Note 2 2 5 4 2 3 3" xfId="28608"/>
    <cellStyle name="Note 2 2 5 4 2 3 4" xfId="45850"/>
    <cellStyle name="Note 2 2 5 4 2 4" xfId="7181"/>
    <cellStyle name="Note 2 2 5 4 2 4 2" xfId="24846"/>
    <cellStyle name="Note 2 2 5 4 2 4 3" xfId="42114"/>
    <cellStyle name="Note 2 2 5 4 2 5" xfId="14233"/>
    <cellStyle name="Note 2 2 5 4 2 5 2" xfId="31897"/>
    <cellStyle name="Note 2 2 5 4 2 5 3" xfId="49115"/>
    <cellStyle name="Note 2 2 5 4 2 6" xfId="21203"/>
    <cellStyle name="Note 2 2 5 4 2 7" xfId="38503"/>
    <cellStyle name="Note 2 2 5 4 3" xfId="3854"/>
    <cellStyle name="Note 2 2 5 4 3 2" xfId="5770"/>
    <cellStyle name="Note 2 2 5 4 3 2 2" xfId="12690"/>
    <cellStyle name="Note 2 2 5 4 3 2 2 2" xfId="19417"/>
    <cellStyle name="Note 2 2 5 4 3 2 2 2 2" xfId="37081"/>
    <cellStyle name="Note 2 2 5 4 3 2 2 2 3" xfId="54258"/>
    <cellStyle name="Note 2 2 5 4 3 2 2 3" xfId="30354"/>
    <cellStyle name="Note 2 2 5 4 3 2 2 4" xfId="47581"/>
    <cellStyle name="Note 2 2 5 4 3 2 3" xfId="9406"/>
    <cellStyle name="Note 2 2 5 4 3 2 3 2" xfId="27071"/>
    <cellStyle name="Note 2 2 5 4 3 2 3 3" xfId="44324"/>
    <cellStyle name="Note 2 2 5 4 3 2 4" xfId="16350"/>
    <cellStyle name="Note 2 2 5 4 3 2 4 2" xfId="34014"/>
    <cellStyle name="Note 2 2 5 4 3 2 4 3" xfId="51217"/>
    <cellStyle name="Note 2 2 5 4 3 2 5" xfId="23435"/>
    <cellStyle name="Note 2 2 5 4 3 2 6" xfId="40713"/>
    <cellStyle name="Note 2 2 5 4 3 3" xfId="7551"/>
    <cellStyle name="Note 2 2 5 4 3 3 2" xfId="25216"/>
    <cellStyle name="Note 2 2 5 4 3 3 3" xfId="42481"/>
    <cellStyle name="Note 2 2 5 4 3 4" xfId="14603"/>
    <cellStyle name="Note 2 2 5 4 3 4 2" xfId="32267"/>
    <cellStyle name="Note 2 2 5 4 3 4 3" xfId="49482"/>
    <cellStyle name="Note 2 2 5 4 3 5" xfId="21573"/>
    <cellStyle name="Note 2 2 5 4 3 6" xfId="38870"/>
    <cellStyle name="Note 2 2 5 4 4" xfId="4737"/>
    <cellStyle name="Note 2 2 5 4 4 2" xfId="11657"/>
    <cellStyle name="Note 2 2 5 4 4 2 2" xfId="18438"/>
    <cellStyle name="Note 2 2 5 4 4 2 2 2" xfId="36102"/>
    <cellStyle name="Note 2 2 5 4 4 2 2 3" xfId="53288"/>
    <cellStyle name="Note 2 2 5 4 4 2 3" xfId="29321"/>
    <cellStyle name="Note 2 2 5 4 4 2 4" xfId="46557"/>
    <cellStyle name="Note 2 2 5 4 4 3" xfId="8373"/>
    <cellStyle name="Note 2 2 5 4 4 3 2" xfId="26038"/>
    <cellStyle name="Note 2 2 5 4 4 3 3" xfId="43300"/>
    <cellStyle name="Note 2 2 5 4 4 4" xfId="15371"/>
    <cellStyle name="Note 2 2 5 4 4 4 2" xfId="33035"/>
    <cellStyle name="Note 2 2 5 4 4 4 3" xfId="50247"/>
    <cellStyle name="Note 2 2 5 4 4 5" xfId="22402"/>
    <cellStyle name="Note 2 2 5 4 4 6" xfId="39689"/>
    <cellStyle name="Note 2 2 5 4 5" xfId="10343"/>
    <cellStyle name="Note 2 2 5 4 5 2" xfId="17232"/>
    <cellStyle name="Note 2 2 5 4 5 2 2" xfId="34896"/>
    <cellStyle name="Note 2 2 5 4 5 2 3" xfId="52094"/>
    <cellStyle name="Note 2 2 5 4 5 3" xfId="28007"/>
    <cellStyle name="Note 2 2 5 4 5 4" xfId="45255"/>
    <cellStyle name="Note 2 2 5 4 6" xfId="6593"/>
    <cellStyle name="Note 2 2 5 4 6 2" xfId="24258"/>
    <cellStyle name="Note 2 2 5 4 6 3" xfId="41532"/>
    <cellStyle name="Note 2 2 5 4 7" xfId="13624"/>
    <cellStyle name="Note 2 2 5 4 7 2" xfId="31288"/>
    <cellStyle name="Note 2 2 5 4 7 3" xfId="48512"/>
    <cellStyle name="Note 2 2 5 4 8" xfId="20540"/>
    <cellStyle name="Note 2 2 5 4 9" xfId="37846"/>
    <cellStyle name="Note 2 2 5 5" xfId="4473"/>
    <cellStyle name="Note 2 2 5 5 2" xfId="6337"/>
    <cellStyle name="Note 2 2 5 5 2 2" xfId="13256"/>
    <cellStyle name="Note 2 2 5 5 2 2 2" xfId="19929"/>
    <cellStyle name="Note 2 2 5 5 2 2 2 2" xfId="37593"/>
    <cellStyle name="Note 2 2 5 5 2 2 2 3" xfId="54770"/>
    <cellStyle name="Note 2 2 5 5 2 2 3" xfId="30920"/>
    <cellStyle name="Note 2 2 5 5 2 2 4" xfId="48147"/>
    <cellStyle name="Note 2 2 5 5 2 3" xfId="9972"/>
    <cellStyle name="Note 2 2 5 5 2 3 2" xfId="27637"/>
    <cellStyle name="Note 2 2 5 5 2 3 3" xfId="44890"/>
    <cellStyle name="Note 2 2 5 5 2 4" xfId="16862"/>
    <cellStyle name="Note 2 2 5 5 2 4 2" xfId="34526"/>
    <cellStyle name="Note 2 2 5 5 2 4 3" xfId="51729"/>
    <cellStyle name="Note 2 2 5 5 2 5" xfId="24002"/>
    <cellStyle name="Note 2 2 5 5 2 6" xfId="41279"/>
    <cellStyle name="Note 2 2 5 5 3" xfId="11401"/>
    <cellStyle name="Note 2 2 5 5 3 2" xfId="18182"/>
    <cellStyle name="Note 2 2 5 5 3 2 2" xfId="35846"/>
    <cellStyle name="Note 2 2 5 5 3 2 3" xfId="53035"/>
    <cellStyle name="Note 2 2 5 5 3 3" xfId="29065"/>
    <cellStyle name="Note 2 2 5 5 3 4" xfId="46304"/>
    <cellStyle name="Note 2 2 5 5 4" xfId="8117"/>
    <cellStyle name="Note 2 2 5 5 4 2" xfId="25782"/>
    <cellStyle name="Note 2 2 5 5 4 3" xfId="43047"/>
    <cellStyle name="Note 2 2 5 5 5" xfId="15115"/>
    <cellStyle name="Note 2 2 5 5 5 2" xfId="32779"/>
    <cellStyle name="Note 2 2 5 5 5 3" xfId="49994"/>
    <cellStyle name="Note 2 2 5 5 6" xfId="22146"/>
    <cellStyle name="Note 2 2 5 5 7" xfId="39436"/>
    <cellStyle name="Note 2 2 5 6" xfId="4430"/>
    <cellStyle name="Note 2 2 5 6 2" xfId="6294"/>
    <cellStyle name="Note 2 2 5 6 2 2" xfId="13213"/>
    <cellStyle name="Note 2 2 5 6 2 2 2" xfId="19886"/>
    <cellStyle name="Note 2 2 5 6 2 2 2 2" xfId="37550"/>
    <cellStyle name="Note 2 2 5 6 2 2 2 3" xfId="54727"/>
    <cellStyle name="Note 2 2 5 6 2 2 3" xfId="30877"/>
    <cellStyle name="Note 2 2 5 6 2 2 4" xfId="48104"/>
    <cellStyle name="Note 2 2 5 6 2 3" xfId="9929"/>
    <cellStyle name="Note 2 2 5 6 2 3 2" xfId="27594"/>
    <cellStyle name="Note 2 2 5 6 2 3 3" xfId="44847"/>
    <cellStyle name="Note 2 2 5 6 2 4" xfId="16819"/>
    <cellStyle name="Note 2 2 5 6 2 4 2" xfId="34483"/>
    <cellStyle name="Note 2 2 5 6 2 4 3" xfId="51686"/>
    <cellStyle name="Note 2 2 5 6 2 5" xfId="23959"/>
    <cellStyle name="Note 2 2 5 6 2 6" xfId="41236"/>
    <cellStyle name="Note 2 2 5 6 3" xfId="11358"/>
    <cellStyle name="Note 2 2 5 6 3 2" xfId="18139"/>
    <cellStyle name="Note 2 2 5 6 3 2 2" xfId="35803"/>
    <cellStyle name="Note 2 2 5 6 3 2 3" xfId="52992"/>
    <cellStyle name="Note 2 2 5 6 3 3" xfId="29022"/>
    <cellStyle name="Note 2 2 5 6 3 4" xfId="46261"/>
    <cellStyle name="Note 2 2 5 6 4" xfId="8074"/>
    <cellStyle name="Note 2 2 5 6 4 2" xfId="25739"/>
    <cellStyle name="Note 2 2 5 6 4 3" xfId="43004"/>
    <cellStyle name="Note 2 2 5 6 5" xfId="15072"/>
    <cellStyle name="Note 2 2 5 6 5 2" xfId="32736"/>
    <cellStyle name="Note 2 2 5 6 5 3" xfId="49951"/>
    <cellStyle name="Note 2 2 5 6 6" xfId="22103"/>
    <cellStyle name="Note 2 2 5 6 7" xfId="39393"/>
    <cellStyle name="Note 2 2 5 7" xfId="10116"/>
    <cellStyle name="Note 2 2 5 7 2" xfId="17005"/>
    <cellStyle name="Note 2 2 5 7 2 2" xfId="34669"/>
    <cellStyle name="Note 2 2 5 7 2 3" xfId="51870"/>
    <cellStyle name="Note 2 2 5 7 3" xfId="27780"/>
    <cellStyle name="Note 2 2 5 7 4" xfId="45031"/>
    <cellStyle name="Note 2 2 5 8" xfId="13397"/>
    <cellStyle name="Note 2 2 5 8 2" xfId="31061"/>
    <cellStyle name="Note 2 2 5 8 3" xfId="48288"/>
    <cellStyle name="Note 2 2 5 9" xfId="20223"/>
    <cellStyle name="Note 2 2 6" xfId="1830"/>
    <cellStyle name="Note 2 2 6 2" xfId="2750"/>
    <cellStyle name="Note 2 2 6 2 10" xfId="13555"/>
    <cellStyle name="Note 2 2 6 2 10 2" xfId="31219"/>
    <cellStyle name="Note 2 2 6 2 10 3" xfId="48446"/>
    <cellStyle name="Note 2 2 6 2 11" xfId="20471"/>
    <cellStyle name="Note 2 2 6 2 12" xfId="37780"/>
    <cellStyle name="Note 2 2 6 2 2" xfId="2979"/>
    <cellStyle name="Note 2 2 6 2 2 2" xfId="3642"/>
    <cellStyle name="Note 2 2 6 2 2 2 2" xfId="5558"/>
    <cellStyle name="Note 2 2 6 2 2 2 2 2" xfId="12478"/>
    <cellStyle name="Note 2 2 6 2 2 2 2 2 2" xfId="19205"/>
    <cellStyle name="Note 2 2 6 2 2 2 2 2 2 2" xfId="36869"/>
    <cellStyle name="Note 2 2 6 2 2 2 2 2 2 3" xfId="54049"/>
    <cellStyle name="Note 2 2 6 2 2 2 2 2 3" xfId="30142"/>
    <cellStyle name="Note 2 2 6 2 2 2 2 2 4" xfId="47372"/>
    <cellStyle name="Note 2 2 6 2 2 2 2 3" xfId="9194"/>
    <cellStyle name="Note 2 2 6 2 2 2 2 3 2" xfId="26859"/>
    <cellStyle name="Note 2 2 6 2 2 2 2 3 3" xfId="44115"/>
    <cellStyle name="Note 2 2 6 2 2 2 2 4" xfId="16138"/>
    <cellStyle name="Note 2 2 6 2 2 2 2 4 2" xfId="33802"/>
    <cellStyle name="Note 2 2 6 2 2 2 2 4 3" xfId="51008"/>
    <cellStyle name="Note 2 2 6 2 2 2 2 5" xfId="23223"/>
    <cellStyle name="Note 2 2 6 2 2 2 2 6" xfId="40504"/>
    <cellStyle name="Note 2 2 6 2 2 2 3" xfId="11102"/>
    <cellStyle name="Note 2 2 6 2 2 2 3 2" xfId="17937"/>
    <cellStyle name="Note 2 2 6 2 2 2 3 2 2" xfId="35601"/>
    <cellStyle name="Note 2 2 6 2 2 2 3 2 3" xfId="52793"/>
    <cellStyle name="Note 2 2 6 2 2 2 3 3" xfId="28766"/>
    <cellStyle name="Note 2 2 6 2 2 2 3 4" xfId="46008"/>
    <cellStyle name="Note 2 2 6 2 2 2 4" xfId="7339"/>
    <cellStyle name="Note 2 2 6 2 2 2 4 2" xfId="25004"/>
    <cellStyle name="Note 2 2 6 2 2 2 4 3" xfId="42272"/>
    <cellStyle name="Note 2 2 6 2 2 2 5" xfId="14391"/>
    <cellStyle name="Note 2 2 6 2 2 2 5 2" xfId="32055"/>
    <cellStyle name="Note 2 2 6 2 2 2 5 3" xfId="49273"/>
    <cellStyle name="Note 2 2 6 2 2 2 6" xfId="21361"/>
    <cellStyle name="Note 2 2 6 2 2 2 7" xfId="38661"/>
    <cellStyle name="Note 2 2 6 2 2 3" xfId="4012"/>
    <cellStyle name="Note 2 2 6 2 2 3 2" xfId="5928"/>
    <cellStyle name="Note 2 2 6 2 2 3 2 2" xfId="12848"/>
    <cellStyle name="Note 2 2 6 2 2 3 2 2 2" xfId="19575"/>
    <cellStyle name="Note 2 2 6 2 2 3 2 2 2 2" xfId="37239"/>
    <cellStyle name="Note 2 2 6 2 2 3 2 2 2 3" xfId="54416"/>
    <cellStyle name="Note 2 2 6 2 2 3 2 2 3" xfId="30512"/>
    <cellStyle name="Note 2 2 6 2 2 3 2 2 4" xfId="47739"/>
    <cellStyle name="Note 2 2 6 2 2 3 2 3" xfId="9564"/>
    <cellStyle name="Note 2 2 6 2 2 3 2 3 2" xfId="27229"/>
    <cellStyle name="Note 2 2 6 2 2 3 2 3 3" xfId="44482"/>
    <cellStyle name="Note 2 2 6 2 2 3 2 4" xfId="16508"/>
    <cellStyle name="Note 2 2 6 2 2 3 2 4 2" xfId="34172"/>
    <cellStyle name="Note 2 2 6 2 2 3 2 4 3" xfId="51375"/>
    <cellStyle name="Note 2 2 6 2 2 3 2 5" xfId="23593"/>
    <cellStyle name="Note 2 2 6 2 2 3 2 6" xfId="40871"/>
    <cellStyle name="Note 2 2 6 2 2 3 3" xfId="7709"/>
    <cellStyle name="Note 2 2 6 2 2 3 3 2" xfId="25374"/>
    <cellStyle name="Note 2 2 6 2 2 3 3 3" xfId="42639"/>
    <cellStyle name="Note 2 2 6 2 2 3 4" xfId="14761"/>
    <cellStyle name="Note 2 2 6 2 2 3 4 2" xfId="32425"/>
    <cellStyle name="Note 2 2 6 2 2 3 4 3" xfId="49640"/>
    <cellStyle name="Note 2 2 6 2 2 3 5" xfId="21731"/>
    <cellStyle name="Note 2 2 6 2 2 3 6" xfId="39028"/>
    <cellStyle name="Note 2 2 6 2 2 4" xfId="4895"/>
    <cellStyle name="Note 2 2 6 2 2 4 2" xfId="11815"/>
    <cellStyle name="Note 2 2 6 2 2 4 2 2" xfId="18596"/>
    <cellStyle name="Note 2 2 6 2 2 4 2 2 2" xfId="36260"/>
    <cellStyle name="Note 2 2 6 2 2 4 2 2 3" xfId="53446"/>
    <cellStyle name="Note 2 2 6 2 2 4 2 3" xfId="29479"/>
    <cellStyle name="Note 2 2 6 2 2 4 2 4" xfId="46715"/>
    <cellStyle name="Note 2 2 6 2 2 4 3" xfId="8531"/>
    <cellStyle name="Note 2 2 6 2 2 4 3 2" xfId="26196"/>
    <cellStyle name="Note 2 2 6 2 2 4 3 3" xfId="43458"/>
    <cellStyle name="Note 2 2 6 2 2 4 4" xfId="15529"/>
    <cellStyle name="Note 2 2 6 2 2 4 4 2" xfId="33193"/>
    <cellStyle name="Note 2 2 6 2 2 4 4 3" xfId="50405"/>
    <cellStyle name="Note 2 2 6 2 2 4 5" xfId="22560"/>
    <cellStyle name="Note 2 2 6 2 2 4 6" xfId="39847"/>
    <cellStyle name="Note 2 2 6 2 2 5" xfId="10501"/>
    <cellStyle name="Note 2 2 6 2 2 5 2" xfId="17390"/>
    <cellStyle name="Note 2 2 6 2 2 5 2 2" xfId="35054"/>
    <cellStyle name="Note 2 2 6 2 2 5 2 3" xfId="52252"/>
    <cellStyle name="Note 2 2 6 2 2 5 3" xfId="28165"/>
    <cellStyle name="Note 2 2 6 2 2 5 4" xfId="45413"/>
    <cellStyle name="Note 2 2 6 2 2 6" xfId="6751"/>
    <cellStyle name="Note 2 2 6 2 2 6 2" xfId="24416"/>
    <cellStyle name="Note 2 2 6 2 2 6 3" xfId="41690"/>
    <cellStyle name="Note 2 2 6 2 2 7" xfId="13782"/>
    <cellStyle name="Note 2 2 6 2 2 7 2" xfId="31446"/>
    <cellStyle name="Note 2 2 6 2 2 7 3" xfId="48670"/>
    <cellStyle name="Note 2 2 6 2 2 8" xfId="20698"/>
    <cellStyle name="Note 2 2 6 2 2 9" xfId="38004"/>
    <cellStyle name="Note 2 2 6 2 3" xfId="3075"/>
    <cellStyle name="Note 2 2 6 2 3 2" xfId="3738"/>
    <cellStyle name="Note 2 2 6 2 3 2 2" xfId="5654"/>
    <cellStyle name="Note 2 2 6 2 3 2 2 2" xfId="12574"/>
    <cellStyle name="Note 2 2 6 2 3 2 2 2 2" xfId="19301"/>
    <cellStyle name="Note 2 2 6 2 3 2 2 2 2 2" xfId="36965"/>
    <cellStyle name="Note 2 2 6 2 3 2 2 2 2 3" xfId="54142"/>
    <cellStyle name="Note 2 2 6 2 3 2 2 2 3" xfId="30238"/>
    <cellStyle name="Note 2 2 6 2 3 2 2 2 4" xfId="47465"/>
    <cellStyle name="Note 2 2 6 2 3 2 2 3" xfId="9290"/>
    <cellStyle name="Note 2 2 6 2 3 2 2 3 2" xfId="26955"/>
    <cellStyle name="Note 2 2 6 2 3 2 2 3 3" xfId="44208"/>
    <cellStyle name="Note 2 2 6 2 3 2 2 4" xfId="16234"/>
    <cellStyle name="Note 2 2 6 2 3 2 2 4 2" xfId="33898"/>
    <cellStyle name="Note 2 2 6 2 3 2 2 4 3" xfId="51101"/>
    <cellStyle name="Note 2 2 6 2 3 2 2 5" xfId="23319"/>
    <cellStyle name="Note 2 2 6 2 3 2 2 6" xfId="40597"/>
    <cellStyle name="Note 2 2 6 2 3 2 3" xfId="11198"/>
    <cellStyle name="Note 2 2 6 2 3 2 3 2" xfId="18033"/>
    <cellStyle name="Note 2 2 6 2 3 2 3 2 2" xfId="35697"/>
    <cellStyle name="Note 2 2 6 2 3 2 3 2 3" xfId="52886"/>
    <cellStyle name="Note 2 2 6 2 3 2 3 3" xfId="28862"/>
    <cellStyle name="Note 2 2 6 2 3 2 3 4" xfId="46101"/>
    <cellStyle name="Note 2 2 6 2 3 2 4" xfId="7435"/>
    <cellStyle name="Note 2 2 6 2 3 2 4 2" xfId="25100"/>
    <cellStyle name="Note 2 2 6 2 3 2 4 3" xfId="42365"/>
    <cellStyle name="Note 2 2 6 2 3 2 5" xfId="14487"/>
    <cellStyle name="Note 2 2 6 2 3 2 5 2" xfId="32151"/>
    <cellStyle name="Note 2 2 6 2 3 2 5 3" xfId="49366"/>
    <cellStyle name="Note 2 2 6 2 3 2 6" xfId="21457"/>
    <cellStyle name="Note 2 2 6 2 3 2 7" xfId="38754"/>
    <cellStyle name="Note 2 2 6 2 3 3" xfId="4105"/>
    <cellStyle name="Note 2 2 6 2 3 3 2" xfId="6021"/>
    <cellStyle name="Note 2 2 6 2 3 3 2 2" xfId="12941"/>
    <cellStyle name="Note 2 2 6 2 3 3 2 2 2" xfId="19668"/>
    <cellStyle name="Note 2 2 6 2 3 3 2 2 2 2" xfId="37332"/>
    <cellStyle name="Note 2 2 6 2 3 3 2 2 2 3" xfId="54509"/>
    <cellStyle name="Note 2 2 6 2 3 3 2 2 3" xfId="30605"/>
    <cellStyle name="Note 2 2 6 2 3 3 2 2 4" xfId="47832"/>
    <cellStyle name="Note 2 2 6 2 3 3 2 3" xfId="9657"/>
    <cellStyle name="Note 2 2 6 2 3 3 2 3 2" xfId="27322"/>
    <cellStyle name="Note 2 2 6 2 3 3 2 3 3" xfId="44575"/>
    <cellStyle name="Note 2 2 6 2 3 3 2 4" xfId="16601"/>
    <cellStyle name="Note 2 2 6 2 3 3 2 4 2" xfId="34265"/>
    <cellStyle name="Note 2 2 6 2 3 3 2 4 3" xfId="51468"/>
    <cellStyle name="Note 2 2 6 2 3 3 2 5" xfId="23686"/>
    <cellStyle name="Note 2 2 6 2 3 3 2 6" xfId="40964"/>
    <cellStyle name="Note 2 2 6 2 3 3 3" xfId="7802"/>
    <cellStyle name="Note 2 2 6 2 3 3 3 2" xfId="25467"/>
    <cellStyle name="Note 2 2 6 2 3 3 3 3" xfId="42732"/>
    <cellStyle name="Note 2 2 6 2 3 3 4" xfId="14854"/>
    <cellStyle name="Note 2 2 6 2 3 3 4 2" xfId="32518"/>
    <cellStyle name="Note 2 2 6 2 3 3 4 3" xfId="49733"/>
    <cellStyle name="Note 2 2 6 2 3 3 5" xfId="21824"/>
    <cellStyle name="Note 2 2 6 2 3 3 6" xfId="39121"/>
    <cellStyle name="Note 2 2 6 2 3 4" xfId="4991"/>
    <cellStyle name="Note 2 2 6 2 3 4 2" xfId="11911"/>
    <cellStyle name="Note 2 2 6 2 3 4 2 2" xfId="18692"/>
    <cellStyle name="Note 2 2 6 2 3 4 2 2 2" xfId="36356"/>
    <cellStyle name="Note 2 2 6 2 3 4 2 2 3" xfId="53539"/>
    <cellStyle name="Note 2 2 6 2 3 4 2 3" xfId="29575"/>
    <cellStyle name="Note 2 2 6 2 3 4 2 4" xfId="46808"/>
    <cellStyle name="Note 2 2 6 2 3 4 3" xfId="8627"/>
    <cellStyle name="Note 2 2 6 2 3 4 3 2" xfId="26292"/>
    <cellStyle name="Note 2 2 6 2 3 4 3 3" xfId="43551"/>
    <cellStyle name="Note 2 2 6 2 3 4 4" xfId="15625"/>
    <cellStyle name="Note 2 2 6 2 3 4 4 2" xfId="33289"/>
    <cellStyle name="Note 2 2 6 2 3 4 4 3" xfId="50498"/>
    <cellStyle name="Note 2 2 6 2 3 4 5" xfId="22656"/>
    <cellStyle name="Note 2 2 6 2 3 4 6" xfId="39940"/>
    <cellStyle name="Note 2 2 6 2 3 5" xfId="10597"/>
    <cellStyle name="Note 2 2 6 2 3 5 2" xfId="17486"/>
    <cellStyle name="Note 2 2 6 2 3 5 2 2" xfId="35150"/>
    <cellStyle name="Note 2 2 6 2 3 5 2 3" xfId="52345"/>
    <cellStyle name="Note 2 2 6 2 3 5 3" xfId="28261"/>
    <cellStyle name="Note 2 2 6 2 3 5 4" xfId="45506"/>
    <cellStyle name="Note 2 2 6 2 3 6" xfId="6847"/>
    <cellStyle name="Note 2 2 6 2 3 6 2" xfId="24512"/>
    <cellStyle name="Note 2 2 6 2 3 6 3" xfId="41783"/>
    <cellStyle name="Note 2 2 6 2 3 7" xfId="13878"/>
    <cellStyle name="Note 2 2 6 2 3 7 2" xfId="31542"/>
    <cellStyle name="Note 2 2 6 2 3 7 3" xfId="48763"/>
    <cellStyle name="Note 2 2 6 2 3 8" xfId="20794"/>
    <cellStyle name="Note 2 2 6 2 3 9" xfId="38097"/>
    <cellStyle name="Note 2 2 6 2 4" xfId="3187"/>
    <cellStyle name="Note 2 2 6 2 4 2" xfId="4217"/>
    <cellStyle name="Note 2 2 6 2 4 2 2" xfId="6133"/>
    <cellStyle name="Note 2 2 6 2 4 2 2 2" xfId="13053"/>
    <cellStyle name="Note 2 2 6 2 4 2 2 2 2" xfId="19780"/>
    <cellStyle name="Note 2 2 6 2 4 2 2 2 2 2" xfId="37444"/>
    <cellStyle name="Note 2 2 6 2 4 2 2 2 2 3" xfId="54621"/>
    <cellStyle name="Note 2 2 6 2 4 2 2 2 3" xfId="30717"/>
    <cellStyle name="Note 2 2 6 2 4 2 2 2 4" xfId="47944"/>
    <cellStyle name="Note 2 2 6 2 4 2 2 3" xfId="9769"/>
    <cellStyle name="Note 2 2 6 2 4 2 2 3 2" xfId="27434"/>
    <cellStyle name="Note 2 2 6 2 4 2 2 3 3" xfId="44687"/>
    <cellStyle name="Note 2 2 6 2 4 2 2 4" xfId="16713"/>
    <cellStyle name="Note 2 2 6 2 4 2 2 4 2" xfId="34377"/>
    <cellStyle name="Note 2 2 6 2 4 2 2 4 3" xfId="51580"/>
    <cellStyle name="Note 2 2 6 2 4 2 2 5" xfId="23798"/>
    <cellStyle name="Note 2 2 6 2 4 2 2 6" xfId="41076"/>
    <cellStyle name="Note 2 2 6 2 4 2 3" xfId="7914"/>
    <cellStyle name="Note 2 2 6 2 4 2 3 2" xfId="25579"/>
    <cellStyle name="Note 2 2 6 2 4 2 3 3" xfId="42844"/>
    <cellStyle name="Note 2 2 6 2 4 2 4" xfId="14966"/>
    <cellStyle name="Note 2 2 6 2 4 2 4 2" xfId="32630"/>
    <cellStyle name="Note 2 2 6 2 4 2 4 3" xfId="49845"/>
    <cellStyle name="Note 2 2 6 2 4 2 5" xfId="21936"/>
    <cellStyle name="Note 2 2 6 2 4 2 6" xfId="39233"/>
    <cellStyle name="Note 2 2 6 2 4 3" xfId="5103"/>
    <cellStyle name="Note 2 2 6 2 4 3 2" xfId="12023"/>
    <cellStyle name="Note 2 2 6 2 4 3 2 2" xfId="18804"/>
    <cellStyle name="Note 2 2 6 2 4 3 2 2 2" xfId="36468"/>
    <cellStyle name="Note 2 2 6 2 4 3 2 2 3" xfId="53651"/>
    <cellStyle name="Note 2 2 6 2 4 3 2 3" xfId="29687"/>
    <cellStyle name="Note 2 2 6 2 4 3 2 4" xfId="46920"/>
    <cellStyle name="Note 2 2 6 2 4 3 3" xfId="8739"/>
    <cellStyle name="Note 2 2 6 2 4 3 3 2" xfId="26404"/>
    <cellStyle name="Note 2 2 6 2 4 3 3 3" xfId="43663"/>
    <cellStyle name="Note 2 2 6 2 4 3 4" xfId="15737"/>
    <cellStyle name="Note 2 2 6 2 4 3 4 2" xfId="33401"/>
    <cellStyle name="Note 2 2 6 2 4 3 4 3" xfId="50610"/>
    <cellStyle name="Note 2 2 6 2 4 3 5" xfId="22768"/>
    <cellStyle name="Note 2 2 6 2 4 3 6" xfId="40052"/>
    <cellStyle name="Note 2 2 6 2 4 4" xfId="10709"/>
    <cellStyle name="Note 2 2 6 2 4 4 2" xfId="17598"/>
    <cellStyle name="Note 2 2 6 2 4 4 2 2" xfId="35262"/>
    <cellStyle name="Note 2 2 6 2 4 4 2 3" xfId="52457"/>
    <cellStyle name="Note 2 2 6 2 4 4 3" xfId="28373"/>
    <cellStyle name="Note 2 2 6 2 4 4 4" xfId="45618"/>
    <cellStyle name="Note 2 2 6 2 4 5" xfId="6959"/>
    <cellStyle name="Note 2 2 6 2 4 5 2" xfId="24624"/>
    <cellStyle name="Note 2 2 6 2 4 5 3" xfId="41895"/>
    <cellStyle name="Note 2 2 6 2 4 6" xfId="13990"/>
    <cellStyle name="Note 2 2 6 2 4 6 2" xfId="31654"/>
    <cellStyle name="Note 2 2 6 2 4 6 3" xfId="48875"/>
    <cellStyle name="Note 2 2 6 2 4 7" xfId="20906"/>
    <cellStyle name="Note 2 2 6 2 4 8" xfId="38209"/>
    <cellStyle name="Note 2 2 6 2 5" xfId="3415"/>
    <cellStyle name="Note 2 2 6 2 5 2" xfId="5331"/>
    <cellStyle name="Note 2 2 6 2 5 2 2" xfId="12251"/>
    <cellStyle name="Note 2 2 6 2 5 2 2 2" xfId="18978"/>
    <cellStyle name="Note 2 2 6 2 5 2 2 2 2" xfId="36642"/>
    <cellStyle name="Note 2 2 6 2 5 2 2 2 3" xfId="53825"/>
    <cellStyle name="Note 2 2 6 2 5 2 2 3" xfId="29915"/>
    <cellStyle name="Note 2 2 6 2 5 2 2 4" xfId="47148"/>
    <cellStyle name="Note 2 2 6 2 5 2 3" xfId="8967"/>
    <cellStyle name="Note 2 2 6 2 5 2 3 2" xfId="26632"/>
    <cellStyle name="Note 2 2 6 2 5 2 3 3" xfId="43891"/>
    <cellStyle name="Note 2 2 6 2 5 2 4" xfId="15911"/>
    <cellStyle name="Note 2 2 6 2 5 2 4 2" xfId="33575"/>
    <cellStyle name="Note 2 2 6 2 5 2 4 3" xfId="50784"/>
    <cellStyle name="Note 2 2 6 2 5 2 5" xfId="22996"/>
    <cellStyle name="Note 2 2 6 2 5 2 6" xfId="40280"/>
    <cellStyle name="Note 2 2 6 2 5 3" xfId="10875"/>
    <cellStyle name="Note 2 2 6 2 5 3 2" xfId="17710"/>
    <cellStyle name="Note 2 2 6 2 5 3 2 2" xfId="35374"/>
    <cellStyle name="Note 2 2 6 2 5 3 2 3" xfId="52569"/>
    <cellStyle name="Note 2 2 6 2 5 3 3" xfId="28539"/>
    <cellStyle name="Note 2 2 6 2 5 3 4" xfId="45784"/>
    <cellStyle name="Note 2 2 6 2 5 4" xfId="14164"/>
    <cellStyle name="Note 2 2 6 2 5 4 2" xfId="31828"/>
    <cellStyle name="Note 2 2 6 2 5 4 3" xfId="49049"/>
    <cellStyle name="Note 2 2 6 2 5 5" xfId="21134"/>
    <cellStyle name="Note 2 2 6 2 5 6" xfId="38437"/>
    <cellStyle name="Note 2 2 6 2 6" xfId="3788"/>
    <cellStyle name="Note 2 2 6 2 6 2" xfId="5704"/>
    <cellStyle name="Note 2 2 6 2 6 2 2" xfId="12624"/>
    <cellStyle name="Note 2 2 6 2 6 2 2 2" xfId="19351"/>
    <cellStyle name="Note 2 2 6 2 6 2 2 2 2" xfId="37015"/>
    <cellStyle name="Note 2 2 6 2 6 2 2 2 3" xfId="54192"/>
    <cellStyle name="Note 2 2 6 2 6 2 2 3" xfId="30288"/>
    <cellStyle name="Note 2 2 6 2 6 2 2 4" xfId="47515"/>
    <cellStyle name="Note 2 2 6 2 6 2 3" xfId="9340"/>
    <cellStyle name="Note 2 2 6 2 6 2 3 2" xfId="27005"/>
    <cellStyle name="Note 2 2 6 2 6 2 3 3" xfId="44258"/>
    <cellStyle name="Note 2 2 6 2 6 2 4" xfId="16284"/>
    <cellStyle name="Note 2 2 6 2 6 2 4 2" xfId="33948"/>
    <cellStyle name="Note 2 2 6 2 6 2 4 3" xfId="51151"/>
    <cellStyle name="Note 2 2 6 2 6 2 5" xfId="23369"/>
    <cellStyle name="Note 2 2 6 2 6 2 6" xfId="40647"/>
    <cellStyle name="Note 2 2 6 2 6 3" xfId="7485"/>
    <cellStyle name="Note 2 2 6 2 6 3 2" xfId="25150"/>
    <cellStyle name="Note 2 2 6 2 6 3 3" xfId="42415"/>
    <cellStyle name="Note 2 2 6 2 6 4" xfId="14537"/>
    <cellStyle name="Note 2 2 6 2 6 4 2" xfId="32201"/>
    <cellStyle name="Note 2 2 6 2 6 4 3" xfId="49416"/>
    <cellStyle name="Note 2 2 6 2 6 5" xfId="21507"/>
    <cellStyle name="Note 2 2 6 2 6 6" xfId="38804"/>
    <cellStyle name="Note 2 2 6 2 7" xfId="4668"/>
    <cellStyle name="Note 2 2 6 2 7 2" xfId="11588"/>
    <cellStyle name="Note 2 2 6 2 7 2 2" xfId="18369"/>
    <cellStyle name="Note 2 2 6 2 7 2 2 2" xfId="36033"/>
    <cellStyle name="Note 2 2 6 2 7 2 2 3" xfId="53222"/>
    <cellStyle name="Note 2 2 6 2 7 2 3" xfId="29252"/>
    <cellStyle name="Note 2 2 6 2 7 2 4" xfId="46491"/>
    <cellStyle name="Note 2 2 6 2 7 3" xfId="8304"/>
    <cellStyle name="Note 2 2 6 2 7 3 2" xfId="25969"/>
    <cellStyle name="Note 2 2 6 2 7 3 3" xfId="43234"/>
    <cellStyle name="Note 2 2 6 2 7 4" xfId="15302"/>
    <cellStyle name="Note 2 2 6 2 7 4 2" xfId="32966"/>
    <cellStyle name="Note 2 2 6 2 7 4 3" xfId="50181"/>
    <cellStyle name="Note 2 2 6 2 7 5" xfId="22333"/>
    <cellStyle name="Note 2 2 6 2 7 6" xfId="39623"/>
    <cellStyle name="Note 2 2 6 2 8" xfId="10274"/>
    <cellStyle name="Note 2 2 6 2 8 2" xfId="17163"/>
    <cellStyle name="Note 2 2 6 2 8 2 2" xfId="34827"/>
    <cellStyle name="Note 2 2 6 2 8 2 3" xfId="52028"/>
    <cellStyle name="Note 2 2 6 2 8 3" xfId="27938"/>
    <cellStyle name="Note 2 2 6 2 8 4" xfId="45189"/>
    <cellStyle name="Note 2 2 6 2 9" xfId="6524"/>
    <cellStyle name="Note 2 2 6 2 9 2" xfId="24189"/>
    <cellStyle name="Note 2 2 6 2 9 3" xfId="41466"/>
    <cellStyle name="Note 2 2 6 3" xfId="2823"/>
    <cellStyle name="Note 2 2 6 3 2" xfId="3486"/>
    <cellStyle name="Note 2 2 6 3 2 2" xfId="5402"/>
    <cellStyle name="Note 2 2 6 3 2 2 2" xfId="12322"/>
    <cellStyle name="Note 2 2 6 3 2 2 2 2" xfId="19049"/>
    <cellStyle name="Note 2 2 6 3 2 2 2 2 2" xfId="36713"/>
    <cellStyle name="Note 2 2 6 3 2 2 2 2 3" xfId="53893"/>
    <cellStyle name="Note 2 2 6 3 2 2 2 3" xfId="29986"/>
    <cellStyle name="Note 2 2 6 3 2 2 2 4" xfId="47216"/>
    <cellStyle name="Note 2 2 6 3 2 2 3" xfId="9038"/>
    <cellStyle name="Note 2 2 6 3 2 2 3 2" xfId="26703"/>
    <cellStyle name="Note 2 2 6 3 2 2 3 3" xfId="43959"/>
    <cellStyle name="Note 2 2 6 3 2 2 4" xfId="15982"/>
    <cellStyle name="Note 2 2 6 3 2 2 4 2" xfId="33646"/>
    <cellStyle name="Note 2 2 6 3 2 2 4 3" xfId="50852"/>
    <cellStyle name="Note 2 2 6 3 2 2 5" xfId="23067"/>
    <cellStyle name="Note 2 2 6 3 2 2 6" xfId="40348"/>
    <cellStyle name="Note 2 2 6 3 2 3" xfId="10946"/>
    <cellStyle name="Note 2 2 6 3 2 3 2" xfId="17781"/>
    <cellStyle name="Note 2 2 6 3 2 3 2 2" xfId="35445"/>
    <cellStyle name="Note 2 2 6 3 2 3 2 3" xfId="52637"/>
    <cellStyle name="Note 2 2 6 3 2 3 3" xfId="28610"/>
    <cellStyle name="Note 2 2 6 3 2 3 4" xfId="45852"/>
    <cellStyle name="Note 2 2 6 3 2 4" xfId="7183"/>
    <cellStyle name="Note 2 2 6 3 2 4 2" xfId="24848"/>
    <cellStyle name="Note 2 2 6 3 2 4 3" xfId="42116"/>
    <cellStyle name="Note 2 2 6 3 2 5" xfId="14235"/>
    <cellStyle name="Note 2 2 6 3 2 5 2" xfId="31899"/>
    <cellStyle name="Note 2 2 6 3 2 5 3" xfId="49117"/>
    <cellStyle name="Note 2 2 6 3 2 6" xfId="21205"/>
    <cellStyle name="Note 2 2 6 3 2 7" xfId="38505"/>
    <cellStyle name="Note 2 2 6 3 3" xfId="3856"/>
    <cellStyle name="Note 2 2 6 3 3 2" xfId="5772"/>
    <cellStyle name="Note 2 2 6 3 3 2 2" xfId="12692"/>
    <cellStyle name="Note 2 2 6 3 3 2 2 2" xfId="19419"/>
    <cellStyle name="Note 2 2 6 3 3 2 2 2 2" xfId="37083"/>
    <cellStyle name="Note 2 2 6 3 3 2 2 2 3" xfId="54260"/>
    <cellStyle name="Note 2 2 6 3 3 2 2 3" xfId="30356"/>
    <cellStyle name="Note 2 2 6 3 3 2 2 4" xfId="47583"/>
    <cellStyle name="Note 2 2 6 3 3 2 3" xfId="9408"/>
    <cellStyle name="Note 2 2 6 3 3 2 3 2" xfId="27073"/>
    <cellStyle name="Note 2 2 6 3 3 2 3 3" xfId="44326"/>
    <cellStyle name="Note 2 2 6 3 3 2 4" xfId="16352"/>
    <cellStyle name="Note 2 2 6 3 3 2 4 2" xfId="34016"/>
    <cellStyle name="Note 2 2 6 3 3 2 4 3" xfId="51219"/>
    <cellStyle name="Note 2 2 6 3 3 2 5" xfId="23437"/>
    <cellStyle name="Note 2 2 6 3 3 2 6" xfId="40715"/>
    <cellStyle name="Note 2 2 6 3 3 3" xfId="7553"/>
    <cellStyle name="Note 2 2 6 3 3 3 2" xfId="25218"/>
    <cellStyle name="Note 2 2 6 3 3 3 3" xfId="42483"/>
    <cellStyle name="Note 2 2 6 3 3 4" xfId="14605"/>
    <cellStyle name="Note 2 2 6 3 3 4 2" xfId="32269"/>
    <cellStyle name="Note 2 2 6 3 3 4 3" xfId="49484"/>
    <cellStyle name="Note 2 2 6 3 3 5" xfId="21575"/>
    <cellStyle name="Note 2 2 6 3 3 6" xfId="38872"/>
    <cellStyle name="Note 2 2 6 3 4" xfId="4739"/>
    <cellStyle name="Note 2 2 6 3 4 2" xfId="11659"/>
    <cellStyle name="Note 2 2 6 3 4 2 2" xfId="18440"/>
    <cellStyle name="Note 2 2 6 3 4 2 2 2" xfId="36104"/>
    <cellStyle name="Note 2 2 6 3 4 2 2 3" xfId="53290"/>
    <cellStyle name="Note 2 2 6 3 4 2 3" xfId="29323"/>
    <cellStyle name="Note 2 2 6 3 4 2 4" xfId="46559"/>
    <cellStyle name="Note 2 2 6 3 4 3" xfId="8375"/>
    <cellStyle name="Note 2 2 6 3 4 3 2" xfId="26040"/>
    <cellStyle name="Note 2 2 6 3 4 3 3" xfId="43302"/>
    <cellStyle name="Note 2 2 6 3 4 4" xfId="15373"/>
    <cellStyle name="Note 2 2 6 3 4 4 2" xfId="33037"/>
    <cellStyle name="Note 2 2 6 3 4 4 3" xfId="50249"/>
    <cellStyle name="Note 2 2 6 3 4 5" xfId="22404"/>
    <cellStyle name="Note 2 2 6 3 4 6" xfId="39691"/>
    <cellStyle name="Note 2 2 6 3 5" xfId="10345"/>
    <cellStyle name="Note 2 2 6 3 5 2" xfId="17234"/>
    <cellStyle name="Note 2 2 6 3 5 2 2" xfId="34898"/>
    <cellStyle name="Note 2 2 6 3 5 2 3" xfId="52096"/>
    <cellStyle name="Note 2 2 6 3 5 3" xfId="28009"/>
    <cellStyle name="Note 2 2 6 3 5 4" xfId="45257"/>
    <cellStyle name="Note 2 2 6 3 6" xfId="6595"/>
    <cellStyle name="Note 2 2 6 3 6 2" xfId="24260"/>
    <cellStyle name="Note 2 2 6 3 6 3" xfId="41534"/>
    <cellStyle name="Note 2 2 6 3 7" xfId="13626"/>
    <cellStyle name="Note 2 2 6 3 7 2" xfId="31290"/>
    <cellStyle name="Note 2 2 6 3 7 3" xfId="48514"/>
    <cellStyle name="Note 2 2 6 3 8" xfId="20542"/>
    <cellStyle name="Note 2 2 6 3 9" xfId="37848"/>
    <cellStyle name="Note 2 2 6 4" xfId="4475"/>
    <cellStyle name="Note 2 2 6 4 2" xfId="6339"/>
    <cellStyle name="Note 2 2 6 4 2 2" xfId="13258"/>
    <cellStyle name="Note 2 2 6 4 2 2 2" xfId="19931"/>
    <cellStyle name="Note 2 2 6 4 2 2 2 2" xfId="37595"/>
    <cellStyle name="Note 2 2 6 4 2 2 2 3" xfId="54772"/>
    <cellStyle name="Note 2 2 6 4 2 2 3" xfId="30922"/>
    <cellStyle name="Note 2 2 6 4 2 2 4" xfId="48149"/>
    <cellStyle name="Note 2 2 6 4 2 3" xfId="9974"/>
    <cellStyle name="Note 2 2 6 4 2 3 2" xfId="27639"/>
    <cellStyle name="Note 2 2 6 4 2 3 3" xfId="44892"/>
    <cellStyle name="Note 2 2 6 4 2 4" xfId="16864"/>
    <cellStyle name="Note 2 2 6 4 2 4 2" xfId="34528"/>
    <cellStyle name="Note 2 2 6 4 2 4 3" xfId="51731"/>
    <cellStyle name="Note 2 2 6 4 2 5" xfId="24004"/>
    <cellStyle name="Note 2 2 6 4 2 6" xfId="41281"/>
    <cellStyle name="Note 2 2 6 4 3" xfId="11403"/>
    <cellStyle name="Note 2 2 6 4 3 2" xfId="18184"/>
    <cellStyle name="Note 2 2 6 4 3 2 2" xfId="35848"/>
    <cellStyle name="Note 2 2 6 4 3 2 3" xfId="53037"/>
    <cellStyle name="Note 2 2 6 4 3 3" xfId="29067"/>
    <cellStyle name="Note 2 2 6 4 3 4" xfId="46306"/>
    <cellStyle name="Note 2 2 6 4 4" xfId="8119"/>
    <cellStyle name="Note 2 2 6 4 4 2" xfId="25784"/>
    <cellStyle name="Note 2 2 6 4 4 3" xfId="43049"/>
    <cellStyle name="Note 2 2 6 4 5" xfId="15117"/>
    <cellStyle name="Note 2 2 6 4 5 2" xfId="32781"/>
    <cellStyle name="Note 2 2 6 4 5 3" xfId="49996"/>
    <cellStyle name="Note 2 2 6 4 6" xfId="22148"/>
    <cellStyle name="Note 2 2 6 4 7" xfId="39438"/>
    <cellStyle name="Note 2 2 6 5" xfId="4432"/>
    <cellStyle name="Note 2 2 6 5 2" xfId="6296"/>
    <cellStyle name="Note 2 2 6 5 2 2" xfId="13215"/>
    <cellStyle name="Note 2 2 6 5 2 2 2" xfId="19888"/>
    <cellStyle name="Note 2 2 6 5 2 2 2 2" xfId="37552"/>
    <cellStyle name="Note 2 2 6 5 2 2 2 3" xfId="54729"/>
    <cellStyle name="Note 2 2 6 5 2 2 3" xfId="30879"/>
    <cellStyle name="Note 2 2 6 5 2 2 4" xfId="48106"/>
    <cellStyle name="Note 2 2 6 5 2 3" xfId="9931"/>
    <cellStyle name="Note 2 2 6 5 2 3 2" xfId="27596"/>
    <cellStyle name="Note 2 2 6 5 2 3 3" xfId="44849"/>
    <cellStyle name="Note 2 2 6 5 2 4" xfId="16821"/>
    <cellStyle name="Note 2 2 6 5 2 4 2" xfId="34485"/>
    <cellStyle name="Note 2 2 6 5 2 4 3" xfId="51688"/>
    <cellStyle name="Note 2 2 6 5 2 5" xfId="23961"/>
    <cellStyle name="Note 2 2 6 5 2 6" xfId="41238"/>
    <cellStyle name="Note 2 2 6 5 3" xfId="11360"/>
    <cellStyle name="Note 2 2 6 5 3 2" xfId="18141"/>
    <cellStyle name="Note 2 2 6 5 3 2 2" xfId="35805"/>
    <cellStyle name="Note 2 2 6 5 3 2 3" xfId="52994"/>
    <cellStyle name="Note 2 2 6 5 3 3" xfId="29024"/>
    <cellStyle name="Note 2 2 6 5 3 4" xfId="46263"/>
    <cellStyle name="Note 2 2 6 5 4" xfId="8076"/>
    <cellStyle name="Note 2 2 6 5 4 2" xfId="25741"/>
    <cellStyle name="Note 2 2 6 5 4 3" xfId="43006"/>
    <cellStyle name="Note 2 2 6 5 5" xfId="15074"/>
    <cellStyle name="Note 2 2 6 5 5 2" xfId="32738"/>
    <cellStyle name="Note 2 2 6 5 5 3" xfId="49953"/>
    <cellStyle name="Note 2 2 6 5 6" xfId="22105"/>
    <cellStyle name="Note 2 2 6 5 7" xfId="39395"/>
    <cellStyle name="Note 2 2 6 6" xfId="10118"/>
    <cellStyle name="Note 2 2 6 6 2" xfId="17007"/>
    <cellStyle name="Note 2 2 6 6 2 2" xfId="34671"/>
    <cellStyle name="Note 2 2 6 6 2 3" xfId="51872"/>
    <cellStyle name="Note 2 2 6 6 3" xfId="27782"/>
    <cellStyle name="Note 2 2 6 6 4" xfId="45033"/>
    <cellStyle name="Note 2 2 6 7" xfId="13399"/>
    <cellStyle name="Note 2 2 6 7 2" xfId="31063"/>
    <cellStyle name="Note 2 2 6 7 3" xfId="48290"/>
    <cellStyle name="Note 2 2 6 8" xfId="20225"/>
    <cellStyle name="Note 2 2 6 9" xfId="20363"/>
    <cellStyle name="Note 2 2 7" xfId="2764"/>
    <cellStyle name="Note 2 2 7 10" xfId="13569"/>
    <cellStyle name="Note 2 2 7 10 2" xfId="31233"/>
    <cellStyle name="Note 2 2 7 10 3" xfId="48460"/>
    <cellStyle name="Note 2 2 7 11" xfId="20485"/>
    <cellStyle name="Note 2 2 7 12" xfId="37794"/>
    <cellStyle name="Note 2 2 7 2" xfId="2993"/>
    <cellStyle name="Note 2 2 7 2 2" xfId="3656"/>
    <cellStyle name="Note 2 2 7 2 2 2" xfId="5572"/>
    <cellStyle name="Note 2 2 7 2 2 2 2" xfId="12492"/>
    <cellStyle name="Note 2 2 7 2 2 2 2 2" xfId="19219"/>
    <cellStyle name="Note 2 2 7 2 2 2 2 2 2" xfId="36883"/>
    <cellStyle name="Note 2 2 7 2 2 2 2 2 3" xfId="54063"/>
    <cellStyle name="Note 2 2 7 2 2 2 2 3" xfId="30156"/>
    <cellStyle name="Note 2 2 7 2 2 2 2 4" xfId="47386"/>
    <cellStyle name="Note 2 2 7 2 2 2 3" xfId="9208"/>
    <cellStyle name="Note 2 2 7 2 2 2 3 2" xfId="26873"/>
    <cellStyle name="Note 2 2 7 2 2 2 3 3" xfId="44129"/>
    <cellStyle name="Note 2 2 7 2 2 2 4" xfId="16152"/>
    <cellStyle name="Note 2 2 7 2 2 2 4 2" xfId="33816"/>
    <cellStyle name="Note 2 2 7 2 2 2 4 3" xfId="51022"/>
    <cellStyle name="Note 2 2 7 2 2 2 5" xfId="23237"/>
    <cellStyle name="Note 2 2 7 2 2 2 6" xfId="40518"/>
    <cellStyle name="Note 2 2 7 2 2 3" xfId="11116"/>
    <cellStyle name="Note 2 2 7 2 2 3 2" xfId="17951"/>
    <cellStyle name="Note 2 2 7 2 2 3 2 2" xfId="35615"/>
    <cellStyle name="Note 2 2 7 2 2 3 2 3" xfId="52807"/>
    <cellStyle name="Note 2 2 7 2 2 3 3" xfId="28780"/>
    <cellStyle name="Note 2 2 7 2 2 3 4" xfId="46022"/>
    <cellStyle name="Note 2 2 7 2 2 4" xfId="7353"/>
    <cellStyle name="Note 2 2 7 2 2 4 2" xfId="25018"/>
    <cellStyle name="Note 2 2 7 2 2 4 3" xfId="42286"/>
    <cellStyle name="Note 2 2 7 2 2 5" xfId="14405"/>
    <cellStyle name="Note 2 2 7 2 2 5 2" xfId="32069"/>
    <cellStyle name="Note 2 2 7 2 2 5 3" xfId="49287"/>
    <cellStyle name="Note 2 2 7 2 2 6" xfId="21375"/>
    <cellStyle name="Note 2 2 7 2 2 7" xfId="38675"/>
    <cellStyle name="Note 2 2 7 2 3" xfId="4026"/>
    <cellStyle name="Note 2 2 7 2 3 2" xfId="5942"/>
    <cellStyle name="Note 2 2 7 2 3 2 2" xfId="12862"/>
    <cellStyle name="Note 2 2 7 2 3 2 2 2" xfId="19589"/>
    <cellStyle name="Note 2 2 7 2 3 2 2 2 2" xfId="37253"/>
    <cellStyle name="Note 2 2 7 2 3 2 2 2 3" xfId="54430"/>
    <cellStyle name="Note 2 2 7 2 3 2 2 3" xfId="30526"/>
    <cellStyle name="Note 2 2 7 2 3 2 2 4" xfId="47753"/>
    <cellStyle name="Note 2 2 7 2 3 2 3" xfId="9578"/>
    <cellStyle name="Note 2 2 7 2 3 2 3 2" xfId="27243"/>
    <cellStyle name="Note 2 2 7 2 3 2 3 3" xfId="44496"/>
    <cellStyle name="Note 2 2 7 2 3 2 4" xfId="16522"/>
    <cellStyle name="Note 2 2 7 2 3 2 4 2" xfId="34186"/>
    <cellStyle name="Note 2 2 7 2 3 2 4 3" xfId="51389"/>
    <cellStyle name="Note 2 2 7 2 3 2 5" xfId="23607"/>
    <cellStyle name="Note 2 2 7 2 3 2 6" xfId="40885"/>
    <cellStyle name="Note 2 2 7 2 3 3" xfId="7723"/>
    <cellStyle name="Note 2 2 7 2 3 3 2" xfId="25388"/>
    <cellStyle name="Note 2 2 7 2 3 3 3" xfId="42653"/>
    <cellStyle name="Note 2 2 7 2 3 4" xfId="14775"/>
    <cellStyle name="Note 2 2 7 2 3 4 2" xfId="32439"/>
    <cellStyle name="Note 2 2 7 2 3 4 3" xfId="49654"/>
    <cellStyle name="Note 2 2 7 2 3 5" xfId="21745"/>
    <cellStyle name="Note 2 2 7 2 3 6" xfId="39042"/>
    <cellStyle name="Note 2 2 7 2 4" xfId="4909"/>
    <cellStyle name="Note 2 2 7 2 4 2" xfId="11829"/>
    <cellStyle name="Note 2 2 7 2 4 2 2" xfId="18610"/>
    <cellStyle name="Note 2 2 7 2 4 2 2 2" xfId="36274"/>
    <cellStyle name="Note 2 2 7 2 4 2 2 3" xfId="53460"/>
    <cellStyle name="Note 2 2 7 2 4 2 3" xfId="29493"/>
    <cellStyle name="Note 2 2 7 2 4 2 4" xfId="46729"/>
    <cellStyle name="Note 2 2 7 2 4 3" xfId="8545"/>
    <cellStyle name="Note 2 2 7 2 4 3 2" xfId="26210"/>
    <cellStyle name="Note 2 2 7 2 4 3 3" xfId="43472"/>
    <cellStyle name="Note 2 2 7 2 4 4" xfId="15543"/>
    <cellStyle name="Note 2 2 7 2 4 4 2" xfId="33207"/>
    <cellStyle name="Note 2 2 7 2 4 4 3" xfId="50419"/>
    <cellStyle name="Note 2 2 7 2 4 5" xfId="22574"/>
    <cellStyle name="Note 2 2 7 2 4 6" xfId="39861"/>
    <cellStyle name="Note 2 2 7 2 5" xfId="10515"/>
    <cellStyle name="Note 2 2 7 2 5 2" xfId="17404"/>
    <cellStyle name="Note 2 2 7 2 5 2 2" xfId="35068"/>
    <cellStyle name="Note 2 2 7 2 5 2 3" xfId="52266"/>
    <cellStyle name="Note 2 2 7 2 5 3" xfId="28179"/>
    <cellStyle name="Note 2 2 7 2 5 4" xfId="45427"/>
    <cellStyle name="Note 2 2 7 2 6" xfId="6765"/>
    <cellStyle name="Note 2 2 7 2 6 2" xfId="24430"/>
    <cellStyle name="Note 2 2 7 2 6 3" xfId="41704"/>
    <cellStyle name="Note 2 2 7 2 7" xfId="13796"/>
    <cellStyle name="Note 2 2 7 2 7 2" xfId="31460"/>
    <cellStyle name="Note 2 2 7 2 7 3" xfId="48684"/>
    <cellStyle name="Note 2 2 7 2 8" xfId="20712"/>
    <cellStyle name="Note 2 2 7 2 9" xfId="38018"/>
    <cellStyle name="Note 2 2 7 3" xfId="3089"/>
    <cellStyle name="Note 2 2 7 3 2" xfId="3752"/>
    <cellStyle name="Note 2 2 7 3 2 2" xfId="5668"/>
    <cellStyle name="Note 2 2 7 3 2 2 2" xfId="12588"/>
    <cellStyle name="Note 2 2 7 3 2 2 2 2" xfId="19315"/>
    <cellStyle name="Note 2 2 7 3 2 2 2 2 2" xfId="36979"/>
    <cellStyle name="Note 2 2 7 3 2 2 2 2 3" xfId="54156"/>
    <cellStyle name="Note 2 2 7 3 2 2 2 3" xfId="30252"/>
    <cellStyle name="Note 2 2 7 3 2 2 2 4" xfId="47479"/>
    <cellStyle name="Note 2 2 7 3 2 2 3" xfId="9304"/>
    <cellStyle name="Note 2 2 7 3 2 2 3 2" xfId="26969"/>
    <cellStyle name="Note 2 2 7 3 2 2 3 3" xfId="44222"/>
    <cellStyle name="Note 2 2 7 3 2 2 4" xfId="16248"/>
    <cellStyle name="Note 2 2 7 3 2 2 4 2" xfId="33912"/>
    <cellStyle name="Note 2 2 7 3 2 2 4 3" xfId="51115"/>
    <cellStyle name="Note 2 2 7 3 2 2 5" xfId="23333"/>
    <cellStyle name="Note 2 2 7 3 2 2 6" xfId="40611"/>
    <cellStyle name="Note 2 2 7 3 2 3" xfId="11212"/>
    <cellStyle name="Note 2 2 7 3 2 3 2" xfId="18047"/>
    <cellStyle name="Note 2 2 7 3 2 3 2 2" xfId="35711"/>
    <cellStyle name="Note 2 2 7 3 2 3 2 3" xfId="52900"/>
    <cellStyle name="Note 2 2 7 3 2 3 3" xfId="28876"/>
    <cellStyle name="Note 2 2 7 3 2 3 4" xfId="46115"/>
    <cellStyle name="Note 2 2 7 3 2 4" xfId="7449"/>
    <cellStyle name="Note 2 2 7 3 2 4 2" xfId="25114"/>
    <cellStyle name="Note 2 2 7 3 2 4 3" xfId="42379"/>
    <cellStyle name="Note 2 2 7 3 2 5" xfId="14501"/>
    <cellStyle name="Note 2 2 7 3 2 5 2" xfId="32165"/>
    <cellStyle name="Note 2 2 7 3 2 5 3" xfId="49380"/>
    <cellStyle name="Note 2 2 7 3 2 6" xfId="21471"/>
    <cellStyle name="Note 2 2 7 3 2 7" xfId="38768"/>
    <cellStyle name="Note 2 2 7 3 3" xfId="4119"/>
    <cellStyle name="Note 2 2 7 3 3 2" xfId="6035"/>
    <cellStyle name="Note 2 2 7 3 3 2 2" xfId="12955"/>
    <cellStyle name="Note 2 2 7 3 3 2 2 2" xfId="19682"/>
    <cellStyle name="Note 2 2 7 3 3 2 2 2 2" xfId="37346"/>
    <cellStyle name="Note 2 2 7 3 3 2 2 2 3" xfId="54523"/>
    <cellStyle name="Note 2 2 7 3 3 2 2 3" xfId="30619"/>
    <cellStyle name="Note 2 2 7 3 3 2 2 4" xfId="47846"/>
    <cellStyle name="Note 2 2 7 3 3 2 3" xfId="9671"/>
    <cellStyle name="Note 2 2 7 3 3 2 3 2" xfId="27336"/>
    <cellStyle name="Note 2 2 7 3 3 2 3 3" xfId="44589"/>
    <cellStyle name="Note 2 2 7 3 3 2 4" xfId="16615"/>
    <cellStyle name="Note 2 2 7 3 3 2 4 2" xfId="34279"/>
    <cellStyle name="Note 2 2 7 3 3 2 4 3" xfId="51482"/>
    <cellStyle name="Note 2 2 7 3 3 2 5" xfId="23700"/>
    <cellStyle name="Note 2 2 7 3 3 2 6" xfId="40978"/>
    <cellStyle name="Note 2 2 7 3 3 3" xfId="7816"/>
    <cellStyle name="Note 2 2 7 3 3 3 2" xfId="25481"/>
    <cellStyle name="Note 2 2 7 3 3 3 3" xfId="42746"/>
    <cellStyle name="Note 2 2 7 3 3 4" xfId="14868"/>
    <cellStyle name="Note 2 2 7 3 3 4 2" xfId="32532"/>
    <cellStyle name="Note 2 2 7 3 3 4 3" xfId="49747"/>
    <cellStyle name="Note 2 2 7 3 3 5" xfId="21838"/>
    <cellStyle name="Note 2 2 7 3 3 6" xfId="39135"/>
    <cellStyle name="Note 2 2 7 3 4" xfId="5005"/>
    <cellStyle name="Note 2 2 7 3 4 2" xfId="11925"/>
    <cellStyle name="Note 2 2 7 3 4 2 2" xfId="18706"/>
    <cellStyle name="Note 2 2 7 3 4 2 2 2" xfId="36370"/>
    <cellStyle name="Note 2 2 7 3 4 2 2 3" xfId="53553"/>
    <cellStyle name="Note 2 2 7 3 4 2 3" xfId="29589"/>
    <cellStyle name="Note 2 2 7 3 4 2 4" xfId="46822"/>
    <cellStyle name="Note 2 2 7 3 4 3" xfId="8641"/>
    <cellStyle name="Note 2 2 7 3 4 3 2" xfId="26306"/>
    <cellStyle name="Note 2 2 7 3 4 3 3" xfId="43565"/>
    <cellStyle name="Note 2 2 7 3 4 4" xfId="15639"/>
    <cellStyle name="Note 2 2 7 3 4 4 2" xfId="33303"/>
    <cellStyle name="Note 2 2 7 3 4 4 3" xfId="50512"/>
    <cellStyle name="Note 2 2 7 3 4 5" xfId="22670"/>
    <cellStyle name="Note 2 2 7 3 4 6" xfId="39954"/>
    <cellStyle name="Note 2 2 7 3 5" xfId="10611"/>
    <cellStyle name="Note 2 2 7 3 5 2" xfId="17500"/>
    <cellStyle name="Note 2 2 7 3 5 2 2" xfId="35164"/>
    <cellStyle name="Note 2 2 7 3 5 2 3" xfId="52359"/>
    <cellStyle name="Note 2 2 7 3 5 3" xfId="28275"/>
    <cellStyle name="Note 2 2 7 3 5 4" xfId="45520"/>
    <cellStyle name="Note 2 2 7 3 6" xfId="6861"/>
    <cellStyle name="Note 2 2 7 3 6 2" xfId="24526"/>
    <cellStyle name="Note 2 2 7 3 6 3" xfId="41797"/>
    <cellStyle name="Note 2 2 7 3 7" xfId="13892"/>
    <cellStyle name="Note 2 2 7 3 7 2" xfId="31556"/>
    <cellStyle name="Note 2 2 7 3 7 3" xfId="48777"/>
    <cellStyle name="Note 2 2 7 3 8" xfId="20808"/>
    <cellStyle name="Note 2 2 7 3 9" xfId="38111"/>
    <cellStyle name="Note 2 2 7 4" xfId="3201"/>
    <cellStyle name="Note 2 2 7 4 2" xfId="4231"/>
    <cellStyle name="Note 2 2 7 4 2 2" xfId="6147"/>
    <cellStyle name="Note 2 2 7 4 2 2 2" xfId="13067"/>
    <cellStyle name="Note 2 2 7 4 2 2 2 2" xfId="19794"/>
    <cellStyle name="Note 2 2 7 4 2 2 2 2 2" xfId="37458"/>
    <cellStyle name="Note 2 2 7 4 2 2 2 2 3" xfId="54635"/>
    <cellStyle name="Note 2 2 7 4 2 2 2 3" xfId="30731"/>
    <cellStyle name="Note 2 2 7 4 2 2 2 4" xfId="47958"/>
    <cellStyle name="Note 2 2 7 4 2 2 3" xfId="9783"/>
    <cellStyle name="Note 2 2 7 4 2 2 3 2" xfId="27448"/>
    <cellStyle name="Note 2 2 7 4 2 2 3 3" xfId="44701"/>
    <cellStyle name="Note 2 2 7 4 2 2 4" xfId="16727"/>
    <cellStyle name="Note 2 2 7 4 2 2 4 2" xfId="34391"/>
    <cellStyle name="Note 2 2 7 4 2 2 4 3" xfId="51594"/>
    <cellStyle name="Note 2 2 7 4 2 2 5" xfId="23812"/>
    <cellStyle name="Note 2 2 7 4 2 2 6" xfId="41090"/>
    <cellStyle name="Note 2 2 7 4 2 3" xfId="7928"/>
    <cellStyle name="Note 2 2 7 4 2 3 2" xfId="25593"/>
    <cellStyle name="Note 2 2 7 4 2 3 3" xfId="42858"/>
    <cellStyle name="Note 2 2 7 4 2 4" xfId="14980"/>
    <cellStyle name="Note 2 2 7 4 2 4 2" xfId="32644"/>
    <cellStyle name="Note 2 2 7 4 2 4 3" xfId="49859"/>
    <cellStyle name="Note 2 2 7 4 2 5" xfId="21950"/>
    <cellStyle name="Note 2 2 7 4 2 6" xfId="39247"/>
    <cellStyle name="Note 2 2 7 4 3" xfId="5117"/>
    <cellStyle name="Note 2 2 7 4 3 2" xfId="12037"/>
    <cellStyle name="Note 2 2 7 4 3 2 2" xfId="18818"/>
    <cellStyle name="Note 2 2 7 4 3 2 2 2" xfId="36482"/>
    <cellStyle name="Note 2 2 7 4 3 2 2 3" xfId="53665"/>
    <cellStyle name="Note 2 2 7 4 3 2 3" xfId="29701"/>
    <cellStyle name="Note 2 2 7 4 3 2 4" xfId="46934"/>
    <cellStyle name="Note 2 2 7 4 3 3" xfId="8753"/>
    <cellStyle name="Note 2 2 7 4 3 3 2" xfId="26418"/>
    <cellStyle name="Note 2 2 7 4 3 3 3" xfId="43677"/>
    <cellStyle name="Note 2 2 7 4 3 4" xfId="15751"/>
    <cellStyle name="Note 2 2 7 4 3 4 2" xfId="33415"/>
    <cellStyle name="Note 2 2 7 4 3 4 3" xfId="50624"/>
    <cellStyle name="Note 2 2 7 4 3 5" xfId="22782"/>
    <cellStyle name="Note 2 2 7 4 3 6" xfId="40066"/>
    <cellStyle name="Note 2 2 7 4 4" xfId="10723"/>
    <cellStyle name="Note 2 2 7 4 4 2" xfId="17612"/>
    <cellStyle name="Note 2 2 7 4 4 2 2" xfId="35276"/>
    <cellStyle name="Note 2 2 7 4 4 2 3" xfId="52471"/>
    <cellStyle name="Note 2 2 7 4 4 3" xfId="28387"/>
    <cellStyle name="Note 2 2 7 4 4 4" xfId="45632"/>
    <cellStyle name="Note 2 2 7 4 5" xfId="6973"/>
    <cellStyle name="Note 2 2 7 4 5 2" xfId="24638"/>
    <cellStyle name="Note 2 2 7 4 5 3" xfId="41909"/>
    <cellStyle name="Note 2 2 7 4 6" xfId="14004"/>
    <cellStyle name="Note 2 2 7 4 6 2" xfId="31668"/>
    <cellStyle name="Note 2 2 7 4 6 3" xfId="48889"/>
    <cellStyle name="Note 2 2 7 4 7" xfId="20920"/>
    <cellStyle name="Note 2 2 7 4 8" xfId="38223"/>
    <cellStyle name="Note 2 2 7 5" xfId="3429"/>
    <cellStyle name="Note 2 2 7 5 2" xfId="5345"/>
    <cellStyle name="Note 2 2 7 5 2 2" xfId="12265"/>
    <cellStyle name="Note 2 2 7 5 2 2 2" xfId="18992"/>
    <cellStyle name="Note 2 2 7 5 2 2 2 2" xfId="36656"/>
    <cellStyle name="Note 2 2 7 5 2 2 2 3" xfId="53839"/>
    <cellStyle name="Note 2 2 7 5 2 2 3" xfId="29929"/>
    <cellStyle name="Note 2 2 7 5 2 2 4" xfId="47162"/>
    <cellStyle name="Note 2 2 7 5 2 3" xfId="8981"/>
    <cellStyle name="Note 2 2 7 5 2 3 2" xfId="26646"/>
    <cellStyle name="Note 2 2 7 5 2 3 3" xfId="43905"/>
    <cellStyle name="Note 2 2 7 5 2 4" xfId="15925"/>
    <cellStyle name="Note 2 2 7 5 2 4 2" xfId="33589"/>
    <cellStyle name="Note 2 2 7 5 2 4 3" xfId="50798"/>
    <cellStyle name="Note 2 2 7 5 2 5" xfId="23010"/>
    <cellStyle name="Note 2 2 7 5 2 6" xfId="40294"/>
    <cellStyle name="Note 2 2 7 5 3" xfId="10889"/>
    <cellStyle name="Note 2 2 7 5 3 2" xfId="17724"/>
    <cellStyle name="Note 2 2 7 5 3 2 2" xfId="35388"/>
    <cellStyle name="Note 2 2 7 5 3 2 3" xfId="52583"/>
    <cellStyle name="Note 2 2 7 5 3 3" xfId="28553"/>
    <cellStyle name="Note 2 2 7 5 3 4" xfId="45798"/>
    <cellStyle name="Note 2 2 7 5 4" xfId="14178"/>
    <cellStyle name="Note 2 2 7 5 4 2" xfId="31842"/>
    <cellStyle name="Note 2 2 7 5 4 3" xfId="49063"/>
    <cellStyle name="Note 2 2 7 5 5" xfId="21148"/>
    <cellStyle name="Note 2 2 7 5 6" xfId="38451"/>
    <cellStyle name="Note 2 2 7 6" xfId="3802"/>
    <cellStyle name="Note 2 2 7 6 2" xfId="5718"/>
    <cellStyle name="Note 2 2 7 6 2 2" xfId="12638"/>
    <cellStyle name="Note 2 2 7 6 2 2 2" xfId="19365"/>
    <cellStyle name="Note 2 2 7 6 2 2 2 2" xfId="37029"/>
    <cellStyle name="Note 2 2 7 6 2 2 2 3" xfId="54206"/>
    <cellStyle name="Note 2 2 7 6 2 2 3" xfId="30302"/>
    <cellStyle name="Note 2 2 7 6 2 2 4" xfId="47529"/>
    <cellStyle name="Note 2 2 7 6 2 3" xfId="9354"/>
    <cellStyle name="Note 2 2 7 6 2 3 2" xfId="27019"/>
    <cellStyle name="Note 2 2 7 6 2 3 3" xfId="44272"/>
    <cellStyle name="Note 2 2 7 6 2 4" xfId="16298"/>
    <cellStyle name="Note 2 2 7 6 2 4 2" xfId="33962"/>
    <cellStyle name="Note 2 2 7 6 2 4 3" xfId="51165"/>
    <cellStyle name="Note 2 2 7 6 2 5" xfId="23383"/>
    <cellStyle name="Note 2 2 7 6 2 6" xfId="40661"/>
    <cellStyle name="Note 2 2 7 6 3" xfId="7499"/>
    <cellStyle name="Note 2 2 7 6 3 2" xfId="25164"/>
    <cellStyle name="Note 2 2 7 6 3 3" xfId="42429"/>
    <cellStyle name="Note 2 2 7 6 4" xfId="14551"/>
    <cellStyle name="Note 2 2 7 6 4 2" xfId="32215"/>
    <cellStyle name="Note 2 2 7 6 4 3" xfId="49430"/>
    <cellStyle name="Note 2 2 7 6 5" xfId="21521"/>
    <cellStyle name="Note 2 2 7 6 6" xfId="38818"/>
    <cellStyle name="Note 2 2 7 7" xfId="4682"/>
    <cellStyle name="Note 2 2 7 7 2" xfId="11602"/>
    <cellStyle name="Note 2 2 7 7 2 2" xfId="18383"/>
    <cellStyle name="Note 2 2 7 7 2 2 2" xfId="36047"/>
    <cellStyle name="Note 2 2 7 7 2 2 3" xfId="53236"/>
    <cellStyle name="Note 2 2 7 7 2 3" xfId="29266"/>
    <cellStyle name="Note 2 2 7 7 2 4" xfId="46505"/>
    <cellStyle name="Note 2 2 7 7 3" xfId="8318"/>
    <cellStyle name="Note 2 2 7 7 3 2" xfId="25983"/>
    <cellStyle name="Note 2 2 7 7 3 3" xfId="43248"/>
    <cellStyle name="Note 2 2 7 7 4" xfId="15316"/>
    <cellStyle name="Note 2 2 7 7 4 2" xfId="32980"/>
    <cellStyle name="Note 2 2 7 7 4 3" xfId="50195"/>
    <cellStyle name="Note 2 2 7 7 5" xfId="22347"/>
    <cellStyle name="Note 2 2 7 7 6" xfId="39637"/>
    <cellStyle name="Note 2 2 7 8" xfId="10288"/>
    <cellStyle name="Note 2 2 7 8 2" xfId="17177"/>
    <cellStyle name="Note 2 2 7 8 2 2" xfId="34841"/>
    <cellStyle name="Note 2 2 7 8 2 3" xfId="52042"/>
    <cellStyle name="Note 2 2 7 8 3" xfId="27952"/>
    <cellStyle name="Note 2 2 7 8 4" xfId="45203"/>
    <cellStyle name="Note 2 2 7 9" xfId="6538"/>
    <cellStyle name="Note 2 2 7 9 2" xfId="24203"/>
    <cellStyle name="Note 2 2 7 9 3" xfId="41480"/>
    <cellStyle name="Note 2 2 8" xfId="2808"/>
    <cellStyle name="Note 2 2 8 2" xfId="3471"/>
    <cellStyle name="Note 2 2 8 2 2" xfId="5387"/>
    <cellStyle name="Note 2 2 8 2 2 2" xfId="12307"/>
    <cellStyle name="Note 2 2 8 2 2 2 2" xfId="19034"/>
    <cellStyle name="Note 2 2 8 2 2 2 2 2" xfId="36698"/>
    <cellStyle name="Note 2 2 8 2 2 2 2 3" xfId="53878"/>
    <cellStyle name="Note 2 2 8 2 2 2 3" xfId="29971"/>
    <cellStyle name="Note 2 2 8 2 2 2 4" xfId="47201"/>
    <cellStyle name="Note 2 2 8 2 2 3" xfId="9023"/>
    <cellStyle name="Note 2 2 8 2 2 3 2" xfId="26688"/>
    <cellStyle name="Note 2 2 8 2 2 3 3" xfId="43944"/>
    <cellStyle name="Note 2 2 8 2 2 4" xfId="15967"/>
    <cellStyle name="Note 2 2 8 2 2 4 2" xfId="33631"/>
    <cellStyle name="Note 2 2 8 2 2 4 3" xfId="50837"/>
    <cellStyle name="Note 2 2 8 2 2 5" xfId="23052"/>
    <cellStyle name="Note 2 2 8 2 2 6" xfId="40333"/>
    <cellStyle name="Note 2 2 8 2 3" xfId="10931"/>
    <cellStyle name="Note 2 2 8 2 3 2" xfId="17766"/>
    <cellStyle name="Note 2 2 8 2 3 2 2" xfId="35430"/>
    <cellStyle name="Note 2 2 8 2 3 2 3" xfId="52622"/>
    <cellStyle name="Note 2 2 8 2 3 3" xfId="28595"/>
    <cellStyle name="Note 2 2 8 2 3 4" xfId="45837"/>
    <cellStyle name="Note 2 2 8 2 4" xfId="7168"/>
    <cellStyle name="Note 2 2 8 2 4 2" xfId="24833"/>
    <cellStyle name="Note 2 2 8 2 4 3" xfId="42101"/>
    <cellStyle name="Note 2 2 8 2 5" xfId="14220"/>
    <cellStyle name="Note 2 2 8 2 5 2" xfId="31884"/>
    <cellStyle name="Note 2 2 8 2 5 3" xfId="49102"/>
    <cellStyle name="Note 2 2 8 2 6" xfId="21190"/>
    <cellStyle name="Note 2 2 8 2 7" xfId="38490"/>
    <cellStyle name="Note 2 2 8 3" xfId="3841"/>
    <cellStyle name="Note 2 2 8 3 2" xfId="5757"/>
    <cellStyle name="Note 2 2 8 3 2 2" xfId="12677"/>
    <cellStyle name="Note 2 2 8 3 2 2 2" xfId="19404"/>
    <cellStyle name="Note 2 2 8 3 2 2 2 2" xfId="37068"/>
    <cellStyle name="Note 2 2 8 3 2 2 2 3" xfId="54245"/>
    <cellStyle name="Note 2 2 8 3 2 2 3" xfId="30341"/>
    <cellStyle name="Note 2 2 8 3 2 2 4" xfId="47568"/>
    <cellStyle name="Note 2 2 8 3 2 3" xfId="9393"/>
    <cellStyle name="Note 2 2 8 3 2 3 2" xfId="27058"/>
    <cellStyle name="Note 2 2 8 3 2 3 3" xfId="44311"/>
    <cellStyle name="Note 2 2 8 3 2 4" xfId="16337"/>
    <cellStyle name="Note 2 2 8 3 2 4 2" xfId="34001"/>
    <cellStyle name="Note 2 2 8 3 2 4 3" xfId="51204"/>
    <cellStyle name="Note 2 2 8 3 2 5" xfId="23422"/>
    <cellStyle name="Note 2 2 8 3 2 6" xfId="40700"/>
    <cellStyle name="Note 2 2 8 3 3" xfId="7538"/>
    <cellStyle name="Note 2 2 8 3 3 2" xfId="25203"/>
    <cellStyle name="Note 2 2 8 3 3 3" xfId="42468"/>
    <cellStyle name="Note 2 2 8 3 4" xfId="14590"/>
    <cellStyle name="Note 2 2 8 3 4 2" xfId="32254"/>
    <cellStyle name="Note 2 2 8 3 4 3" xfId="49469"/>
    <cellStyle name="Note 2 2 8 3 5" xfId="21560"/>
    <cellStyle name="Note 2 2 8 3 6" xfId="38857"/>
    <cellStyle name="Note 2 2 8 4" xfId="4724"/>
    <cellStyle name="Note 2 2 8 4 2" xfId="11644"/>
    <cellStyle name="Note 2 2 8 4 2 2" xfId="18425"/>
    <cellStyle name="Note 2 2 8 4 2 2 2" xfId="36089"/>
    <cellStyle name="Note 2 2 8 4 2 2 3" xfId="53275"/>
    <cellStyle name="Note 2 2 8 4 2 3" xfId="29308"/>
    <cellStyle name="Note 2 2 8 4 2 4" xfId="46544"/>
    <cellStyle name="Note 2 2 8 4 3" xfId="8360"/>
    <cellStyle name="Note 2 2 8 4 3 2" xfId="26025"/>
    <cellStyle name="Note 2 2 8 4 3 3" xfId="43287"/>
    <cellStyle name="Note 2 2 8 4 4" xfId="15358"/>
    <cellStyle name="Note 2 2 8 4 4 2" xfId="33022"/>
    <cellStyle name="Note 2 2 8 4 4 3" xfId="50234"/>
    <cellStyle name="Note 2 2 8 4 5" xfId="22389"/>
    <cellStyle name="Note 2 2 8 4 6" xfId="39676"/>
    <cellStyle name="Note 2 2 8 5" xfId="10330"/>
    <cellStyle name="Note 2 2 8 5 2" xfId="17219"/>
    <cellStyle name="Note 2 2 8 5 2 2" xfId="34883"/>
    <cellStyle name="Note 2 2 8 5 2 3" xfId="52081"/>
    <cellStyle name="Note 2 2 8 5 3" xfId="27994"/>
    <cellStyle name="Note 2 2 8 5 4" xfId="45242"/>
    <cellStyle name="Note 2 2 8 6" xfId="6580"/>
    <cellStyle name="Note 2 2 8 6 2" xfId="24245"/>
    <cellStyle name="Note 2 2 8 6 3" xfId="41519"/>
    <cellStyle name="Note 2 2 8 7" xfId="13611"/>
    <cellStyle name="Note 2 2 8 7 2" xfId="31275"/>
    <cellStyle name="Note 2 2 8 7 3" xfId="48499"/>
    <cellStyle name="Note 2 2 8 8" xfId="20527"/>
    <cellStyle name="Note 2 2 8 9" xfId="37833"/>
    <cellStyle name="Note 2 2 9" xfId="4460"/>
    <cellStyle name="Note 2 2 9 2" xfId="6324"/>
    <cellStyle name="Note 2 2 9 2 2" xfId="13243"/>
    <cellStyle name="Note 2 2 9 2 2 2" xfId="19916"/>
    <cellStyle name="Note 2 2 9 2 2 2 2" xfId="37580"/>
    <cellStyle name="Note 2 2 9 2 2 2 3" xfId="54757"/>
    <cellStyle name="Note 2 2 9 2 2 3" xfId="30907"/>
    <cellStyle name="Note 2 2 9 2 2 4" xfId="48134"/>
    <cellStyle name="Note 2 2 9 2 3" xfId="9959"/>
    <cellStyle name="Note 2 2 9 2 3 2" xfId="27624"/>
    <cellStyle name="Note 2 2 9 2 3 3" xfId="44877"/>
    <cellStyle name="Note 2 2 9 2 4" xfId="16849"/>
    <cellStyle name="Note 2 2 9 2 4 2" xfId="34513"/>
    <cellStyle name="Note 2 2 9 2 4 3" xfId="51716"/>
    <cellStyle name="Note 2 2 9 2 5" xfId="23989"/>
    <cellStyle name="Note 2 2 9 2 6" xfId="41266"/>
    <cellStyle name="Note 2 2 9 3" xfId="11388"/>
    <cellStyle name="Note 2 2 9 3 2" xfId="18169"/>
    <cellStyle name="Note 2 2 9 3 2 2" xfId="35833"/>
    <cellStyle name="Note 2 2 9 3 2 3" xfId="53022"/>
    <cellStyle name="Note 2 2 9 3 3" xfId="29052"/>
    <cellStyle name="Note 2 2 9 3 4" xfId="46291"/>
    <cellStyle name="Note 2 2 9 4" xfId="8104"/>
    <cellStyle name="Note 2 2 9 4 2" xfId="25769"/>
    <cellStyle name="Note 2 2 9 4 3" xfId="43034"/>
    <cellStyle name="Note 2 2 9 5" xfId="15102"/>
    <cellStyle name="Note 2 2 9 5 2" xfId="32766"/>
    <cellStyle name="Note 2 2 9 5 3" xfId="49981"/>
    <cellStyle name="Note 2 2 9 6" xfId="22133"/>
    <cellStyle name="Note 2 2 9 7" xfId="39423"/>
    <cellStyle name="Note 2 3" xfId="1831"/>
    <cellStyle name="Note 2 3 10" xfId="10119"/>
    <cellStyle name="Note 2 3 10 2" xfId="17008"/>
    <cellStyle name="Note 2 3 10 2 2" xfId="34672"/>
    <cellStyle name="Note 2 3 10 2 3" xfId="51873"/>
    <cellStyle name="Note 2 3 10 3" xfId="27783"/>
    <cellStyle name="Note 2 3 10 4" xfId="45034"/>
    <cellStyle name="Note 2 3 11" xfId="13400"/>
    <cellStyle name="Note 2 3 11 2" xfId="31064"/>
    <cellStyle name="Note 2 3 11 3" xfId="48291"/>
    <cellStyle name="Note 2 3 12" xfId="20226"/>
    <cellStyle name="Note 2 3 13" xfId="20367"/>
    <cellStyle name="Note 2 3 14" xfId="55183"/>
    <cellStyle name="Note 2 3 2" xfId="1832"/>
    <cellStyle name="Note 2 3 2 10" xfId="20227"/>
    <cellStyle name="Note 2 3 2 11" xfId="20361"/>
    <cellStyle name="Note 2 3 2 12" xfId="55184"/>
    <cellStyle name="Note 2 3 2 2" xfId="1833"/>
    <cellStyle name="Note 2 3 2 2 10" xfId="20360"/>
    <cellStyle name="Note 2 3 2 2 11" xfId="55185"/>
    <cellStyle name="Note 2 3 2 2 2" xfId="1834"/>
    <cellStyle name="Note 2 3 2 2 2 2" xfId="2746"/>
    <cellStyle name="Note 2 3 2 2 2 2 10" xfId="13551"/>
    <cellStyle name="Note 2 3 2 2 2 2 10 2" xfId="31215"/>
    <cellStyle name="Note 2 3 2 2 2 2 10 3" xfId="48442"/>
    <cellStyle name="Note 2 3 2 2 2 2 11" xfId="20467"/>
    <cellStyle name="Note 2 3 2 2 2 2 12" xfId="37776"/>
    <cellStyle name="Note 2 3 2 2 2 2 2" xfId="2975"/>
    <cellStyle name="Note 2 3 2 2 2 2 2 2" xfId="3638"/>
    <cellStyle name="Note 2 3 2 2 2 2 2 2 2" xfId="5554"/>
    <cellStyle name="Note 2 3 2 2 2 2 2 2 2 2" xfId="12474"/>
    <cellStyle name="Note 2 3 2 2 2 2 2 2 2 2 2" xfId="19201"/>
    <cellStyle name="Note 2 3 2 2 2 2 2 2 2 2 2 2" xfId="36865"/>
    <cellStyle name="Note 2 3 2 2 2 2 2 2 2 2 2 3" xfId="54045"/>
    <cellStyle name="Note 2 3 2 2 2 2 2 2 2 2 3" xfId="30138"/>
    <cellStyle name="Note 2 3 2 2 2 2 2 2 2 2 4" xfId="47368"/>
    <cellStyle name="Note 2 3 2 2 2 2 2 2 2 3" xfId="9190"/>
    <cellStyle name="Note 2 3 2 2 2 2 2 2 2 3 2" xfId="26855"/>
    <cellStyle name="Note 2 3 2 2 2 2 2 2 2 3 3" xfId="44111"/>
    <cellStyle name="Note 2 3 2 2 2 2 2 2 2 4" xfId="16134"/>
    <cellStyle name="Note 2 3 2 2 2 2 2 2 2 4 2" xfId="33798"/>
    <cellStyle name="Note 2 3 2 2 2 2 2 2 2 4 3" xfId="51004"/>
    <cellStyle name="Note 2 3 2 2 2 2 2 2 2 5" xfId="23219"/>
    <cellStyle name="Note 2 3 2 2 2 2 2 2 2 6" xfId="40500"/>
    <cellStyle name="Note 2 3 2 2 2 2 2 2 3" xfId="11098"/>
    <cellStyle name="Note 2 3 2 2 2 2 2 2 3 2" xfId="17933"/>
    <cellStyle name="Note 2 3 2 2 2 2 2 2 3 2 2" xfId="35597"/>
    <cellStyle name="Note 2 3 2 2 2 2 2 2 3 2 3" xfId="52789"/>
    <cellStyle name="Note 2 3 2 2 2 2 2 2 3 3" xfId="28762"/>
    <cellStyle name="Note 2 3 2 2 2 2 2 2 3 4" xfId="46004"/>
    <cellStyle name="Note 2 3 2 2 2 2 2 2 4" xfId="7335"/>
    <cellStyle name="Note 2 3 2 2 2 2 2 2 4 2" xfId="25000"/>
    <cellStyle name="Note 2 3 2 2 2 2 2 2 4 3" xfId="42268"/>
    <cellStyle name="Note 2 3 2 2 2 2 2 2 5" xfId="14387"/>
    <cellStyle name="Note 2 3 2 2 2 2 2 2 5 2" xfId="32051"/>
    <cellStyle name="Note 2 3 2 2 2 2 2 2 5 3" xfId="49269"/>
    <cellStyle name="Note 2 3 2 2 2 2 2 2 6" xfId="21357"/>
    <cellStyle name="Note 2 3 2 2 2 2 2 2 7" xfId="38657"/>
    <cellStyle name="Note 2 3 2 2 2 2 2 3" xfId="4008"/>
    <cellStyle name="Note 2 3 2 2 2 2 2 3 2" xfId="5924"/>
    <cellStyle name="Note 2 3 2 2 2 2 2 3 2 2" xfId="12844"/>
    <cellStyle name="Note 2 3 2 2 2 2 2 3 2 2 2" xfId="19571"/>
    <cellStyle name="Note 2 3 2 2 2 2 2 3 2 2 2 2" xfId="37235"/>
    <cellStyle name="Note 2 3 2 2 2 2 2 3 2 2 2 3" xfId="54412"/>
    <cellStyle name="Note 2 3 2 2 2 2 2 3 2 2 3" xfId="30508"/>
    <cellStyle name="Note 2 3 2 2 2 2 2 3 2 2 4" xfId="47735"/>
    <cellStyle name="Note 2 3 2 2 2 2 2 3 2 3" xfId="9560"/>
    <cellStyle name="Note 2 3 2 2 2 2 2 3 2 3 2" xfId="27225"/>
    <cellStyle name="Note 2 3 2 2 2 2 2 3 2 3 3" xfId="44478"/>
    <cellStyle name="Note 2 3 2 2 2 2 2 3 2 4" xfId="16504"/>
    <cellStyle name="Note 2 3 2 2 2 2 2 3 2 4 2" xfId="34168"/>
    <cellStyle name="Note 2 3 2 2 2 2 2 3 2 4 3" xfId="51371"/>
    <cellStyle name="Note 2 3 2 2 2 2 2 3 2 5" xfId="23589"/>
    <cellStyle name="Note 2 3 2 2 2 2 2 3 2 6" xfId="40867"/>
    <cellStyle name="Note 2 3 2 2 2 2 2 3 3" xfId="7705"/>
    <cellStyle name="Note 2 3 2 2 2 2 2 3 3 2" xfId="25370"/>
    <cellStyle name="Note 2 3 2 2 2 2 2 3 3 3" xfId="42635"/>
    <cellStyle name="Note 2 3 2 2 2 2 2 3 4" xfId="14757"/>
    <cellStyle name="Note 2 3 2 2 2 2 2 3 4 2" xfId="32421"/>
    <cellStyle name="Note 2 3 2 2 2 2 2 3 4 3" xfId="49636"/>
    <cellStyle name="Note 2 3 2 2 2 2 2 3 5" xfId="21727"/>
    <cellStyle name="Note 2 3 2 2 2 2 2 3 6" xfId="39024"/>
    <cellStyle name="Note 2 3 2 2 2 2 2 4" xfId="4891"/>
    <cellStyle name="Note 2 3 2 2 2 2 2 4 2" xfId="11811"/>
    <cellStyle name="Note 2 3 2 2 2 2 2 4 2 2" xfId="18592"/>
    <cellStyle name="Note 2 3 2 2 2 2 2 4 2 2 2" xfId="36256"/>
    <cellStyle name="Note 2 3 2 2 2 2 2 4 2 2 3" xfId="53442"/>
    <cellStyle name="Note 2 3 2 2 2 2 2 4 2 3" xfId="29475"/>
    <cellStyle name="Note 2 3 2 2 2 2 2 4 2 4" xfId="46711"/>
    <cellStyle name="Note 2 3 2 2 2 2 2 4 3" xfId="8527"/>
    <cellStyle name="Note 2 3 2 2 2 2 2 4 3 2" xfId="26192"/>
    <cellStyle name="Note 2 3 2 2 2 2 2 4 3 3" xfId="43454"/>
    <cellStyle name="Note 2 3 2 2 2 2 2 4 4" xfId="15525"/>
    <cellStyle name="Note 2 3 2 2 2 2 2 4 4 2" xfId="33189"/>
    <cellStyle name="Note 2 3 2 2 2 2 2 4 4 3" xfId="50401"/>
    <cellStyle name="Note 2 3 2 2 2 2 2 4 5" xfId="22556"/>
    <cellStyle name="Note 2 3 2 2 2 2 2 4 6" xfId="39843"/>
    <cellStyle name="Note 2 3 2 2 2 2 2 5" xfId="10497"/>
    <cellStyle name="Note 2 3 2 2 2 2 2 5 2" xfId="17386"/>
    <cellStyle name="Note 2 3 2 2 2 2 2 5 2 2" xfId="35050"/>
    <cellStyle name="Note 2 3 2 2 2 2 2 5 2 3" xfId="52248"/>
    <cellStyle name="Note 2 3 2 2 2 2 2 5 3" xfId="28161"/>
    <cellStyle name="Note 2 3 2 2 2 2 2 5 4" xfId="45409"/>
    <cellStyle name="Note 2 3 2 2 2 2 2 6" xfId="6747"/>
    <cellStyle name="Note 2 3 2 2 2 2 2 6 2" xfId="24412"/>
    <cellStyle name="Note 2 3 2 2 2 2 2 6 3" xfId="41686"/>
    <cellStyle name="Note 2 3 2 2 2 2 2 7" xfId="13778"/>
    <cellStyle name="Note 2 3 2 2 2 2 2 7 2" xfId="31442"/>
    <cellStyle name="Note 2 3 2 2 2 2 2 7 3" xfId="48666"/>
    <cellStyle name="Note 2 3 2 2 2 2 2 8" xfId="20694"/>
    <cellStyle name="Note 2 3 2 2 2 2 2 9" xfId="38000"/>
    <cellStyle name="Note 2 3 2 2 2 2 3" xfId="3071"/>
    <cellStyle name="Note 2 3 2 2 2 2 3 2" xfId="3734"/>
    <cellStyle name="Note 2 3 2 2 2 2 3 2 2" xfId="5650"/>
    <cellStyle name="Note 2 3 2 2 2 2 3 2 2 2" xfId="12570"/>
    <cellStyle name="Note 2 3 2 2 2 2 3 2 2 2 2" xfId="19297"/>
    <cellStyle name="Note 2 3 2 2 2 2 3 2 2 2 2 2" xfId="36961"/>
    <cellStyle name="Note 2 3 2 2 2 2 3 2 2 2 2 3" xfId="54138"/>
    <cellStyle name="Note 2 3 2 2 2 2 3 2 2 2 3" xfId="30234"/>
    <cellStyle name="Note 2 3 2 2 2 2 3 2 2 2 4" xfId="47461"/>
    <cellStyle name="Note 2 3 2 2 2 2 3 2 2 3" xfId="9286"/>
    <cellStyle name="Note 2 3 2 2 2 2 3 2 2 3 2" xfId="26951"/>
    <cellStyle name="Note 2 3 2 2 2 2 3 2 2 3 3" xfId="44204"/>
    <cellStyle name="Note 2 3 2 2 2 2 3 2 2 4" xfId="16230"/>
    <cellStyle name="Note 2 3 2 2 2 2 3 2 2 4 2" xfId="33894"/>
    <cellStyle name="Note 2 3 2 2 2 2 3 2 2 4 3" xfId="51097"/>
    <cellStyle name="Note 2 3 2 2 2 2 3 2 2 5" xfId="23315"/>
    <cellStyle name="Note 2 3 2 2 2 2 3 2 2 6" xfId="40593"/>
    <cellStyle name="Note 2 3 2 2 2 2 3 2 3" xfId="11194"/>
    <cellStyle name="Note 2 3 2 2 2 2 3 2 3 2" xfId="18029"/>
    <cellStyle name="Note 2 3 2 2 2 2 3 2 3 2 2" xfId="35693"/>
    <cellStyle name="Note 2 3 2 2 2 2 3 2 3 2 3" xfId="52882"/>
    <cellStyle name="Note 2 3 2 2 2 2 3 2 3 3" xfId="28858"/>
    <cellStyle name="Note 2 3 2 2 2 2 3 2 3 4" xfId="46097"/>
    <cellStyle name="Note 2 3 2 2 2 2 3 2 4" xfId="7431"/>
    <cellStyle name="Note 2 3 2 2 2 2 3 2 4 2" xfId="25096"/>
    <cellStyle name="Note 2 3 2 2 2 2 3 2 4 3" xfId="42361"/>
    <cellStyle name="Note 2 3 2 2 2 2 3 2 5" xfId="14483"/>
    <cellStyle name="Note 2 3 2 2 2 2 3 2 5 2" xfId="32147"/>
    <cellStyle name="Note 2 3 2 2 2 2 3 2 5 3" xfId="49362"/>
    <cellStyle name="Note 2 3 2 2 2 2 3 2 6" xfId="21453"/>
    <cellStyle name="Note 2 3 2 2 2 2 3 2 7" xfId="38750"/>
    <cellStyle name="Note 2 3 2 2 2 2 3 3" xfId="4101"/>
    <cellStyle name="Note 2 3 2 2 2 2 3 3 2" xfId="6017"/>
    <cellStyle name="Note 2 3 2 2 2 2 3 3 2 2" xfId="12937"/>
    <cellStyle name="Note 2 3 2 2 2 2 3 3 2 2 2" xfId="19664"/>
    <cellStyle name="Note 2 3 2 2 2 2 3 3 2 2 2 2" xfId="37328"/>
    <cellStyle name="Note 2 3 2 2 2 2 3 3 2 2 2 3" xfId="54505"/>
    <cellStyle name="Note 2 3 2 2 2 2 3 3 2 2 3" xfId="30601"/>
    <cellStyle name="Note 2 3 2 2 2 2 3 3 2 2 4" xfId="47828"/>
    <cellStyle name="Note 2 3 2 2 2 2 3 3 2 3" xfId="9653"/>
    <cellStyle name="Note 2 3 2 2 2 2 3 3 2 3 2" xfId="27318"/>
    <cellStyle name="Note 2 3 2 2 2 2 3 3 2 3 3" xfId="44571"/>
    <cellStyle name="Note 2 3 2 2 2 2 3 3 2 4" xfId="16597"/>
    <cellStyle name="Note 2 3 2 2 2 2 3 3 2 4 2" xfId="34261"/>
    <cellStyle name="Note 2 3 2 2 2 2 3 3 2 4 3" xfId="51464"/>
    <cellStyle name="Note 2 3 2 2 2 2 3 3 2 5" xfId="23682"/>
    <cellStyle name="Note 2 3 2 2 2 2 3 3 2 6" xfId="40960"/>
    <cellStyle name="Note 2 3 2 2 2 2 3 3 3" xfId="7798"/>
    <cellStyle name="Note 2 3 2 2 2 2 3 3 3 2" xfId="25463"/>
    <cellStyle name="Note 2 3 2 2 2 2 3 3 3 3" xfId="42728"/>
    <cellStyle name="Note 2 3 2 2 2 2 3 3 4" xfId="14850"/>
    <cellStyle name="Note 2 3 2 2 2 2 3 3 4 2" xfId="32514"/>
    <cellStyle name="Note 2 3 2 2 2 2 3 3 4 3" xfId="49729"/>
    <cellStyle name="Note 2 3 2 2 2 2 3 3 5" xfId="21820"/>
    <cellStyle name="Note 2 3 2 2 2 2 3 3 6" xfId="39117"/>
    <cellStyle name="Note 2 3 2 2 2 2 3 4" xfId="4987"/>
    <cellStyle name="Note 2 3 2 2 2 2 3 4 2" xfId="11907"/>
    <cellStyle name="Note 2 3 2 2 2 2 3 4 2 2" xfId="18688"/>
    <cellStyle name="Note 2 3 2 2 2 2 3 4 2 2 2" xfId="36352"/>
    <cellStyle name="Note 2 3 2 2 2 2 3 4 2 2 3" xfId="53535"/>
    <cellStyle name="Note 2 3 2 2 2 2 3 4 2 3" xfId="29571"/>
    <cellStyle name="Note 2 3 2 2 2 2 3 4 2 4" xfId="46804"/>
    <cellStyle name="Note 2 3 2 2 2 2 3 4 3" xfId="8623"/>
    <cellStyle name="Note 2 3 2 2 2 2 3 4 3 2" xfId="26288"/>
    <cellStyle name="Note 2 3 2 2 2 2 3 4 3 3" xfId="43547"/>
    <cellStyle name="Note 2 3 2 2 2 2 3 4 4" xfId="15621"/>
    <cellStyle name="Note 2 3 2 2 2 2 3 4 4 2" xfId="33285"/>
    <cellStyle name="Note 2 3 2 2 2 2 3 4 4 3" xfId="50494"/>
    <cellStyle name="Note 2 3 2 2 2 2 3 4 5" xfId="22652"/>
    <cellStyle name="Note 2 3 2 2 2 2 3 4 6" xfId="39936"/>
    <cellStyle name="Note 2 3 2 2 2 2 3 5" xfId="10593"/>
    <cellStyle name="Note 2 3 2 2 2 2 3 5 2" xfId="17482"/>
    <cellStyle name="Note 2 3 2 2 2 2 3 5 2 2" xfId="35146"/>
    <cellStyle name="Note 2 3 2 2 2 2 3 5 2 3" xfId="52341"/>
    <cellStyle name="Note 2 3 2 2 2 2 3 5 3" xfId="28257"/>
    <cellStyle name="Note 2 3 2 2 2 2 3 5 4" xfId="45502"/>
    <cellStyle name="Note 2 3 2 2 2 2 3 6" xfId="6843"/>
    <cellStyle name="Note 2 3 2 2 2 2 3 6 2" xfId="24508"/>
    <cellStyle name="Note 2 3 2 2 2 2 3 6 3" xfId="41779"/>
    <cellStyle name="Note 2 3 2 2 2 2 3 7" xfId="13874"/>
    <cellStyle name="Note 2 3 2 2 2 2 3 7 2" xfId="31538"/>
    <cellStyle name="Note 2 3 2 2 2 2 3 7 3" xfId="48759"/>
    <cellStyle name="Note 2 3 2 2 2 2 3 8" xfId="20790"/>
    <cellStyle name="Note 2 3 2 2 2 2 3 9" xfId="38093"/>
    <cellStyle name="Note 2 3 2 2 2 2 4" xfId="3183"/>
    <cellStyle name="Note 2 3 2 2 2 2 4 2" xfId="4213"/>
    <cellStyle name="Note 2 3 2 2 2 2 4 2 2" xfId="6129"/>
    <cellStyle name="Note 2 3 2 2 2 2 4 2 2 2" xfId="13049"/>
    <cellStyle name="Note 2 3 2 2 2 2 4 2 2 2 2" xfId="19776"/>
    <cellStyle name="Note 2 3 2 2 2 2 4 2 2 2 2 2" xfId="37440"/>
    <cellStyle name="Note 2 3 2 2 2 2 4 2 2 2 2 3" xfId="54617"/>
    <cellStyle name="Note 2 3 2 2 2 2 4 2 2 2 3" xfId="30713"/>
    <cellStyle name="Note 2 3 2 2 2 2 4 2 2 2 4" xfId="47940"/>
    <cellStyle name="Note 2 3 2 2 2 2 4 2 2 3" xfId="9765"/>
    <cellStyle name="Note 2 3 2 2 2 2 4 2 2 3 2" xfId="27430"/>
    <cellStyle name="Note 2 3 2 2 2 2 4 2 2 3 3" xfId="44683"/>
    <cellStyle name="Note 2 3 2 2 2 2 4 2 2 4" xfId="16709"/>
    <cellStyle name="Note 2 3 2 2 2 2 4 2 2 4 2" xfId="34373"/>
    <cellStyle name="Note 2 3 2 2 2 2 4 2 2 4 3" xfId="51576"/>
    <cellStyle name="Note 2 3 2 2 2 2 4 2 2 5" xfId="23794"/>
    <cellStyle name="Note 2 3 2 2 2 2 4 2 2 6" xfId="41072"/>
    <cellStyle name="Note 2 3 2 2 2 2 4 2 3" xfId="7910"/>
    <cellStyle name="Note 2 3 2 2 2 2 4 2 3 2" xfId="25575"/>
    <cellStyle name="Note 2 3 2 2 2 2 4 2 3 3" xfId="42840"/>
    <cellStyle name="Note 2 3 2 2 2 2 4 2 4" xfId="14962"/>
    <cellStyle name="Note 2 3 2 2 2 2 4 2 4 2" xfId="32626"/>
    <cellStyle name="Note 2 3 2 2 2 2 4 2 4 3" xfId="49841"/>
    <cellStyle name="Note 2 3 2 2 2 2 4 2 5" xfId="21932"/>
    <cellStyle name="Note 2 3 2 2 2 2 4 2 6" xfId="39229"/>
    <cellStyle name="Note 2 3 2 2 2 2 4 3" xfId="5099"/>
    <cellStyle name="Note 2 3 2 2 2 2 4 3 2" xfId="12019"/>
    <cellStyle name="Note 2 3 2 2 2 2 4 3 2 2" xfId="18800"/>
    <cellStyle name="Note 2 3 2 2 2 2 4 3 2 2 2" xfId="36464"/>
    <cellStyle name="Note 2 3 2 2 2 2 4 3 2 2 3" xfId="53647"/>
    <cellStyle name="Note 2 3 2 2 2 2 4 3 2 3" xfId="29683"/>
    <cellStyle name="Note 2 3 2 2 2 2 4 3 2 4" xfId="46916"/>
    <cellStyle name="Note 2 3 2 2 2 2 4 3 3" xfId="8735"/>
    <cellStyle name="Note 2 3 2 2 2 2 4 3 3 2" xfId="26400"/>
    <cellStyle name="Note 2 3 2 2 2 2 4 3 3 3" xfId="43659"/>
    <cellStyle name="Note 2 3 2 2 2 2 4 3 4" xfId="15733"/>
    <cellStyle name="Note 2 3 2 2 2 2 4 3 4 2" xfId="33397"/>
    <cellStyle name="Note 2 3 2 2 2 2 4 3 4 3" xfId="50606"/>
    <cellStyle name="Note 2 3 2 2 2 2 4 3 5" xfId="22764"/>
    <cellStyle name="Note 2 3 2 2 2 2 4 3 6" xfId="40048"/>
    <cellStyle name="Note 2 3 2 2 2 2 4 4" xfId="10705"/>
    <cellStyle name="Note 2 3 2 2 2 2 4 4 2" xfId="17594"/>
    <cellStyle name="Note 2 3 2 2 2 2 4 4 2 2" xfId="35258"/>
    <cellStyle name="Note 2 3 2 2 2 2 4 4 2 3" xfId="52453"/>
    <cellStyle name="Note 2 3 2 2 2 2 4 4 3" xfId="28369"/>
    <cellStyle name="Note 2 3 2 2 2 2 4 4 4" xfId="45614"/>
    <cellStyle name="Note 2 3 2 2 2 2 4 5" xfId="6955"/>
    <cellStyle name="Note 2 3 2 2 2 2 4 5 2" xfId="24620"/>
    <cellStyle name="Note 2 3 2 2 2 2 4 5 3" xfId="41891"/>
    <cellStyle name="Note 2 3 2 2 2 2 4 6" xfId="13986"/>
    <cellStyle name="Note 2 3 2 2 2 2 4 6 2" xfId="31650"/>
    <cellStyle name="Note 2 3 2 2 2 2 4 6 3" xfId="48871"/>
    <cellStyle name="Note 2 3 2 2 2 2 4 7" xfId="20902"/>
    <cellStyle name="Note 2 3 2 2 2 2 4 8" xfId="38205"/>
    <cellStyle name="Note 2 3 2 2 2 2 5" xfId="3411"/>
    <cellStyle name="Note 2 3 2 2 2 2 5 2" xfId="5327"/>
    <cellStyle name="Note 2 3 2 2 2 2 5 2 2" xfId="12247"/>
    <cellStyle name="Note 2 3 2 2 2 2 5 2 2 2" xfId="18974"/>
    <cellStyle name="Note 2 3 2 2 2 2 5 2 2 2 2" xfId="36638"/>
    <cellStyle name="Note 2 3 2 2 2 2 5 2 2 2 3" xfId="53821"/>
    <cellStyle name="Note 2 3 2 2 2 2 5 2 2 3" xfId="29911"/>
    <cellStyle name="Note 2 3 2 2 2 2 5 2 2 4" xfId="47144"/>
    <cellStyle name="Note 2 3 2 2 2 2 5 2 3" xfId="8963"/>
    <cellStyle name="Note 2 3 2 2 2 2 5 2 3 2" xfId="26628"/>
    <cellStyle name="Note 2 3 2 2 2 2 5 2 3 3" xfId="43887"/>
    <cellStyle name="Note 2 3 2 2 2 2 5 2 4" xfId="15907"/>
    <cellStyle name="Note 2 3 2 2 2 2 5 2 4 2" xfId="33571"/>
    <cellStyle name="Note 2 3 2 2 2 2 5 2 4 3" xfId="50780"/>
    <cellStyle name="Note 2 3 2 2 2 2 5 2 5" xfId="22992"/>
    <cellStyle name="Note 2 3 2 2 2 2 5 2 6" xfId="40276"/>
    <cellStyle name="Note 2 3 2 2 2 2 5 3" xfId="10871"/>
    <cellStyle name="Note 2 3 2 2 2 2 5 3 2" xfId="17706"/>
    <cellStyle name="Note 2 3 2 2 2 2 5 3 2 2" xfId="35370"/>
    <cellStyle name="Note 2 3 2 2 2 2 5 3 2 3" xfId="52565"/>
    <cellStyle name="Note 2 3 2 2 2 2 5 3 3" xfId="28535"/>
    <cellStyle name="Note 2 3 2 2 2 2 5 3 4" xfId="45780"/>
    <cellStyle name="Note 2 3 2 2 2 2 5 4" xfId="14160"/>
    <cellStyle name="Note 2 3 2 2 2 2 5 4 2" xfId="31824"/>
    <cellStyle name="Note 2 3 2 2 2 2 5 4 3" xfId="49045"/>
    <cellStyle name="Note 2 3 2 2 2 2 5 5" xfId="21130"/>
    <cellStyle name="Note 2 3 2 2 2 2 5 6" xfId="38433"/>
    <cellStyle name="Note 2 3 2 2 2 2 6" xfId="3784"/>
    <cellStyle name="Note 2 3 2 2 2 2 6 2" xfId="5700"/>
    <cellStyle name="Note 2 3 2 2 2 2 6 2 2" xfId="12620"/>
    <cellStyle name="Note 2 3 2 2 2 2 6 2 2 2" xfId="19347"/>
    <cellStyle name="Note 2 3 2 2 2 2 6 2 2 2 2" xfId="37011"/>
    <cellStyle name="Note 2 3 2 2 2 2 6 2 2 2 3" xfId="54188"/>
    <cellStyle name="Note 2 3 2 2 2 2 6 2 2 3" xfId="30284"/>
    <cellStyle name="Note 2 3 2 2 2 2 6 2 2 4" xfId="47511"/>
    <cellStyle name="Note 2 3 2 2 2 2 6 2 3" xfId="9336"/>
    <cellStyle name="Note 2 3 2 2 2 2 6 2 3 2" xfId="27001"/>
    <cellStyle name="Note 2 3 2 2 2 2 6 2 3 3" xfId="44254"/>
    <cellStyle name="Note 2 3 2 2 2 2 6 2 4" xfId="16280"/>
    <cellStyle name="Note 2 3 2 2 2 2 6 2 4 2" xfId="33944"/>
    <cellStyle name="Note 2 3 2 2 2 2 6 2 4 3" xfId="51147"/>
    <cellStyle name="Note 2 3 2 2 2 2 6 2 5" xfId="23365"/>
    <cellStyle name="Note 2 3 2 2 2 2 6 2 6" xfId="40643"/>
    <cellStyle name="Note 2 3 2 2 2 2 6 3" xfId="7481"/>
    <cellStyle name="Note 2 3 2 2 2 2 6 3 2" xfId="25146"/>
    <cellStyle name="Note 2 3 2 2 2 2 6 3 3" xfId="42411"/>
    <cellStyle name="Note 2 3 2 2 2 2 6 4" xfId="14533"/>
    <cellStyle name="Note 2 3 2 2 2 2 6 4 2" xfId="32197"/>
    <cellStyle name="Note 2 3 2 2 2 2 6 4 3" xfId="49412"/>
    <cellStyle name="Note 2 3 2 2 2 2 6 5" xfId="21503"/>
    <cellStyle name="Note 2 3 2 2 2 2 6 6" xfId="38800"/>
    <cellStyle name="Note 2 3 2 2 2 2 7" xfId="4664"/>
    <cellStyle name="Note 2 3 2 2 2 2 7 2" xfId="11584"/>
    <cellStyle name="Note 2 3 2 2 2 2 7 2 2" xfId="18365"/>
    <cellStyle name="Note 2 3 2 2 2 2 7 2 2 2" xfId="36029"/>
    <cellStyle name="Note 2 3 2 2 2 2 7 2 2 3" xfId="53218"/>
    <cellStyle name="Note 2 3 2 2 2 2 7 2 3" xfId="29248"/>
    <cellStyle name="Note 2 3 2 2 2 2 7 2 4" xfId="46487"/>
    <cellStyle name="Note 2 3 2 2 2 2 7 3" xfId="8300"/>
    <cellStyle name="Note 2 3 2 2 2 2 7 3 2" xfId="25965"/>
    <cellStyle name="Note 2 3 2 2 2 2 7 3 3" xfId="43230"/>
    <cellStyle name="Note 2 3 2 2 2 2 7 4" xfId="15298"/>
    <cellStyle name="Note 2 3 2 2 2 2 7 4 2" xfId="32962"/>
    <cellStyle name="Note 2 3 2 2 2 2 7 4 3" xfId="50177"/>
    <cellStyle name="Note 2 3 2 2 2 2 7 5" xfId="22329"/>
    <cellStyle name="Note 2 3 2 2 2 2 7 6" xfId="39619"/>
    <cellStyle name="Note 2 3 2 2 2 2 8" xfId="10270"/>
    <cellStyle name="Note 2 3 2 2 2 2 8 2" xfId="17159"/>
    <cellStyle name="Note 2 3 2 2 2 2 8 2 2" xfId="34823"/>
    <cellStyle name="Note 2 3 2 2 2 2 8 2 3" xfId="52024"/>
    <cellStyle name="Note 2 3 2 2 2 2 8 3" xfId="27934"/>
    <cellStyle name="Note 2 3 2 2 2 2 8 4" xfId="45185"/>
    <cellStyle name="Note 2 3 2 2 2 2 9" xfId="6520"/>
    <cellStyle name="Note 2 3 2 2 2 2 9 2" xfId="24185"/>
    <cellStyle name="Note 2 3 2 2 2 2 9 3" xfId="41462"/>
    <cellStyle name="Note 2 3 2 2 2 3" xfId="2827"/>
    <cellStyle name="Note 2 3 2 2 2 3 2" xfId="3490"/>
    <cellStyle name="Note 2 3 2 2 2 3 2 2" xfId="5406"/>
    <cellStyle name="Note 2 3 2 2 2 3 2 2 2" xfId="12326"/>
    <cellStyle name="Note 2 3 2 2 2 3 2 2 2 2" xfId="19053"/>
    <cellStyle name="Note 2 3 2 2 2 3 2 2 2 2 2" xfId="36717"/>
    <cellStyle name="Note 2 3 2 2 2 3 2 2 2 2 3" xfId="53897"/>
    <cellStyle name="Note 2 3 2 2 2 3 2 2 2 3" xfId="29990"/>
    <cellStyle name="Note 2 3 2 2 2 3 2 2 2 4" xfId="47220"/>
    <cellStyle name="Note 2 3 2 2 2 3 2 2 3" xfId="9042"/>
    <cellStyle name="Note 2 3 2 2 2 3 2 2 3 2" xfId="26707"/>
    <cellStyle name="Note 2 3 2 2 2 3 2 2 3 3" xfId="43963"/>
    <cellStyle name="Note 2 3 2 2 2 3 2 2 4" xfId="15986"/>
    <cellStyle name="Note 2 3 2 2 2 3 2 2 4 2" xfId="33650"/>
    <cellStyle name="Note 2 3 2 2 2 3 2 2 4 3" xfId="50856"/>
    <cellStyle name="Note 2 3 2 2 2 3 2 2 5" xfId="23071"/>
    <cellStyle name="Note 2 3 2 2 2 3 2 2 6" xfId="40352"/>
    <cellStyle name="Note 2 3 2 2 2 3 2 3" xfId="10950"/>
    <cellStyle name="Note 2 3 2 2 2 3 2 3 2" xfId="17785"/>
    <cellStyle name="Note 2 3 2 2 2 3 2 3 2 2" xfId="35449"/>
    <cellStyle name="Note 2 3 2 2 2 3 2 3 2 3" xfId="52641"/>
    <cellStyle name="Note 2 3 2 2 2 3 2 3 3" xfId="28614"/>
    <cellStyle name="Note 2 3 2 2 2 3 2 3 4" xfId="45856"/>
    <cellStyle name="Note 2 3 2 2 2 3 2 4" xfId="7187"/>
    <cellStyle name="Note 2 3 2 2 2 3 2 4 2" xfId="24852"/>
    <cellStyle name="Note 2 3 2 2 2 3 2 4 3" xfId="42120"/>
    <cellStyle name="Note 2 3 2 2 2 3 2 5" xfId="14239"/>
    <cellStyle name="Note 2 3 2 2 2 3 2 5 2" xfId="31903"/>
    <cellStyle name="Note 2 3 2 2 2 3 2 5 3" xfId="49121"/>
    <cellStyle name="Note 2 3 2 2 2 3 2 6" xfId="21209"/>
    <cellStyle name="Note 2 3 2 2 2 3 2 7" xfId="38509"/>
    <cellStyle name="Note 2 3 2 2 2 3 3" xfId="3860"/>
    <cellStyle name="Note 2 3 2 2 2 3 3 2" xfId="5776"/>
    <cellStyle name="Note 2 3 2 2 2 3 3 2 2" xfId="12696"/>
    <cellStyle name="Note 2 3 2 2 2 3 3 2 2 2" xfId="19423"/>
    <cellStyle name="Note 2 3 2 2 2 3 3 2 2 2 2" xfId="37087"/>
    <cellStyle name="Note 2 3 2 2 2 3 3 2 2 2 3" xfId="54264"/>
    <cellStyle name="Note 2 3 2 2 2 3 3 2 2 3" xfId="30360"/>
    <cellStyle name="Note 2 3 2 2 2 3 3 2 2 4" xfId="47587"/>
    <cellStyle name="Note 2 3 2 2 2 3 3 2 3" xfId="9412"/>
    <cellStyle name="Note 2 3 2 2 2 3 3 2 3 2" xfId="27077"/>
    <cellStyle name="Note 2 3 2 2 2 3 3 2 3 3" xfId="44330"/>
    <cellStyle name="Note 2 3 2 2 2 3 3 2 4" xfId="16356"/>
    <cellStyle name="Note 2 3 2 2 2 3 3 2 4 2" xfId="34020"/>
    <cellStyle name="Note 2 3 2 2 2 3 3 2 4 3" xfId="51223"/>
    <cellStyle name="Note 2 3 2 2 2 3 3 2 5" xfId="23441"/>
    <cellStyle name="Note 2 3 2 2 2 3 3 2 6" xfId="40719"/>
    <cellStyle name="Note 2 3 2 2 2 3 3 3" xfId="7557"/>
    <cellStyle name="Note 2 3 2 2 2 3 3 3 2" xfId="25222"/>
    <cellStyle name="Note 2 3 2 2 2 3 3 3 3" xfId="42487"/>
    <cellStyle name="Note 2 3 2 2 2 3 3 4" xfId="14609"/>
    <cellStyle name="Note 2 3 2 2 2 3 3 4 2" xfId="32273"/>
    <cellStyle name="Note 2 3 2 2 2 3 3 4 3" xfId="49488"/>
    <cellStyle name="Note 2 3 2 2 2 3 3 5" xfId="21579"/>
    <cellStyle name="Note 2 3 2 2 2 3 3 6" xfId="38876"/>
    <cellStyle name="Note 2 3 2 2 2 3 4" xfId="4743"/>
    <cellStyle name="Note 2 3 2 2 2 3 4 2" xfId="11663"/>
    <cellStyle name="Note 2 3 2 2 2 3 4 2 2" xfId="18444"/>
    <cellStyle name="Note 2 3 2 2 2 3 4 2 2 2" xfId="36108"/>
    <cellStyle name="Note 2 3 2 2 2 3 4 2 2 3" xfId="53294"/>
    <cellStyle name="Note 2 3 2 2 2 3 4 2 3" xfId="29327"/>
    <cellStyle name="Note 2 3 2 2 2 3 4 2 4" xfId="46563"/>
    <cellStyle name="Note 2 3 2 2 2 3 4 3" xfId="8379"/>
    <cellStyle name="Note 2 3 2 2 2 3 4 3 2" xfId="26044"/>
    <cellStyle name="Note 2 3 2 2 2 3 4 3 3" xfId="43306"/>
    <cellStyle name="Note 2 3 2 2 2 3 4 4" xfId="15377"/>
    <cellStyle name="Note 2 3 2 2 2 3 4 4 2" xfId="33041"/>
    <cellStyle name="Note 2 3 2 2 2 3 4 4 3" xfId="50253"/>
    <cellStyle name="Note 2 3 2 2 2 3 4 5" xfId="22408"/>
    <cellStyle name="Note 2 3 2 2 2 3 4 6" xfId="39695"/>
    <cellStyle name="Note 2 3 2 2 2 3 5" xfId="10349"/>
    <cellStyle name="Note 2 3 2 2 2 3 5 2" xfId="17238"/>
    <cellStyle name="Note 2 3 2 2 2 3 5 2 2" xfId="34902"/>
    <cellStyle name="Note 2 3 2 2 2 3 5 2 3" xfId="52100"/>
    <cellStyle name="Note 2 3 2 2 2 3 5 3" xfId="28013"/>
    <cellStyle name="Note 2 3 2 2 2 3 5 4" xfId="45261"/>
    <cellStyle name="Note 2 3 2 2 2 3 6" xfId="6599"/>
    <cellStyle name="Note 2 3 2 2 2 3 6 2" xfId="24264"/>
    <cellStyle name="Note 2 3 2 2 2 3 6 3" xfId="41538"/>
    <cellStyle name="Note 2 3 2 2 2 3 7" xfId="13630"/>
    <cellStyle name="Note 2 3 2 2 2 3 7 2" xfId="31294"/>
    <cellStyle name="Note 2 3 2 2 2 3 7 3" xfId="48518"/>
    <cellStyle name="Note 2 3 2 2 2 3 8" xfId="20546"/>
    <cellStyle name="Note 2 3 2 2 2 3 9" xfId="37852"/>
    <cellStyle name="Note 2 3 2 2 2 4" xfId="4479"/>
    <cellStyle name="Note 2 3 2 2 2 4 2" xfId="6343"/>
    <cellStyle name="Note 2 3 2 2 2 4 2 2" xfId="13262"/>
    <cellStyle name="Note 2 3 2 2 2 4 2 2 2" xfId="19935"/>
    <cellStyle name="Note 2 3 2 2 2 4 2 2 2 2" xfId="37599"/>
    <cellStyle name="Note 2 3 2 2 2 4 2 2 2 3" xfId="54776"/>
    <cellStyle name="Note 2 3 2 2 2 4 2 2 3" xfId="30926"/>
    <cellStyle name="Note 2 3 2 2 2 4 2 2 4" xfId="48153"/>
    <cellStyle name="Note 2 3 2 2 2 4 2 3" xfId="9978"/>
    <cellStyle name="Note 2 3 2 2 2 4 2 3 2" xfId="27643"/>
    <cellStyle name="Note 2 3 2 2 2 4 2 3 3" xfId="44896"/>
    <cellStyle name="Note 2 3 2 2 2 4 2 4" xfId="16868"/>
    <cellStyle name="Note 2 3 2 2 2 4 2 4 2" xfId="34532"/>
    <cellStyle name="Note 2 3 2 2 2 4 2 4 3" xfId="51735"/>
    <cellStyle name="Note 2 3 2 2 2 4 2 5" xfId="24008"/>
    <cellStyle name="Note 2 3 2 2 2 4 2 6" xfId="41285"/>
    <cellStyle name="Note 2 3 2 2 2 4 3" xfId="11407"/>
    <cellStyle name="Note 2 3 2 2 2 4 3 2" xfId="18188"/>
    <cellStyle name="Note 2 3 2 2 2 4 3 2 2" xfId="35852"/>
    <cellStyle name="Note 2 3 2 2 2 4 3 2 3" xfId="53041"/>
    <cellStyle name="Note 2 3 2 2 2 4 3 3" xfId="29071"/>
    <cellStyle name="Note 2 3 2 2 2 4 3 4" xfId="46310"/>
    <cellStyle name="Note 2 3 2 2 2 4 4" xfId="8123"/>
    <cellStyle name="Note 2 3 2 2 2 4 4 2" xfId="25788"/>
    <cellStyle name="Note 2 3 2 2 2 4 4 3" xfId="43053"/>
    <cellStyle name="Note 2 3 2 2 2 4 5" xfId="15121"/>
    <cellStyle name="Note 2 3 2 2 2 4 5 2" xfId="32785"/>
    <cellStyle name="Note 2 3 2 2 2 4 5 3" xfId="50000"/>
    <cellStyle name="Note 2 3 2 2 2 4 6" xfId="22152"/>
    <cellStyle name="Note 2 3 2 2 2 4 7" xfId="39442"/>
    <cellStyle name="Note 2 3 2 2 2 5" xfId="4436"/>
    <cellStyle name="Note 2 3 2 2 2 5 2" xfId="6300"/>
    <cellStyle name="Note 2 3 2 2 2 5 2 2" xfId="13219"/>
    <cellStyle name="Note 2 3 2 2 2 5 2 2 2" xfId="19892"/>
    <cellStyle name="Note 2 3 2 2 2 5 2 2 2 2" xfId="37556"/>
    <cellStyle name="Note 2 3 2 2 2 5 2 2 2 3" xfId="54733"/>
    <cellStyle name="Note 2 3 2 2 2 5 2 2 3" xfId="30883"/>
    <cellStyle name="Note 2 3 2 2 2 5 2 2 4" xfId="48110"/>
    <cellStyle name="Note 2 3 2 2 2 5 2 3" xfId="9935"/>
    <cellStyle name="Note 2 3 2 2 2 5 2 3 2" xfId="27600"/>
    <cellStyle name="Note 2 3 2 2 2 5 2 3 3" xfId="44853"/>
    <cellStyle name="Note 2 3 2 2 2 5 2 4" xfId="16825"/>
    <cellStyle name="Note 2 3 2 2 2 5 2 4 2" xfId="34489"/>
    <cellStyle name="Note 2 3 2 2 2 5 2 4 3" xfId="51692"/>
    <cellStyle name="Note 2 3 2 2 2 5 2 5" xfId="23965"/>
    <cellStyle name="Note 2 3 2 2 2 5 2 6" xfId="41242"/>
    <cellStyle name="Note 2 3 2 2 2 5 3" xfId="11364"/>
    <cellStyle name="Note 2 3 2 2 2 5 3 2" xfId="18145"/>
    <cellStyle name="Note 2 3 2 2 2 5 3 2 2" xfId="35809"/>
    <cellStyle name="Note 2 3 2 2 2 5 3 2 3" xfId="52998"/>
    <cellStyle name="Note 2 3 2 2 2 5 3 3" xfId="29028"/>
    <cellStyle name="Note 2 3 2 2 2 5 3 4" xfId="46267"/>
    <cellStyle name="Note 2 3 2 2 2 5 4" xfId="8080"/>
    <cellStyle name="Note 2 3 2 2 2 5 4 2" xfId="25745"/>
    <cellStyle name="Note 2 3 2 2 2 5 4 3" xfId="43010"/>
    <cellStyle name="Note 2 3 2 2 2 5 5" xfId="15078"/>
    <cellStyle name="Note 2 3 2 2 2 5 5 2" xfId="32742"/>
    <cellStyle name="Note 2 3 2 2 2 5 5 3" xfId="49957"/>
    <cellStyle name="Note 2 3 2 2 2 5 6" xfId="22109"/>
    <cellStyle name="Note 2 3 2 2 2 5 7" xfId="39399"/>
    <cellStyle name="Note 2 3 2 2 2 6" xfId="10122"/>
    <cellStyle name="Note 2 3 2 2 2 6 2" xfId="17011"/>
    <cellStyle name="Note 2 3 2 2 2 6 2 2" xfId="34675"/>
    <cellStyle name="Note 2 3 2 2 2 6 2 3" xfId="51876"/>
    <cellStyle name="Note 2 3 2 2 2 6 3" xfId="27786"/>
    <cellStyle name="Note 2 3 2 2 2 6 4" xfId="45037"/>
    <cellStyle name="Note 2 3 2 2 2 7" xfId="13403"/>
    <cellStyle name="Note 2 3 2 2 2 7 2" xfId="31067"/>
    <cellStyle name="Note 2 3 2 2 2 7 3" xfId="48294"/>
    <cellStyle name="Note 2 3 2 2 2 8" xfId="20229"/>
    <cellStyle name="Note 2 3 2 2 2 9" xfId="20178"/>
    <cellStyle name="Note 2 3 2 2 3" xfId="2747"/>
    <cellStyle name="Note 2 3 2 2 3 10" xfId="13552"/>
    <cellStyle name="Note 2 3 2 2 3 10 2" xfId="31216"/>
    <cellStyle name="Note 2 3 2 2 3 10 3" xfId="48443"/>
    <cellStyle name="Note 2 3 2 2 3 11" xfId="20468"/>
    <cellStyle name="Note 2 3 2 2 3 12" xfId="37777"/>
    <cellStyle name="Note 2 3 2 2 3 2" xfId="2976"/>
    <cellStyle name="Note 2 3 2 2 3 2 2" xfId="3639"/>
    <cellStyle name="Note 2 3 2 2 3 2 2 2" xfId="5555"/>
    <cellStyle name="Note 2 3 2 2 3 2 2 2 2" xfId="12475"/>
    <cellStyle name="Note 2 3 2 2 3 2 2 2 2 2" xfId="19202"/>
    <cellStyle name="Note 2 3 2 2 3 2 2 2 2 2 2" xfId="36866"/>
    <cellStyle name="Note 2 3 2 2 3 2 2 2 2 2 3" xfId="54046"/>
    <cellStyle name="Note 2 3 2 2 3 2 2 2 2 3" xfId="30139"/>
    <cellStyle name="Note 2 3 2 2 3 2 2 2 2 4" xfId="47369"/>
    <cellStyle name="Note 2 3 2 2 3 2 2 2 3" xfId="9191"/>
    <cellStyle name="Note 2 3 2 2 3 2 2 2 3 2" xfId="26856"/>
    <cellStyle name="Note 2 3 2 2 3 2 2 2 3 3" xfId="44112"/>
    <cellStyle name="Note 2 3 2 2 3 2 2 2 4" xfId="16135"/>
    <cellStyle name="Note 2 3 2 2 3 2 2 2 4 2" xfId="33799"/>
    <cellStyle name="Note 2 3 2 2 3 2 2 2 4 3" xfId="51005"/>
    <cellStyle name="Note 2 3 2 2 3 2 2 2 5" xfId="23220"/>
    <cellStyle name="Note 2 3 2 2 3 2 2 2 6" xfId="40501"/>
    <cellStyle name="Note 2 3 2 2 3 2 2 3" xfId="11099"/>
    <cellStyle name="Note 2 3 2 2 3 2 2 3 2" xfId="17934"/>
    <cellStyle name="Note 2 3 2 2 3 2 2 3 2 2" xfId="35598"/>
    <cellStyle name="Note 2 3 2 2 3 2 2 3 2 3" xfId="52790"/>
    <cellStyle name="Note 2 3 2 2 3 2 2 3 3" xfId="28763"/>
    <cellStyle name="Note 2 3 2 2 3 2 2 3 4" xfId="46005"/>
    <cellStyle name="Note 2 3 2 2 3 2 2 4" xfId="7336"/>
    <cellStyle name="Note 2 3 2 2 3 2 2 4 2" xfId="25001"/>
    <cellStyle name="Note 2 3 2 2 3 2 2 4 3" xfId="42269"/>
    <cellStyle name="Note 2 3 2 2 3 2 2 5" xfId="14388"/>
    <cellStyle name="Note 2 3 2 2 3 2 2 5 2" xfId="32052"/>
    <cellStyle name="Note 2 3 2 2 3 2 2 5 3" xfId="49270"/>
    <cellStyle name="Note 2 3 2 2 3 2 2 6" xfId="21358"/>
    <cellStyle name="Note 2 3 2 2 3 2 2 7" xfId="38658"/>
    <cellStyle name="Note 2 3 2 2 3 2 3" xfId="4009"/>
    <cellStyle name="Note 2 3 2 2 3 2 3 2" xfId="5925"/>
    <cellStyle name="Note 2 3 2 2 3 2 3 2 2" xfId="12845"/>
    <cellStyle name="Note 2 3 2 2 3 2 3 2 2 2" xfId="19572"/>
    <cellStyle name="Note 2 3 2 2 3 2 3 2 2 2 2" xfId="37236"/>
    <cellStyle name="Note 2 3 2 2 3 2 3 2 2 2 3" xfId="54413"/>
    <cellStyle name="Note 2 3 2 2 3 2 3 2 2 3" xfId="30509"/>
    <cellStyle name="Note 2 3 2 2 3 2 3 2 2 4" xfId="47736"/>
    <cellStyle name="Note 2 3 2 2 3 2 3 2 3" xfId="9561"/>
    <cellStyle name="Note 2 3 2 2 3 2 3 2 3 2" xfId="27226"/>
    <cellStyle name="Note 2 3 2 2 3 2 3 2 3 3" xfId="44479"/>
    <cellStyle name="Note 2 3 2 2 3 2 3 2 4" xfId="16505"/>
    <cellStyle name="Note 2 3 2 2 3 2 3 2 4 2" xfId="34169"/>
    <cellStyle name="Note 2 3 2 2 3 2 3 2 4 3" xfId="51372"/>
    <cellStyle name="Note 2 3 2 2 3 2 3 2 5" xfId="23590"/>
    <cellStyle name="Note 2 3 2 2 3 2 3 2 6" xfId="40868"/>
    <cellStyle name="Note 2 3 2 2 3 2 3 3" xfId="7706"/>
    <cellStyle name="Note 2 3 2 2 3 2 3 3 2" xfId="25371"/>
    <cellStyle name="Note 2 3 2 2 3 2 3 3 3" xfId="42636"/>
    <cellStyle name="Note 2 3 2 2 3 2 3 4" xfId="14758"/>
    <cellStyle name="Note 2 3 2 2 3 2 3 4 2" xfId="32422"/>
    <cellStyle name="Note 2 3 2 2 3 2 3 4 3" xfId="49637"/>
    <cellStyle name="Note 2 3 2 2 3 2 3 5" xfId="21728"/>
    <cellStyle name="Note 2 3 2 2 3 2 3 6" xfId="39025"/>
    <cellStyle name="Note 2 3 2 2 3 2 4" xfId="4892"/>
    <cellStyle name="Note 2 3 2 2 3 2 4 2" xfId="11812"/>
    <cellStyle name="Note 2 3 2 2 3 2 4 2 2" xfId="18593"/>
    <cellStyle name="Note 2 3 2 2 3 2 4 2 2 2" xfId="36257"/>
    <cellStyle name="Note 2 3 2 2 3 2 4 2 2 3" xfId="53443"/>
    <cellStyle name="Note 2 3 2 2 3 2 4 2 3" xfId="29476"/>
    <cellStyle name="Note 2 3 2 2 3 2 4 2 4" xfId="46712"/>
    <cellStyle name="Note 2 3 2 2 3 2 4 3" xfId="8528"/>
    <cellStyle name="Note 2 3 2 2 3 2 4 3 2" xfId="26193"/>
    <cellStyle name="Note 2 3 2 2 3 2 4 3 3" xfId="43455"/>
    <cellStyle name="Note 2 3 2 2 3 2 4 4" xfId="15526"/>
    <cellStyle name="Note 2 3 2 2 3 2 4 4 2" xfId="33190"/>
    <cellStyle name="Note 2 3 2 2 3 2 4 4 3" xfId="50402"/>
    <cellStyle name="Note 2 3 2 2 3 2 4 5" xfId="22557"/>
    <cellStyle name="Note 2 3 2 2 3 2 4 6" xfId="39844"/>
    <cellStyle name="Note 2 3 2 2 3 2 5" xfId="10498"/>
    <cellStyle name="Note 2 3 2 2 3 2 5 2" xfId="17387"/>
    <cellStyle name="Note 2 3 2 2 3 2 5 2 2" xfId="35051"/>
    <cellStyle name="Note 2 3 2 2 3 2 5 2 3" xfId="52249"/>
    <cellStyle name="Note 2 3 2 2 3 2 5 3" xfId="28162"/>
    <cellStyle name="Note 2 3 2 2 3 2 5 4" xfId="45410"/>
    <cellStyle name="Note 2 3 2 2 3 2 6" xfId="6748"/>
    <cellStyle name="Note 2 3 2 2 3 2 6 2" xfId="24413"/>
    <cellStyle name="Note 2 3 2 2 3 2 6 3" xfId="41687"/>
    <cellStyle name="Note 2 3 2 2 3 2 7" xfId="13779"/>
    <cellStyle name="Note 2 3 2 2 3 2 7 2" xfId="31443"/>
    <cellStyle name="Note 2 3 2 2 3 2 7 3" xfId="48667"/>
    <cellStyle name="Note 2 3 2 2 3 2 8" xfId="20695"/>
    <cellStyle name="Note 2 3 2 2 3 2 9" xfId="38001"/>
    <cellStyle name="Note 2 3 2 2 3 3" xfId="3072"/>
    <cellStyle name="Note 2 3 2 2 3 3 2" xfId="3735"/>
    <cellStyle name="Note 2 3 2 2 3 3 2 2" xfId="5651"/>
    <cellStyle name="Note 2 3 2 2 3 3 2 2 2" xfId="12571"/>
    <cellStyle name="Note 2 3 2 2 3 3 2 2 2 2" xfId="19298"/>
    <cellStyle name="Note 2 3 2 2 3 3 2 2 2 2 2" xfId="36962"/>
    <cellStyle name="Note 2 3 2 2 3 3 2 2 2 2 3" xfId="54139"/>
    <cellStyle name="Note 2 3 2 2 3 3 2 2 2 3" xfId="30235"/>
    <cellStyle name="Note 2 3 2 2 3 3 2 2 2 4" xfId="47462"/>
    <cellStyle name="Note 2 3 2 2 3 3 2 2 3" xfId="9287"/>
    <cellStyle name="Note 2 3 2 2 3 3 2 2 3 2" xfId="26952"/>
    <cellStyle name="Note 2 3 2 2 3 3 2 2 3 3" xfId="44205"/>
    <cellStyle name="Note 2 3 2 2 3 3 2 2 4" xfId="16231"/>
    <cellStyle name="Note 2 3 2 2 3 3 2 2 4 2" xfId="33895"/>
    <cellStyle name="Note 2 3 2 2 3 3 2 2 4 3" xfId="51098"/>
    <cellStyle name="Note 2 3 2 2 3 3 2 2 5" xfId="23316"/>
    <cellStyle name="Note 2 3 2 2 3 3 2 2 6" xfId="40594"/>
    <cellStyle name="Note 2 3 2 2 3 3 2 3" xfId="11195"/>
    <cellStyle name="Note 2 3 2 2 3 3 2 3 2" xfId="18030"/>
    <cellStyle name="Note 2 3 2 2 3 3 2 3 2 2" xfId="35694"/>
    <cellStyle name="Note 2 3 2 2 3 3 2 3 2 3" xfId="52883"/>
    <cellStyle name="Note 2 3 2 2 3 3 2 3 3" xfId="28859"/>
    <cellStyle name="Note 2 3 2 2 3 3 2 3 4" xfId="46098"/>
    <cellStyle name="Note 2 3 2 2 3 3 2 4" xfId="7432"/>
    <cellStyle name="Note 2 3 2 2 3 3 2 4 2" xfId="25097"/>
    <cellStyle name="Note 2 3 2 2 3 3 2 4 3" xfId="42362"/>
    <cellStyle name="Note 2 3 2 2 3 3 2 5" xfId="14484"/>
    <cellStyle name="Note 2 3 2 2 3 3 2 5 2" xfId="32148"/>
    <cellStyle name="Note 2 3 2 2 3 3 2 5 3" xfId="49363"/>
    <cellStyle name="Note 2 3 2 2 3 3 2 6" xfId="21454"/>
    <cellStyle name="Note 2 3 2 2 3 3 2 7" xfId="38751"/>
    <cellStyle name="Note 2 3 2 2 3 3 3" xfId="4102"/>
    <cellStyle name="Note 2 3 2 2 3 3 3 2" xfId="6018"/>
    <cellStyle name="Note 2 3 2 2 3 3 3 2 2" xfId="12938"/>
    <cellStyle name="Note 2 3 2 2 3 3 3 2 2 2" xfId="19665"/>
    <cellStyle name="Note 2 3 2 2 3 3 3 2 2 2 2" xfId="37329"/>
    <cellStyle name="Note 2 3 2 2 3 3 3 2 2 2 3" xfId="54506"/>
    <cellStyle name="Note 2 3 2 2 3 3 3 2 2 3" xfId="30602"/>
    <cellStyle name="Note 2 3 2 2 3 3 3 2 2 4" xfId="47829"/>
    <cellStyle name="Note 2 3 2 2 3 3 3 2 3" xfId="9654"/>
    <cellStyle name="Note 2 3 2 2 3 3 3 2 3 2" xfId="27319"/>
    <cellStyle name="Note 2 3 2 2 3 3 3 2 3 3" xfId="44572"/>
    <cellStyle name="Note 2 3 2 2 3 3 3 2 4" xfId="16598"/>
    <cellStyle name="Note 2 3 2 2 3 3 3 2 4 2" xfId="34262"/>
    <cellStyle name="Note 2 3 2 2 3 3 3 2 4 3" xfId="51465"/>
    <cellStyle name="Note 2 3 2 2 3 3 3 2 5" xfId="23683"/>
    <cellStyle name="Note 2 3 2 2 3 3 3 2 6" xfId="40961"/>
    <cellStyle name="Note 2 3 2 2 3 3 3 3" xfId="7799"/>
    <cellStyle name="Note 2 3 2 2 3 3 3 3 2" xfId="25464"/>
    <cellStyle name="Note 2 3 2 2 3 3 3 3 3" xfId="42729"/>
    <cellStyle name="Note 2 3 2 2 3 3 3 4" xfId="14851"/>
    <cellStyle name="Note 2 3 2 2 3 3 3 4 2" xfId="32515"/>
    <cellStyle name="Note 2 3 2 2 3 3 3 4 3" xfId="49730"/>
    <cellStyle name="Note 2 3 2 2 3 3 3 5" xfId="21821"/>
    <cellStyle name="Note 2 3 2 2 3 3 3 6" xfId="39118"/>
    <cellStyle name="Note 2 3 2 2 3 3 4" xfId="4988"/>
    <cellStyle name="Note 2 3 2 2 3 3 4 2" xfId="11908"/>
    <cellStyle name="Note 2 3 2 2 3 3 4 2 2" xfId="18689"/>
    <cellStyle name="Note 2 3 2 2 3 3 4 2 2 2" xfId="36353"/>
    <cellStyle name="Note 2 3 2 2 3 3 4 2 2 3" xfId="53536"/>
    <cellStyle name="Note 2 3 2 2 3 3 4 2 3" xfId="29572"/>
    <cellStyle name="Note 2 3 2 2 3 3 4 2 4" xfId="46805"/>
    <cellStyle name="Note 2 3 2 2 3 3 4 3" xfId="8624"/>
    <cellStyle name="Note 2 3 2 2 3 3 4 3 2" xfId="26289"/>
    <cellStyle name="Note 2 3 2 2 3 3 4 3 3" xfId="43548"/>
    <cellStyle name="Note 2 3 2 2 3 3 4 4" xfId="15622"/>
    <cellStyle name="Note 2 3 2 2 3 3 4 4 2" xfId="33286"/>
    <cellStyle name="Note 2 3 2 2 3 3 4 4 3" xfId="50495"/>
    <cellStyle name="Note 2 3 2 2 3 3 4 5" xfId="22653"/>
    <cellStyle name="Note 2 3 2 2 3 3 4 6" xfId="39937"/>
    <cellStyle name="Note 2 3 2 2 3 3 5" xfId="10594"/>
    <cellStyle name="Note 2 3 2 2 3 3 5 2" xfId="17483"/>
    <cellStyle name="Note 2 3 2 2 3 3 5 2 2" xfId="35147"/>
    <cellStyle name="Note 2 3 2 2 3 3 5 2 3" xfId="52342"/>
    <cellStyle name="Note 2 3 2 2 3 3 5 3" xfId="28258"/>
    <cellStyle name="Note 2 3 2 2 3 3 5 4" xfId="45503"/>
    <cellStyle name="Note 2 3 2 2 3 3 6" xfId="6844"/>
    <cellStyle name="Note 2 3 2 2 3 3 6 2" xfId="24509"/>
    <cellStyle name="Note 2 3 2 2 3 3 6 3" xfId="41780"/>
    <cellStyle name="Note 2 3 2 2 3 3 7" xfId="13875"/>
    <cellStyle name="Note 2 3 2 2 3 3 7 2" xfId="31539"/>
    <cellStyle name="Note 2 3 2 2 3 3 7 3" xfId="48760"/>
    <cellStyle name="Note 2 3 2 2 3 3 8" xfId="20791"/>
    <cellStyle name="Note 2 3 2 2 3 3 9" xfId="38094"/>
    <cellStyle name="Note 2 3 2 2 3 4" xfId="3184"/>
    <cellStyle name="Note 2 3 2 2 3 4 2" xfId="4214"/>
    <cellStyle name="Note 2 3 2 2 3 4 2 2" xfId="6130"/>
    <cellStyle name="Note 2 3 2 2 3 4 2 2 2" xfId="13050"/>
    <cellStyle name="Note 2 3 2 2 3 4 2 2 2 2" xfId="19777"/>
    <cellStyle name="Note 2 3 2 2 3 4 2 2 2 2 2" xfId="37441"/>
    <cellStyle name="Note 2 3 2 2 3 4 2 2 2 2 3" xfId="54618"/>
    <cellStyle name="Note 2 3 2 2 3 4 2 2 2 3" xfId="30714"/>
    <cellStyle name="Note 2 3 2 2 3 4 2 2 2 4" xfId="47941"/>
    <cellStyle name="Note 2 3 2 2 3 4 2 2 3" xfId="9766"/>
    <cellStyle name="Note 2 3 2 2 3 4 2 2 3 2" xfId="27431"/>
    <cellStyle name="Note 2 3 2 2 3 4 2 2 3 3" xfId="44684"/>
    <cellStyle name="Note 2 3 2 2 3 4 2 2 4" xfId="16710"/>
    <cellStyle name="Note 2 3 2 2 3 4 2 2 4 2" xfId="34374"/>
    <cellStyle name="Note 2 3 2 2 3 4 2 2 4 3" xfId="51577"/>
    <cellStyle name="Note 2 3 2 2 3 4 2 2 5" xfId="23795"/>
    <cellStyle name="Note 2 3 2 2 3 4 2 2 6" xfId="41073"/>
    <cellStyle name="Note 2 3 2 2 3 4 2 3" xfId="7911"/>
    <cellStyle name="Note 2 3 2 2 3 4 2 3 2" xfId="25576"/>
    <cellStyle name="Note 2 3 2 2 3 4 2 3 3" xfId="42841"/>
    <cellStyle name="Note 2 3 2 2 3 4 2 4" xfId="14963"/>
    <cellStyle name="Note 2 3 2 2 3 4 2 4 2" xfId="32627"/>
    <cellStyle name="Note 2 3 2 2 3 4 2 4 3" xfId="49842"/>
    <cellStyle name="Note 2 3 2 2 3 4 2 5" xfId="21933"/>
    <cellStyle name="Note 2 3 2 2 3 4 2 6" xfId="39230"/>
    <cellStyle name="Note 2 3 2 2 3 4 3" xfId="5100"/>
    <cellStyle name="Note 2 3 2 2 3 4 3 2" xfId="12020"/>
    <cellStyle name="Note 2 3 2 2 3 4 3 2 2" xfId="18801"/>
    <cellStyle name="Note 2 3 2 2 3 4 3 2 2 2" xfId="36465"/>
    <cellStyle name="Note 2 3 2 2 3 4 3 2 2 3" xfId="53648"/>
    <cellStyle name="Note 2 3 2 2 3 4 3 2 3" xfId="29684"/>
    <cellStyle name="Note 2 3 2 2 3 4 3 2 4" xfId="46917"/>
    <cellStyle name="Note 2 3 2 2 3 4 3 3" xfId="8736"/>
    <cellStyle name="Note 2 3 2 2 3 4 3 3 2" xfId="26401"/>
    <cellStyle name="Note 2 3 2 2 3 4 3 3 3" xfId="43660"/>
    <cellStyle name="Note 2 3 2 2 3 4 3 4" xfId="15734"/>
    <cellStyle name="Note 2 3 2 2 3 4 3 4 2" xfId="33398"/>
    <cellStyle name="Note 2 3 2 2 3 4 3 4 3" xfId="50607"/>
    <cellStyle name="Note 2 3 2 2 3 4 3 5" xfId="22765"/>
    <cellStyle name="Note 2 3 2 2 3 4 3 6" xfId="40049"/>
    <cellStyle name="Note 2 3 2 2 3 4 4" xfId="10706"/>
    <cellStyle name="Note 2 3 2 2 3 4 4 2" xfId="17595"/>
    <cellStyle name="Note 2 3 2 2 3 4 4 2 2" xfId="35259"/>
    <cellStyle name="Note 2 3 2 2 3 4 4 2 3" xfId="52454"/>
    <cellStyle name="Note 2 3 2 2 3 4 4 3" xfId="28370"/>
    <cellStyle name="Note 2 3 2 2 3 4 4 4" xfId="45615"/>
    <cellStyle name="Note 2 3 2 2 3 4 5" xfId="6956"/>
    <cellStyle name="Note 2 3 2 2 3 4 5 2" xfId="24621"/>
    <cellStyle name="Note 2 3 2 2 3 4 5 3" xfId="41892"/>
    <cellStyle name="Note 2 3 2 2 3 4 6" xfId="13987"/>
    <cellStyle name="Note 2 3 2 2 3 4 6 2" xfId="31651"/>
    <cellStyle name="Note 2 3 2 2 3 4 6 3" xfId="48872"/>
    <cellStyle name="Note 2 3 2 2 3 4 7" xfId="20903"/>
    <cellStyle name="Note 2 3 2 2 3 4 8" xfId="38206"/>
    <cellStyle name="Note 2 3 2 2 3 5" xfId="3412"/>
    <cellStyle name="Note 2 3 2 2 3 5 2" xfId="5328"/>
    <cellStyle name="Note 2 3 2 2 3 5 2 2" xfId="12248"/>
    <cellStyle name="Note 2 3 2 2 3 5 2 2 2" xfId="18975"/>
    <cellStyle name="Note 2 3 2 2 3 5 2 2 2 2" xfId="36639"/>
    <cellStyle name="Note 2 3 2 2 3 5 2 2 2 3" xfId="53822"/>
    <cellStyle name="Note 2 3 2 2 3 5 2 2 3" xfId="29912"/>
    <cellStyle name="Note 2 3 2 2 3 5 2 2 4" xfId="47145"/>
    <cellStyle name="Note 2 3 2 2 3 5 2 3" xfId="8964"/>
    <cellStyle name="Note 2 3 2 2 3 5 2 3 2" xfId="26629"/>
    <cellStyle name="Note 2 3 2 2 3 5 2 3 3" xfId="43888"/>
    <cellStyle name="Note 2 3 2 2 3 5 2 4" xfId="15908"/>
    <cellStyle name="Note 2 3 2 2 3 5 2 4 2" xfId="33572"/>
    <cellStyle name="Note 2 3 2 2 3 5 2 4 3" xfId="50781"/>
    <cellStyle name="Note 2 3 2 2 3 5 2 5" xfId="22993"/>
    <cellStyle name="Note 2 3 2 2 3 5 2 6" xfId="40277"/>
    <cellStyle name="Note 2 3 2 2 3 5 3" xfId="10872"/>
    <cellStyle name="Note 2 3 2 2 3 5 3 2" xfId="17707"/>
    <cellStyle name="Note 2 3 2 2 3 5 3 2 2" xfId="35371"/>
    <cellStyle name="Note 2 3 2 2 3 5 3 2 3" xfId="52566"/>
    <cellStyle name="Note 2 3 2 2 3 5 3 3" xfId="28536"/>
    <cellStyle name="Note 2 3 2 2 3 5 3 4" xfId="45781"/>
    <cellStyle name="Note 2 3 2 2 3 5 4" xfId="14161"/>
    <cellStyle name="Note 2 3 2 2 3 5 4 2" xfId="31825"/>
    <cellStyle name="Note 2 3 2 2 3 5 4 3" xfId="49046"/>
    <cellStyle name="Note 2 3 2 2 3 5 5" xfId="21131"/>
    <cellStyle name="Note 2 3 2 2 3 5 6" xfId="38434"/>
    <cellStyle name="Note 2 3 2 2 3 6" xfId="3785"/>
    <cellStyle name="Note 2 3 2 2 3 6 2" xfId="5701"/>
    <cellStyle name="Note 2 3 2 2 3 6 2 2" xfId="12621"/>
    <cellStyle name="Note 2 3 2 2 3 6 2 2 2" xfId="19348"/>
    <cellStyle name="Note 2 3 2 2 3 6 2 2 2 2" xfId="37012"/>
    <cellStyle name="Note 2 3 2 2 3 6 2 2 2 3" xfId="54189"/>
    <cellStyle name="Note 2 3 2 2 3 6 2 2 3" xfId="30285"/>
    <cellStyle name="Note 2 3 2 2 3 6 2 2 4" xfId="47512"/>
    <cellStyle name="Note 2 3 2 2 3 6 2 3" xfId="9337"/>
    <cellStyle name="Note 2 3 2 2 3 6 2 3 2" xfId="27002"/>
    <cellStyle name="Note 2 3 2 2 3 6 2 3 3" xfId="44255"/>
    <cellStyle name="Note 2 3 2 2 3 6 2 4" xfId="16281"/>
    <cellStyle name="Note 2 3 2 2 3 6 2 4 2" xfId="33945"/>
    <cellStyle name="Note 2 3 2 2 3 6 2 4 3" xfId="51148"/>
    <cellStyle name="Note 2 3 2 2 3 6 2 5" xfId="23366"/>
    <cellStyle name="Note 2 3 2 2 3 6 2 6" xfId="40644"/>
    <cellStyle name="Note 2 3 2 2 3 6 3" xfId="7482"/>
    <cellStyle name="Note 2 3 2 2 3 6 3 2" xfId="25147"/>
    <cellStyle name="Note 2 3 2 2 3 6 3 3" xfId="42412"/>
    <cellStyle name="Note 2 3 2 2 3 6 4" xfId="14534"/>
    <cellStyle name="Note 2 3 2 2 3 6 4 2" xfId="32198"/>
    <cellStyle name="Note 2 3 2 2 3 6 4 3" xfId="49413"/>
    <cellStyle name="Note 2 3 2 2 3 6 5" xfId="21504"/>
    <cellStyle name="Note 2 3 2 2 3 6 6" xfId="38801"/>
    <cellStyle name="Note 2 3 2 2 3 7" xfId="4665"/>
    <cellStyle name="Note 2 3 2 2 3 7 2" xfId="11585"/>
    <cellStyle name="Note 2 3 2 2 3 7 2 2" xfId="18366"/>
    <cellStyle name="Note 2 3 2 2 3 7 2 2 2" xfId="36030"/>
    <cellStyle name="Note 2 3 2 2 3 7 2 2 3" xfId="53219"/>
    <cellStyle name="Note 2 3 2 2 3 7 2 3" xfId="29249"/>
    <cellStyle name="Note 2 3 2 2 3 7 2 4" xfId="46488"/>
    <cellStyle name="Note 2 3 2 2 3 7 3" xfId="8301"/>
    <cellStyle name="Note 2 3 2 2 3 7 3 2" xfId="25966"/>
    <cellStyle name="Note 2 3 2 2 3 7 3 3" xfId="43231"/>
    <cellStyle name="Note 2 3 2 2 3 7 4" xfId="15299"/>
    <cellStyle name="Note 2 3 2 2 3 7 4 2" xfId="32963"/>
    <cellStyle name="Note 2 3 2 2 3 7 4 3" xfId="50178"/>
    <cellStyle name="Note 2 3 2 2 3 7 5" xfId="22330"/>
    <cellStyle name="Note 2 3 2 2 3 7 6" xfId="39620"/>
    <cellStyle name="Note 2 3 2 2 3 8" xfId="10271"/>
    <cellStyle name="Note 2 3 2 2 3 8 2" xfId="17160"/>
    <cellStyle name="Note 2 3 2 2 3 8 2 2" xfId="34824"/>
    <cellStyle name="Note 2 3 2 2 3 8 2 3" xfId="52025"/>
    <cellStyle name="Note 2 3 2 2 3 8 3" xfId="27935"/>
    <cellStyle name="Note 2 3 2 2 3 8 4" xfId="45186"/>
    <cellStyle name="Note 2 3 2 2 3 9" xfId="6521"/>
    <cellStyle name="Note 2 3 2 2 3 9 2" xfId="24186"/>
    <cellStyle name="Note 2 3 2 2 3 9 3" xfId="41463"/>
    <cellStyle name="Note 2 3 2 2 4" xfId="2826"/>
    <cellStyle name="Note 2 3 2 2 4 2" xfId="3489"/>
    <cellStyle name="Note 2 3 2 2 4 2 2" xfId="5405"/>
    <cellStyle name="Note 2 3 2 2 4 2 2 2" xfId="12325"/>
    <cellStyle name="Note 2 3 2 2 4 2 2 2 2" xfId="19052"/>
    <cellStyle name="Note 2 3 2 2 4 2 2 2 2 2" xfId="36716"/>
    <cellStyle name="Note 2 3 2 2 4 2 2 2 2 3" xfId="53896"/>
    <cellStyle name="Note 2 3 2 2 4 2 2 2 3" xfId="29989"/>
    <cellStyle name="Note 2 3 2 2 4 2 2 2 4" xfId="47219"/>
    <cellStyle name="Note 2 3 2 2 4 2 2 3" xfId="9041"/>
    <cellStyle name="Note 2 3 2 2 4 2 2 3 2" xfId="26706"/>
    <cellStyle name="Note 2 3 2 2 4 2 2 3 3" xfId="43962"/>
    <cellStyle name="Note 2 3 2 2 4 2 2 4" xfId="15985"/>
    <cellStyle name="Note 2 3 2 2 4 2 2 4 2" xfId="33649"/>
    <cellStyle name="Note 2 3 2 2 4 2 2 4 3" xfId="50855"/>
    <cellStyle name="Note 2 3 2 2 4 2 2 5" xfId="23070"/>
    <cellStyle name="Note 2 3 2 2 4 2 2 6" xfId="40351"/>
    <cellStyle name="Note 2 3 2 2 4 2 3" xfId="10949"/>
    <cellStyle name="Note 2 3 2 2 4 2 3 2" xfId="17784"/>
    <cellStyle name="Note 2 3 2 2 4 2 3 2 2" xfId="35448"/>
    <cellStyle name="Note 2 3 2 2 4 2 3 2 3" xfId="52640"/>
    <cellStyle name="Note 2 3 2 2 4 2 3 3" xfId="28613"/>
    <cellStyle name="Note 2 3 2 2 4 2 3 4" xfId="45855"/>
    <cellStyle name="Note 2 3 2 2 4 2 4" xfId="7186"/>
    <cellStyle name="Note 2 3 2 2 4 2 4 2" xfId="24851"/>
    <cellStyle name="Note 2 3 2 2 4 2 4 3" xfId="42119"/>
    <cellStyle name="Note 2 3 2 2 4 2 5" xfId="14238"/>
    <cellStyle name="Note 2 3 2 2 4 2 5 2" xfId="31902"/>
    <cellStyle name="Note 2 3 2 2 4 2 5 3" xfId="49120"/>
    <cellStyle name="Note 2 3 2 2 4 2 6" xfId="21208"/>
    <cellStyle name="Note 2 3 2 2 4 2 7" xfId="38508"/>
    <cellStyle name="Note 2 3 2 2 4 3" xfId="3859"/>
    <cellStyle name="Note 2 3 2 2 4 3 2" xfId="5775"/>
    <cellStyle name="Note 2 3 2 2 4 3 2 2" xfId="12695"/>
    <cellStyle name="Note 2 3 2 2 4 3 2 2 2" xfId="19422"/>
    <cellStyle name="Note 2 3 2 2 4 3 2 2 2 2" xfId="37086"/>
    <cellStyle name="Note 2 3 2 2 4 3 2 2 2 3" xfId="54263"/>
    <cellStyle name="Note 2 3 2 2 4 3 2 2 3" xfId="30359"/>
    <cellStyle name="Note 2 3 2 2 4 3 2 2 4" xfId="47586"/>
    <cellStyle name="Note 2 3 2 2 4 3 2 3" xfId="9411"/>
    <cellStyle name="Note 2 3 2 2 4 3 2 3 2" xfId="27076"/>
    <cellStyle name="Note 2 3 2 2 4 3 2 3 3" xfId="44329"/>
    <cellStyle name="Note 2 3 2 2 4 3 2 4" xfId="16355"/>
    <cellStyle name="Note 2 3 2 2 4 3 2 4 2" xfId="34019"/>
    <cellStyle name="Note 2 3 2 2 4 3 2 4 3" xfId="51222"/>
    <cellStyle name="Note 2 3 2 2 4 3 2 5" xfId="23440"/>
    <cellStyle name="Note 2 3 2 2 4 3 2 6" xfId="40718"/>
    <cellStyle name="Note 2 3 2 2 4 3 3" xfId="7556"/>
    <cellStyle name="Note 2 3 2 2 4 3 3 2" xfId="25221"/>
    <cellStyle name="Note 2 3 2 2 4 3 3 3" xfId="42486"/>
    <cellStyle name="Note 2 3 2 2 4 3 4" xfId="14608"/>
    <cellStyle name="Note 2 3 2 2 4 3 4 2" xfId="32272"/>
    <cellStyle name="Note 2 3 2 2 4 3 4 3" xfId="49487"/>
    <cellStyle name="Note 2 3 2 2 4 3 5" xfId="21578"/>
    <cellStyle name="Note 2 3 2 2 4 3 6" xfId="38875"/>
    <cellStyle name="Note 2 3 2 2 4 4" xfId="4742"/>
    <cellStyle name="Note 2 3 2 2 4 4 2" xfId="11662"/>
    <cellStyle name="Note 2 3 2 2 4 4 2 2" xfId="18443"/>
    <cellStyle name="Note 2 3 2 2 4 4 2 2 2" xfId="36107"/>
    <cellStyle name="Note 2 3 2 2 4 4 2 2 3" xfId="53293"/>
    <cellStyle name="Note 2 3 2 2 4 4 2 3" xfId="29326"/>
    <cellStyle name="Note 2 3 2 2 4 4 2 4" xfId="46562"/>
    <cellStyle name="Note 2 3 2 2 4 4 3" xfId="8378"/>
    <cellStyle name="Note 2 3 2 2 4 4 3 2" xfId="26043"/>
    <cellStyle name="Note 2 3 2 2 4 4 3 3" xfId="43305"/>
    <cellStyle name="Note 2 3 2 2 4 4 4" xfId="15376"/>
    <cellStyle name="Note 2 3 2 2 4 4 4 2" xfId="33040"/>
    <cellStyle name="Note 2 3 2 2 4 4 4 3" xfId="50252"/>
    <cellStyle name="Note 2 3 2 2 4 4 5" xfId="22407"/>
    <cellStyle name="Note 2 3 2 2 4 4 6" xfId="39694"/>
    <cellStyle name="Note 2 3 2 2 4 5" xfId="10348"/>
    <cellStyle name="Note 2 3 2 2 4 5 2" xfId="17237"/>
    <cellStyle name="Note 2 3 2 2 4 5 2 2" xfId="34901"/>
    <cellStyle name="Note 2 3 2 2 4 5 2 3" xfId="52099"/>
    <cellStyle name="Note 2 3 2 2 4 5 3" xfId="28012"/>
    <cellStyle name="Note 2 3 2 2 4 5 4" xfId="45260"/>
    <cellStyle name="Note 2 3 2 2 4 6" xfId="6598"/>
    <cellStyle name="Note 2 3 2 2 4 6 2" xfId="24263"/>
    <cellStyle name="Note 2 3 2 2 4 6 3" xfId="41537"/>
    <cellStyle name="Note 2 3 2 2 4 7" xfId="13629"/>
    <cellStyle name="Note 2 3 2 2 4 7 2" xfId="31293"/>
    <cellStyle name="Note 2 3 2 2 4 7 3" xfId="48517"/>
    <cellStyle name="Note 2 3 2 2 4 8" xfId="20545"/>
    <cellStyle name="Note 2 3 2 2 4 9" xfId="37851"/>
    <cellStyle name="Note 2 3 2 2 5" xfId="4478"/>
    <cellStyle name="Note 2 3 2 2 5 2" xfId="6342"/>
    <cellStyle name="Note 2 3 2 2 5 2 2" xfId="13261"/>
    <cellStyle name="Note 2 3 2 2 5 2 2 2" xfId="19934"/>
    <cellStyle name="Note 2 3 2 2 5 2 2 2 2" xfId="37598"/>
    <cellStyle name="Note 2 3 2 2 5 2 2 2 3" xfId="54775"/>
    <cellStyle name="Note 2 3 2 2 5 2 2 3" xfId="30925"/>
    <cellStyle name="Note 2 3 2 2 5 2 2 4" xfId="48152"/>
    <cellStyle name="Note 2 3 2 2 5 2 3" xfId="9977"/>
    <cellStyle name="Note 2 3 2 2 5 2 3 2" xfId="27642"/>
    <cellStyle name="Note 2 3 2 2 5 2 3 3" xfId="44895"/>
    <cellStyle name="Note 2 3 2 2 5 2 4" xfId="16867"/>
    <cellStyle name="Note 2 3 2 2 5 2 4 2" xfId="34531"/>
    <cellStyle name="Note 2 3 2 2 5 2 4 3" xfId="51734"/>
    <cellStyle name="Note 2 3 2 2 5 2 5" xfId="24007"/>
    <cellStyle name="Note 2 3 2 2 5 2 6" xfId="41284"/>
    <cellStyle name="Note 2 3 2 2 5 3" xfId="11406"/>
    <cellStyle name="Note 2 3 2 2 5 3 2" xfId="18187"/>
    <cellStyle name="Note 2 3 2 2 5 3 2 2" xfId="35851"/>
    <cellStyle name="Note 2 3 2 2 5 3 2 3" xfId="53040"/>
    <cellStyle name="Note 2 3 2 2 5 3 3" xfId="29070"/>
    <cellStyle name="Note 2 3 2 2 5 3 4" xfId="46309"/>
    <cellStyle name="Note 2 3 2 2 5 4" xfId="8122"/>
    <cellStyle name="Note 2 3 2 2 5 4 2" xfId="25787"/>
    <cellStyle name="Note 2 3 2 2 5 4 3" xfId="43052"/>
    <cellStyle name="Note 2 3 2 2 5 5" xfId="15120"/>
    <cellStyle name="Note 2 3 2 2 5 5 2" xfId="32784"/>
    <cellStyle name="Note 2 3 2 2 5 5 3" xfId="49999"/>
    <cellStyle name="Note 2 3 2 2 5 6" xfId="22151"/>
    <cellStyle name="Note 2 3 2 2 5 7" xfId="39441"/>
    <cellStyle name="Note 2 3 2 2 6" xfId="4435"/>
    <cellStyle name="Note 2 3 2 2 6 2" xfId="6299"/>
    <cellStyle name="Note 2 3 2 2 6 2 2" xfId="13218"/>
    <cellStyle name="Note 2 3 2 2 6 2 2 2" xfId="19891"/>
    <cellStyle name="Note 2 3 2 2 6 2 2 2 2" xfId="37555"/>
    <cellStyle name="Note 2 3 2 2 6 2 2 2 3" xfId="54732"/>
    <cellStyle name="Note 2 3 2 2 6 2 2 3" xfId="30882"/>
    <cellStyle name="Note 2 3 2 2 6 2 2 4" xfId="48109"/>
    <cellStyle name="Note 2 3 2 2 6 2 3" xfId="9934"/>
    <cellStyle name="Note 2 3 2 2 6 2 3 2" xfId="27599"/>
    <cellStyle name="Note 2 3 2 2 6 2 3 3" xfId="44852"/>
    <cellStyle name="Note 2 3 2 2 6 2 4" xfId="16824"/>
    <cellStyle name="Note 2 3 2 2 6 2 4 2" xfId="34488"/>
    <cellStyle name="Note 2 3 2 2 6 2 4 3" xfId="51691"/>
    <cellStyle name="Note 2 3 2 2 6 2 5" xfId="23964"/>
    <cellStyle name="Note 2 3 2 2 6 2 6" xfId="41241"/>
    <cellStyle name="Note 2 3 2 2 6 3" xfId="11363"/>
    <cellStyle name="Note 2 3 2 2 6 3 2" xfId="18144"/>
    <cellStyle name="Note 2 3 2 2 6 3 2 2" xfId="35808"/>
    <cellStyle name="Note 2 3 2 2 6 3 2 3" xfId="52997"/>
    <cellStyle name="Note 2 3 2 2 6 3 3" xfId="29027"/>
    <cellStyle name="Note 2 3 2 2 6 3 4" xfId="46266"/>
    <cellStyle name="Note 2 3 2 2 6 4" xfId="8079"/>
    <cellStyle name="Note 2 3 2 2 6 4 2" xfId="25744"/>
    <cellStyle name="Note 2 3 2 2 6 4 3" xfId="43009"/>
    <cellStyle name="Note 2 3 2 2 6 5" xfId="15077"/>
    <cellStyle name="Note 2 3 2 2 6 5 2" xfId="32741"/>
    <cellStyle name="Note 2 3 2 2 6 5 3" xfId="49956"/>
    <cellStyle name="Note 2 3 2 2 6 6" xfId="22108"/>
    <cellStyle name="Note 2 3 2 2 6 7" xfId="39398"/>
    <cellStyle name="Note 2 3 2 2 7" xfId="10121"/>
    <cellStyle name="Note 2 3 2 2 7 2" xfId="17010"/>
    <cellStyle name="Note 2 3 2 2 7 2 2" xfId="34674"/>
    <cellStyle name="Note 2 3 2 2 7 2 3" xfId="51875"/>
    <cellStyle name="Note 2 3 2 2 7 3" xfId="27785"/>
    <cellStyle name="Note 2 3 2 2 7 4" xfId="45036"/>
    <cellStyle name="Note 2 3 2 2 8" xfId="13402"/>
    <cellStyle name="Note 2 3 2 2 8 2" xfId="31066"/>
    <cellStyle name="Note 2 3 2 2 8 3" xfId="48293"/>
    <cellStyle name="Note 2 3 2 2 9" xfId="20228"/>
    <cellStyle name="Note 2 3 2 3" xfId="1835"/>
    <cellStyle name="Note 2 3 2 3 2" xfId="2745"/>
    <cellStyle name="Note 2 3 2 3 2 10" xfId="13550"/>
    <cellStyle name="Note 2 3 2 3 2 10 2" xfId="31214"/>
    <cellStyle name="Note 2 3 2 3 2 10 3" xfId="48441"/>
    <cellStyle name="Note 2 3 2 3 2 11" xfId="20466"/>
    <cellStyle name="Note 2 3 2 3 2 12" xfId="37775"/>
    <cellStyle name="Note 2 3 2 3 2 2" xfId="2974"/>
    <cellStyle name="Note 2 3 2 3 2 2 2" xfId="3637"/>
    <cellStyle name="Note 2 3 2 3 2 2 2 2" xfId="5553"/>
    <cellStyle name="Note 2 3 2 3 2 2 2 2 2" xfId="12473"/>
    <cellStyle name="Note 2 3 2 3 2 2 2 2 2 2" xfId="19200"/>
    <cellStyle name="Note 2 3 2 3 2 2 2 2 2 2 2" xfId="36864"/>
    <cellStyle name="Note 2 3 2 3 2 2 2 2 2 2 3" xfId="54044"/>
    <cellStyle name="Note 2 3 2 3 2 2 2 2 2 3" xfId="30137"/>
    <cellStyle name="Note 2 3 2 3 2 2 2 2 2 4" xfId="47367"/>
    <cellStyle name="Note 2 3 2 3 2 2 2 2 3" xfId="9189"/>
    <cellStyle name="Note 2 3 2 3 2 2 2 2 3 2" xfId="26854"/>
    <cellStyle name="Note 2 3 2 3 2 2 2 2 3 3" xfId="44110"/>
    <cellStyle name="Note 2 3 2 3 2 2 2 2 4" xfId="16133"/>
    <cellStyle name="Note 2 3 2 3 2 2 2 2 4 2" xfId="33797"/>
    <cellStyle name="Note 2 3 2 3 2 2 2 2 4 3" xfId="51003"/>
    <cellStyle name="Note 2 3 2 3 2 2 2 2 5" xfId="23218"/>
    <cellStyle name="Note 2 3 2 3 2 2 2 2 6" xfId="40499"/>
    <cellStyle name="Note 2 3 2 3 2 2 2 3" xfId="11097"/>
    <cellStyle name="Note 2 3 2 3 2 2 2 3 2" xfId="17932"/>
    <cellStyle name="Note 2 3 2 3 2 2 2 3 2 2" xfId="35596"/>
    <cellStyle name="Note 2 3 2 3 2 2 2 3 2 3" xfId="52788"/>
    <cellStyle name="Note 2 3 2 3 2 2 2 3 3" xfId="28761"/>
    <cellStyle name="Note 2 3 2 3 2 2 2 3 4" xfId="46003"/>
    <cellStyle name="Note 2 3 2 3 2 2 2 4" xfId="7334"/>
    <cellStyle name="Note 2 3 2 3 2 2 2 4 2" xfId="24999"/>
    <cellStyle name="Note 2 3 2 3 2 2 2 4 3" xfId="42267"/>
    <cellStyle name="Note 2 3 2 3 2 2 2 5" xfId="14386"/>
    <cellStyle name="Note 2 3 2 3 2 2 2 5 2" xfId="32050"/>
    <cellStyle name="Note 2 3 2 3 2 2 2 5 3" xfId="49268"/>
    <cellStyle name="Note 2 3 2 3 2 2 2 6" xfId="21356"/>
    <cellStyle name="Note 2 3 2 3 2 2 2 7" xfId="38656"/>
    <cellStyle name="Note 2 3 2 3 2 2 3" xfId="4007"/>
    <cellStyle name="Note 2 3 2 3 2 2 3 2" xfId="5923"/>
    <cellStyle name="Note 2 3 2 3 2 2 3 2 2" xfId="12843"/>
    <cellStyle name="Note 2 3 2 3 2 2 3 2 2 2" xfId="19570"/>
    <cellStyle name="Note 2 3 2 3 2 2 3 2 2 2 2" xfId="37234"/>
    <cellStyle name="Note 2 3 2 3 2 2 3 2 2 2 3" xfId="54411"/>
    <cellStyle name="Note 2 3 2 3 2 2 3 2 2 3" xfId="30507"/>
    <cellStyle name="Note 2 3 2 3 2 2 3 2 2 4" xfId="47734"/>
    <cellStyle name="Note 2 3 2 3 2 2 3 2 3" xfId="9559"/>
    <cellStyle name="Note 2 3 2 3 2 2 3 2 3 2" xfId="27224"/>
    <cellStyle name="Note 2 3 2 3 2 2 3 2 3 3" xfId="44477"/>
    <cellStyle name="Note 2 3 2 3 2 2 3 2 4" xfId="16503"/>
    <cellStyle name="Note 2 3 2 3 2 2 3 2 4 2" xfId="34167"/>
    <cellStyle name="Note 2 3 2 3 2 2 3 2 4 3" xfId="51370"/>
    <cellStyle name="Note 2 3 2 3 2 2 3 2 5" xfId="23588"/>
    <cellStyle name="Note 2 3 2 3 2 2 3 2 6" xfId="40866"/>
    <cellStyle name="Note 2 3 2 3 2 2 3 3" xfId="7704"/>
    <cellStyle name="Note 2 3 2 3 2 2 3 3 2" xfId="25369"/>
    <cellStyle name="Note 2 3 2 3 2 2 3 3 3" xfId="42634"/>
    <cellStyle name="Note 2 3 2 3 2 2 3 4" xfId="14756"/>
    <cellStyle name="Note 2 3 2 3 2 2 3 4 2" xfId="32420"/>
    <cellStyle name="Note 2 3 2 3 2 2 3 4 3" xfId="49635"/>
    <cellStyle name="Note 2 3 2 3 2 2 3 5" xfId="21726"/>
    <cellStyle name="Note 2 3 2 3 2 2 3 6" xfId="39023"/>
    <cellStyle name="Note 2 3 2 3 2 2 4" xfId="4890"/>
    <cellStyle name="Note 2 3 2 3 2 2 4 2" xfId="11810"/>
    <cellStyle name="Note 2 3 2 3 2 2 4 2 2" xfId="18591"/>
    <cellStyle name="Note 2 3 2 3 2 2 4 2 2 2" xfId="36255"/>
    <cellStyle name="Note 2 3 2 3 2 2 4 2 2 3" xfId="53441"/>
    <cellStyle name="Note 2 3 2 3 2 2 4 2 3" xfId="29474"/>
    <cellStyle name="Note 2 3 2 3 2 2 4 2 4" xfId="46710"/>
    <cellStyle name="Note 2 3 2 3 2 2 4 3" xfId="8526"/>
    <cellStyle name="Note 2 3 2 3 2 2 4 3 2" xfId="26191"/>
    <cellStyle name="Note 2 3 2 3 2 2 4 3 3" xfId="43453"/>
    <cellStyle name="Note 2 3 2 3 2 2 4 4" xfId="15524"/>
    <cellStyle name="Note 2 3 2 3 2 2 4 4 2" xfId="33188"/>
    <cellStyle name="Note 2 3 2 3 2 2 4 4 3" xfId="50400"/>
    <cellStyle name="Note 2 3 2 3 2 2 4 5" xfId="22555"/>
    <cellStyle name="Note 2 3 2 3 2 2 4 6" xfId="39842"/>
    <cellStyle name="Note 2 3 2 3 2 2 5" xfId="10496"/>
    <cellStyle name="Note 2 3 2 3 2 2 5 2" xfId="17385"/>
    <cellStyle name="Note 2 3 2 3 2 2 5 2 2" xfId="35049"/>
    <cellStyle name="Note 2 3 2 3 2 2 5 2 3" xfId="52247"/>
    <cellStyle name="Note 2 3 2 3 2 2 5 3" xfId="28160"/>
    <cellStyle name="Note 2 3 2 3 2 2 5 4" xfId="45408"/>
    <cellStyle name="Note 2 3 2 3 2 2 6" xfId="6746"/>
    <cellStyle name="Note 2 3 2 3 2 2 6 2" xfId="24411"/>
    <cellStyle name="Note 2 3 2 3 2 2 6 3" xfId="41685"/>
    <cellStyle name="Note 2 3 2 3 2 2 7" xfId="13777"/>
    <cellStyle name="Note 2 3 2 3 2 2 7 2" xfId="31441"/>
    <cellStyle name="Note 2 3 2 3 2 2 7 3" xfId="48665"/>
    <cellStyle name="Note 2 3 2 3 2 2 8" xfId="20693"/>
    <cellStyle name="Note 2 3 2 3 2 2 9" xfId="37999"/>
    <cellStyle name="Note 2 3 2 3 2 3" xfId="3070"/>
    <cellStyle name="Note 2 3 2 3 2 3 2" xfId="3733"/>
    <cellStyle name="Note 2 3 2 3 2 3 2 2" xfId="5649"/>
    <cellStyle name="Note 2 3 2 3 2 3 2 2 2" xfId="12569"/>
    <cellStyle name="Note 2 3 2 3 2 3 2 2 2 2" xfId="19296"/>
    <cellStyle name="Note 2 3 2 3 2 3 2 2 2 2 2" xfId="36960"/>
    <cellStyle name="Note 2 3 2 3 2 3 2 2 2 2 3" xfId="54137"/>
    <cellStyle name="Note 2 3 2 3 2 3 2 2 2 3" xfId="30233"/>
    <cellStyle name="Note 2 3 2 3 2 3 2 2 2 4" xfId="47460"/>
    <cellStyle name="Note 2 3 2 3 2 3 2 2 3" xfId="9285"/>
    <cellStyle name="Note 2 3 2 3 2 3 2 2 3 2" xfId="26950"/>
    <cellStyle name="Note 2 3 2 3 2 3 2 2 3 3" xfId="44203"/>
    <cellStyle name="Note 2 3 2 3 2 3 2 2 4" xfId="16229"/>
    <cellStyle name="Note 2 3 2 3 2 3 2 2 4 2" xfId="33893"/>
    <cellStyle name="Note 2 3 2 3 2 3 2 2 4 3" xfId="51096"/>
    <cellStyle name="Note 2 3 2 3 2 3 2 2 5" xfId="23314"/>
    <cellStyle name="Note 2 3 2 3 2 3 2 2 6" xfId="40592"/>
    <cellStyle name="Note 2 3 2 3 2 3 2 3" xfId="11193"/>
    <cellStyle name="Note 2 3 2 3 2 3 2 3 2" xfId="18028"/>
    <cellStyle name="Note 2 3 2 3 2 3 2 3 2 2" xfId="35692"/>
    <cellStyle name="Note 2 3 2 3 2 3 2 3 2 3" xfId="52881"/>
    <cellStyle name="Note 2 3 2 3 2 3 2 3 3" xfId="28857"/>
    <cellStyle name="Note 2 3 2 3 2 3 2 3 4" xfId="46096"/>
    <cellStyle name="Note 2 3 2 3 2 3 2 4" xfId="7430"/>
    <cellStyle name="Note 2 3 2 3 2 3 2 4 2" xfId="25095"/>
    <cellStyle name="Note 2 3 2 3 2 3 2 4 3" xfId="42360"/>
    <cellStyle name="Note 2 3 2 3 2 3 2 5" xfId="14482"/>
    <cellStyle name="Note 2 3 2 3 2 3 2 5 2" xfId="32146"/>
    <cellStyle name="Note 2 3 2 3 2 3 2 5 3" xfId="49361"/>
    <cellStyle name="Note 2 3 2 3 2 3 2 6" xfId="21452"/>
    <cellStyle name="Note 2 3 2 3 2 3 2 7" xfId="38749"/>
    <cellStyle name="Note 2 3 2 3 2 3 3" xfId="4100"/>
    <cellStyle name="Note 2 3 2 3 2 3 3 2" xfId="6016"/>
    <cellStyle name="Note 2 3 2 3 2 3 3 2 2" xfId="12936"/>
    <cellStyle name="Note 2 3 2 3 2 3 3 2 2 2" xfId="19663"/>
    <cellStyle name="Note 2 3 2 3 2 3 3 2 2 2 2" xfId="37327"/>
    <cellStyle name="Note 2 3 2 3 2 3 3 2 2 2 3" xfId="54504"/>
    <cellStyle name="Note 2 3 2 3 2 3 3 2 2 3" xfId="30600"/>
    <cellStyle name="Note 2 3 2 3 2 3 3 2 2 4" xfId="47827"/>
    <cellStyle name="Note 2 3 2 3 2 3 3 2 3" xfId="9652"/>
    <cellStyle name="Note 2 3 2 3 2 3 3 2 3 2" xfId="27317"/>
    <cellStyle name="Note 2 3 2 3 2 3 3 2 3 3" xfId="44570"/>
    <cellStyle name="Note 2 3 2 3 2 3 3 2 4" xfId="16596"/>
    <cellStyle name="Note 2 3 2 3 2 3 3 2 4 2" xfId="34260"/>
    <cellStyle name="Note 2 3 2 3 2 3 3 2 4 3" xfId="51463"/>
    <cellStyle name="Note 2 3 2 3 2 3 3 2 5" xfId="23681"/>
    <cellStyle name="Note 2 3 2 3 2 3 3 2 6" xfId="40959"/>
    <cellStyle name="Note 2 3 2 3 2 3 3 3" xfId="7797"/>
    <cellStyle name="Note 2 3 2 3 2 3 3 3 2" xfId="25462"/>
    <cellStyle name="Note 2 3 2 3 2 3 3 3 3" xfId="42727"/>
    <cellStyle name="Note 2 3 2 3 2 3 3 4" xfId="14849"/>
    <cellStyle name="Note 2 3 2 3 2 3 3 4 2" xfId="32513"/>
    <cellStyle name="Note 2 3 2 3 2 3 3 4 3" xfId="49728"/>
    <cellStyle name="Note 2 3 2 3 2 3 3 5" xfId="21819"/>
    <cellStyle name="Note 2 3 2 3 2 3 3 6" xfId="39116"/>
    <cellStyle name="Note 2 3 2 3 2 3 4" xfId="4986"/>
    <cellStyle name="Note 2 3 2 3 2 3 4 2" xfId="11906"/>
    <cellStyle name="Note 2 3 2 3 2 3 4 2 2" xfId="18687"/>
    <cellStyle name="Note 2 3 2 3 2 3 4 2 2 2" xfId="36351"/>
    <cellStyle name="Note 2 3 2 3 2 3 4 2 2 3" xfId="53534"/>
    <cellStyle name="Note 2 3 2 3 2 3 4 2 3" xfId="29570"/>
    <cellStyle name="Note 2 3 2 3 2 3 4 2 4" xfId="46803"/>
    <cellStyle name="Note 2 3 2 3 2 3 4 3" xfId="8622"/>
    <cellStyle name="Note 2 3 2 3 2 3 4 3 2" xfId="26287"/>
    <cellStyle name="Note 2 3 2 3 2 3 4 3 3" xfId="43546"/>
    <cellStyle name="Note 2 3 2 3 2 3 4 4" xfId="15620"/>
    <cellStyle name="Note 2 3 2 3 2 3 4 4 2" xfId="33284"/>
    <cellStyle name="Note 2 3 2 3 2 3 4 4 3" xfId="50493"/>
    <cellStyle name="Note 2 3 2 3 2 3 4 5" xfId="22651"/>
    <cellStyle name="Note 2 3 2 3 2 3 4 6" xfId="39935"/>
    <cellStyle name="Note 2 3 2 3 2 3 5" xfId="10592"/>
    <cellStyle name="Note 2 3 2 3 2 3 5 2" xfId="17481"/>
    <cellStyle name="Note 2 3 2 3 2 3 5 2 2" xfId="35145"/>
    <cellStyle name="Note 2 3 2 3 2 3 5 2 3" xfId="52340"/>
    <cellStyle name="Note 2 3 2 3 2 3 5 3" xfId="28256"/>
    <cellStyle name="Note 2 3 2 3 2 3 5 4" xfId="45501"/>
    <cellStyle name="Note 2 3 2 3 2 3 6" xfId="6842"/>
    <cellStyle name="Note 2 3 2 3 2 3 6 2" xfId="24507"/>
    <cellStyle name="Note 2 3 2 3 2 3 6 3" xfId="41778"/>
    <cellStyle name="Note 2 3 2 3 2 3 7" xfId="13873"/>
    <cellStyle name="Note 2 3 2 3 2 3 7 2" xfId="31537"/>
    <cellStyle name="Note 2 3 2 3 2 3 7 3" xfId="48758"/>
    <cellStyle name="Note 2 3 2 3 2 3 8" xfId="20789"/>
    <cellStyle name="Note 2 3 2 3 2 3 9" xfId="38092"/>
    <cellStyle name="Note 2 3 2 3 2 4" xfId="3182"/>
    <cellStyle name="Note 2 3 2 3 2 4 2" xfId="4212"/>
    <cellStyle name="Note 2 3 2 3 2 4 2 2" xfId="6128"/>
    <cellStyle name="Note 2 3 2 3 2 4 2 2 2" xfId="13048"/>
    <cellStyle name="Note 2 3 2 3 2 4 2 2 2 2" xfId="19775"/>
    <cellStyle name="Note 2 3 2 3 2 4 2 2 2 2 2" xfId="37439"/>
    <cellStyle name="Note 2 3 2 3 2 4 2 2 2 2 3" xfId="54616"/>
    <cellStyle name="Note 2 3 2 3 2 4 2 2 2 3" xfId="30712"/>
    <cellStyle name="Note 2 3 2 3 2 4 2 2 2 4" xfId="47939"/>
    <cellStyle name="Note 2 3 2 3 2 4 2 2 3" xfId="9764"/>
    <cellStyle name="Note 2 3 2 3 2 4 2 2 3 2" xfId="27429"/>
    <cellStyle name="Note 2 3 2 3 2 4 2 2 3 3" xfId="44682"/>
    <cellStyle name="Note 2 3 2 3 2 4 2 2 4" xfId="16708"/>
    <cellStyle name="Note 2 3 2 3 2 4 2 2 4 2" xfId="34372"/>
    <cellStyle name="Note 2 3 2 3 2 4 2 2 4 3" xfId="51575"/>
    <cellStyle name="Note 2 3 2 3 2 4 2 2 5" xfId="23793"/>
    <cellStyle name="Note 2 3 2 3 2 4 2 2 6" xfId="41071"/>
    <cellStyle name="Note 2 3 2 3 2 4 2 3" xfId="7909"/>
    <cellStyle name="Note 2 3 2 3 2 4 2 3 2" xfId="25574"/>
    <cellStyle name="Note 2 3 2 3 2 4 2 3 3" xfId="42839"/>
    <cellStyle name="Note 2 3 2 3 2 4 2 4" xfId="14961"/>
    <cellStyle name="Note 2 3 2 3 2 4 2 4 2" xfId="32625"/>
    <cellStyle name="Note 2 3 2 3 2 4 2 4 3" xfId="49840"/>
    <cellStyle name="Note 2 3 2 3 2 4 2 5" xfId="21931"/>
    <cellStyle name="Note 2 3 2 3 2 4 2 6" xfId="39228"/>
    <cellStyle name="Note 2 3 2 3 2 4 3" xfId="5098"/>
    <cellStyle name="Note 2 3 2 3 2 4 3 2" xfId="12018"/>
    <cellStyle name="Note 2 3 2 3 2 4 3 2 2" xfId="18799"/>
    <cellStyle name="Note 2 3 2 3 2 4 3 2 2 2" xfId="36463"/>
    <cellStyle name="Note 2 3 2 3 2 4 3 2 2 3" xfId="53646"/>
    <cellStyle name="Note 2 3 2 3 2 4 3 2 3" xfId="29682"/>
    <cellStyle name="Note 2 3 2 3 2 4 3 2 4" xfId="46915"/>
    <cellStyle name="Note 2 3 2 3 2 4 3 3" xfId="8734"/>
    <cellStyle name="Note 2 3 2 3 2 4 3 3 2" xfId="26399"/>
    <cellStyle name="Note 2 3 2 3 2 4 3 3 3" xfId="43658"/>
    <cellStyle name="Note 2 3 2 3 2 4 3 4" xfId="15732"/>
    <cellStyle name="Note 2 3 2 3 2 4 3 4 2" xfId="33396"/>
    <cellStyle name="Note 2 3 2 3 2 4 3 4 3" xfId="50605"/>
    <cellStyle name="Note 2 3 2 3 2 4 3 5" xfId="22763"/>
    <cellStyle name="Note 2 3 2 3 2 4 3 6" xfId="40047"/>
    <cellStyle name="Note 2 3 2 3 2 4 4" xfId="10704"/>
    <cellStyle name="Note 2 3 2 3 2 4 4 2" xfId="17593"/>
    <cellStyle name="Note 2 3 2 3 2 4 4 2 2" xfId="35257"/>
    <cellStyle name="Note 2 3 2 3 2 4 4 2 3" xfId="52452"/>
    <cellStyle name="Note 2 3 2 3 2 4 4 3" xfId="28368"/>
    <cellStyle name="Note 2 3 2 3 2 4 4 4" xfId="45613"/>
    <cellStyle name="Note 2 3 2 3 2 4 5" xfId="6954"/>
    <cellStyle name="Note 2 3 2 3 2 4 5 2" xfId="24619"/>
    <cellStyle name="Note 2 3 2 3 2 4 5 3" xfId="41890"/>
    <cellStyle name="Note 2 3 2 3 2 4 6" xfId="13985"/>
    <cellStyle name="Note 2 3 2 3 2 4 6 2" xfId="31649"/>
    <cellStyle name="Note 2 3 2 3 2 4 6 3" xfId="48870"/>
    <cellStyle name="Note 2 3 2 3 2 4 7" xfId="20901"/>
    <cellStyle name="Note 2 3 2 3 2 4 8" xfId="38204"/>
    <cellStyle name="Note 2 3 2 3 2 5" xfId="3410"/>
    <cellStyle name="Note 2 3 2 3 2 5 2" xfId="5326"/>
    <cellStyle name="Note 2 3 2 3 2 5 2 2" xfId="12246"/>
    <cellStyle name="Note 2 3 2 3 2 5 2 2 2" xfId="18973"/>
    <cellStyle name="Note 2 3 2 3 2 5 2 2 2 2" xfId="36637"/>
    <cellStyle name="Note 2 3 2 3 2 5 2 2 2 3" xfId="53820"/>
    <cellStyle name="Note 2 3 2 3 2 5 2 2 3" xfId="29910"/>
    <cellStyle name="Note 2 3 2 3 2 5 2 2 4" xfId="47143"/>
    <cellStyle name="Note 2 3 2 3 2 5 2 3" xfId="8962"/>
    <cellStyle name="Note 2 3 2 3 2 5 2 3 2" xfId="26627"/>
    <cellStyle name="Note 2 3 2 3 2 5 2 3 3" xfId="43886"/>
    <cellStyle name="Note 2 3 2 3 2 5 2 4" xfId="15906"/>
    <cellStyle name="Note 2 3 2 3 2 5 2 4 2" xfId="33570"/>
    <cellStyle name="Note 2 3 2 3 2 5 2 4 3" xfId="50779"/>
    <cellStyle name="Note 2 3 2 3 2 5 2 5" xfId="22991"/>
    <cellStyle name="Note 2 3 2 3 2 5 2 6" xfId="40275"/>
    <cellStyle name="Note 2 3 2 3 2 5 3" xfId="10870"/>
    <cellStyle name="Note 2 3 2 3 2 5 3 2" xfId="17705"/>
    <cellStyle name="Note 2 3 2 3 2 5 3 2 2" xfId="35369"/>
    <cellStyle name="Note 2 3 2 3 2 5 3 2 3" xfId="52564"/>
    <cellStyle name="Note 2 3 2 3 2 5 3 3" xfId="28534"/>
    <cellStyle name="Note 2 3 2 3 2 5 3 4" xfId="45779"/>
    <cellStyle name="Note 2 3 2 3 2 5 4" xfId="14159"/>
    <cellStyle name="Note 2 3 2 3 2 5 4 2" xfId="31823"/>
    <cellStyle name="Note 2 3 2 3 2 5 4 3" xfId="49044"/>
    <cellStyle name="Note 2 3 2 3 2 5 5" xfId="21129"/>
    <cellStyle name="Note 2 3 2 3 2 5 6" xfId="38432"/>
    <cellStyle name="Note 2 3 2 3 2 6" xfId="3783"/>
    <cellStyle name="Note 2 3 2 3 2 6 2" xfId="5699"/>
    <cellStyle name="Note 2 3 2 3 2 6 2 2" xfId="12619"/>
    <cellStyle name="Note 2 3 2 3 2 6 2 2 2" xfId="19346"/>
    <cellStyle name="Note 2 3 2 3 2 6 2 2 2 2" xfId="37010"/>
    <cellStyle name="Note 2 3 2 3 2 6 2 2 2 3" xfId="54187"/>
    <cellStyle name="Note 2 3 2 3 2 6 2 2 3" xfId="30283"/>
    <cellStyle name="Note 2 3 2 3 2 6 2 2 4" xfId="47510"/>
    <cellStyle name="Note 2 3 2 3 2 6 2 3" xfId="9335"/>
    <cellStyle name="Note 2 3 2 3 2 6 2 3 2" xfId="27000"/>
    <cellStyle name="Note 2 3 2 3 2 6 2 3 3" xfId="44253"/>
    <cellStyle name="Note 2 3 2 3 2 6 2 4" xfId="16279"/>
    <cellStyle name="Note 2 3 2 3 2 6 2 4 2" xfId="33943"/>
    <cellStyle name="Note 2 3 2 3 2 6 2 4 3" xfId="51146"/>
    <cellStyle name="Note 2 3 2 3 2 6 2 5" xfId="23364"/>
    <cellStyle name="Note 2 3 2 3 2 6 2 6" xfId="40642"/>
    <cellStyle name="Note 2 3 2 3 2 6 3" xfId="7480"/>
    <cellStyle name="Note 2 3 2 3 2 6 3 2" xfId="25145"/>
    <cellStyle name="Note 2 3 2 3 2 6 3 3" xfId="42410"/>
    <cellStyle name="Note 2 3 2 3 2 6 4" xfId="14532"/>
    <cellStyle name="Note 2 3 2 3 2 6 4 2" xfId="32196"/>
    <cellStyle name="Note 2 3 2 3 2 6 4 3" xfId="49411"/>
    <cellStyle name="Note 2 3 2 3 2 6 5" xfId="21502"/>
    <cellStyle name="Note 2 3 2 3 2 6 6" xfId="38799"/>
    <cellStyle name="Note 2 3 2 3 2 7" xfId="4663"/>
    <cellStyle name="Note 2 3 2 3 2 7 2" xfId="11583"/>
    <cellStyle name="Note 2 3 2 3 2 7 2 2" xfId="18364"/>
    <cellStyle name="Note 2 3 2 3 2 7 2 2 2" xfId="36028"/>
    <cellStyle name="Note 2 3 2 3 2 7 2 2 3" xfId="53217"/>
    <cellStyle name="Note 2 3 2 3 2 7 2 3" xfId="29247"/>
    <cellStyle name="Note 2 3 2 3 2 7 2 4" xfId="46486"/>
    <cellStyle name="Note 2 3 2 3 2 7 3" xfId="8299"/>
    <cellStyle name="Note 2 3 2 3 2 7 3 2" xfId="25964"/>
    <cellStyle name="Note 2 3 2 3 2 7 3 3" xfId="43229"/>
    <cellStyle name="Note 2 3 2 3 2 7 4" xfId="15297"/>
    <cellStyle name="Note 2 3 2 3 2 7 4 2" xfId="32961"/>
    <cellStyle name="Note 2 3 2 3 2 7 4 3" xfId="50176"/>
    <cellStyle name="Note 2 3 2 3 2 7 5" xfId="22328"/>
    <cellStyle name="Note 2 3 2 3 2 7 6" xfId="39618"/>
    <cellStyle name="Note 2 3 2 3 2 8" xfId="10269"/>
    <cellStyle name="Note 2 3 2 3 2 8 2" xfId="17158"/>
    <cellStyle name="Note 2 3 2 3 2 8 2 2" xfId="34822"/>
    <cellStyle name="Note 2 3 2 3 2 8 2 3" xfId="52023"/>
    <cellStyle name="Note 2 3 2 3 2 8 3" xfId="27933"/>
    <cellStyle name="Note 2 3 2 3 2 8 4" xfId="45184"/>
    <cellStyle name="Note 2 3 2 3 2 9" xfId="6519"/>
    <cellStyle name="Note 2 3 2 3 2 9 2" xfId="24184"/>
    <cellStyle name="Note 2 3 2 3 2 9 3" xfId="41461"/>
    <cellStyle name="Note 2 3 2 3 3" xfId="2828"/>
    <cellStyle name="Note 2 3 2 3 3 2" xfId="3491"/>
    <cellStyle name="Note 2 3 2 3 3 2 2" xfId="5407"/>
    <cellStyle name="Note 2 3 2 3 3 2 2 2" xfId="12327"/>
    <cellStyle name="Note 2 3 2 3 3 2 2 2 2" xfId="19054"/>
    <cellStyle name="Note 2 3 2 3 3 2 2 2 2 2" xfId="36718"/>
    <cellStyle name="Note 2 3 2 3 3 2 2 2 2 3" xfId="53898"/>
    <cellStyle name="Note 2 3 2 3 3 2 2 2 3" xfId="29991"/>
    <cellStyle name="Note 2 3 2 3 3 2 2 2 4" xfId="47221"/>
    <cellStyle name="Note 2 3 2 3 3 2 2 3" xfId="9043"/>
    <cellStyle name="Note 2 3 2 3 3 2 2 3 2" xfId="26708"/>
    <cellStyle name="Note 2 3 2 3 3 2 2 3 3" xfId="43964"/>
    <cellStyle name="Note 2 3 2 3 3 2 2 4" xfId="15987"/>
    <cellStyle name="Note 2 3 2 3 3 2 2 4 2" xfId="33651"/>
    <cellStyle name="Note 2 3 2 3 3 2 2 4 3" xfId="50857"/>
    <cellStyle name="Note 2 3 2 3 3 2 2 5" xfId="23072"/>
    <cellStyle name="Note 2 3 2 3 3 2 2 6" xfId="40353"/>
    <cellStyle name="Note 2 3 2 3 3 2 3" xfId="10951"/>
    <cellStyle name="Note 2 3 2 3 3 2 3 2" xfId="17786"/>
    <cellStyle name="Note 2 3 2 3 3 2 3 2 2" xfId="35450"/>
    <cellStyle name="Note 2 3 2 3 3 2 3 2 3" xfId="52642"/>
    <cellStyle name="Note 2 3 2 3 3 2 3 3" xfId="28615"/>
    <cellStyle name="Note 2 3 2 3 3 2 3 4" xfId="45857"/>
    <cellStyle name="Note 2 3 2 3 3 2 4" xfId="7188"/>
    <cellStyle name="Note 2 3 2 3 3 2 4 2" xfId="24853"/>
    <cellStyle name="Note 2 3 2 3 3 2 4 3" xfId="42121"/>
    <cellStyle name="Note 2 3 2 3 3 2 5" xfId="14240"/>
    <cellStyle name="Note 2 3 2 3 3 2 5 2" xfId="31904"/>
    <cellStyle name="Note 2 3 2 3 3 2 5 3" xfId="49122"/>
    <cellStyle name="Note 2 3 2 3 3 2 6" xfId="21210"/>
    <cellStyle name="Note 2 3 2 3 3 2 7" xfId="38510"/>
    <cellStyle name="Note 2 3 2 3 3 3" xfId="3861"/>
    <cellStyle name="Note 2 3 2 3 3 3 2" xfId="5777"/>
    <cellStyle name="Note 2 3 2 3 3 3 2 2" xfId="12697"/>
    <cellStyle name="Note 2 3 2 3 3 3 2 2 2" xfId="19424"/>
    <cellStyle name="Note 2 3 2 3 3 3 2 2 2 2" xfId="37088"/>
    <cellStyle name="Note 2 3 2 3 3 3 2 2 2 3" xfId="54265"/>
    <cellStyle name="Note 2 3 2 3 3 3 2 2 3" xfId="30361"/>
    <cellStyle name="Note 2 3 2 3 3 3 2 2 4" xfId="47588"/>
    <cellStyle name="Note 2 3 2 3 3 3 2 3" xfId="9413"/>
    <cellStyle name="Note 2 3 2 3 3 3 2 3 2" xfId="27078"/>
    <cellStyle name="Note 2 3 2 3 3 3 2 3 3" xfId="44331"/>
    <cellStyle name="Note 2 3 2 3 3 3 2 4" xfId="16357"/>
    <cellStyle name="Note 2 3 2 3 3 3 2 4 2" xfId="34021"/>
    <cellStyle name="Note 2 3 2 3 3 3 2 4 3" xfId="51224"/>
    <cellStyle name="Note 2 3 2 3 3 3 2 5" xfId="23442"/>
    <cellStyle name="Note 2 3 2 3 3 3 2 6" xfId="40720"/>
    <cellStyle name="Note 2 3 2 3 3 3 3" xfId="7558"/>
    <cellStyle name="Note 2 3 2 3 3 3 3 2" xfId="25223"/>
    <cellStyle name="Note 2 3 2 3 3 3 3 3" xfId="42488"/>
    <cellStyle name="Note 2 3 2 3 3 3 4" xfId="14610"/>
    <cellStyle name="Note 2 3 2 3 3 3 4 2" xfId="32274"/>
    <cellStyle name="Note 2 3 2 3 3 3 4 3" xfId="49489"/>
    <cellStyle name="Note 2 3 2 3 3 3 5" xfId="21580"/>
    <cellStyle name="Note 2 3 2 3 3 3 6" xfId="38877"/>
    <cellStyle name="Note 2 3 2 3 3 4" xfId="4744"/>
    <cellStyle name="Note 2 3 2 3 3 4 2" xfId="11664"/>
    <cellStyle name="Note 2 3 2 3 3 4 2 2" xfId="18445"/>
    <cellStyle name="Note 2 3 2 3 3 4 2 2 2" xfId="36109"/>
    <cellStyle name="Note 2 3 2 3 3 4 2 2 3" xfId="53295"/>
    <cellStyle name="Note 2 3 2 3 3 4 2 3" xfId="29328"/>
    <cellStyle name="Note 2 3 2 3 3 4 2 4" xfId="46564"/>
    <cellStyle name="Note 2 3 2 3 3 4 3" xfId="8380"/>
    <cellStyle name="Note 2 3 2 3 3 4 3 2" xfId="26045"/>
    <cellStyle name="Note 2 3 2 3 3 4 3 3" xfId="43307"/>
    <cellStyle name="Note 2 3 2 3 3 4 4" xfId="15378"/>
    <cellStyle name="Note 2 3 2 3 3 4 4 2" xfId="33042"/>
    <cellStyle name="Note 2 3 2 3 3 4 4 3" xfId="50254"/>
    <cellStyle name="Note 2 3 2 3 3 4 5" xfId="22409"/>
    <cellStyle name="Note 2 3 2 3 3 4 6" xfId="39696"/>
    <cellStyle name="Note 2 3 2 3 3 5" xfId="10350"/>
    <cellStyle name="Note 2 3 2 3 3 5 2" xfId="17239"/>
    <cellStyle name="Note 2 3 2 3 3 5 2 2" xfId="34903"/>
    <cellStyle name="Note 2 3 2 3 3 5 2 3" xfId="52101"/>
    <cellStyle name="Note 2 3 2 3 3 5 3" xfId="28014"/>
    <cellStyle name="Note 2 3 2 3 3 5 4" xfId="45262"/>
    <cellStyle name="Note 2 3 2 3 3 6" xfId="6600"/>
    <cellStyle name="Note 2 3 2 3 3 6 2" xfId="24265"/>
    <cellStyle name="Note 2 3 2 3 3 6 3" xfId="41539"/>
    <cellStyle name="Note 2 3 2 3 3 7" xfId="13631"/>
    <cellStyle name="Note 2 3 2 3 3 7 2" xfId="31295"/>
    <cellStyle name="Note 2 3 2 3 3 7 3" xfId="48519"/>
    <cellStyle name="Note 2 3 2 3 3 8" xfId="20547"/>
    <cellStyle name="Note 2 3 2 3 3 9" xfId="37853"/>
    <cellStyle name="Note 2 3 2 3 4" xfId="4480"/>
    <cellStyle name="Note 2 3 2 3 4 2" xfId="6344"/>
    <cellStyle name="Note 2 3 2 3 4 2 2" xfId="13263"/>
    <cellStyle name="Note 2 3 2 3 4 2 2 2" xfId="19936"/>
    <cellStyle name="Note 2 3 2 3 4 2 2 2 2" xfId="37600"/>
    <cellStyle name="Note 2 3 2 3 4 2 2 2 3" xfId="54777"/>
    <cellStyle name="Note 2 3 2 3 4 2 2 3" xfId="30927"/>
    <cellStyle name="Note 2 3 2 3 4 2 2 4" xfId="48154"/>
    <cellStyle name="Note 2 3 2 3 4 2 3" xfId="9979"/>
    <cellStyle name="Note 2 3 2 3 4 2 3 2" xfId="27644"/>
    <cellStyle name="Note 2 3 2 3 4 2 3 3" xfId="44897"/>
    <cellStyle name="Note 2 3 2 3 4 2 4" xfId="16869"/>
    <cellStyle name="Note 2 3 2 3 4 2 4 2" xfId="34533"/>
    <cellStyle name="Note 2 3 2 3 4 2 4 3" xfId="51736"/>
    <cellStyle name="Note 2 3 2 3 4 2 5" xfId="24009"/>
    <cellStyle name="Note 2 3 2 3 4 2 6" xfId="41286"/>
    <cellStyle name="Note 2 3 2 3 4 3" xfId="11408"/>
    <cellStyle name="Note 2 3 2 3 4 3 2" xfId="18189"/>
    <cellStyle name="Note 2 3 2 3 4 3 2 2" xfId="35853"/>
    <cellStyle name="Note 2 3 2 3 4 3 2 3" xfId="53042"/>
    <cellStyle name="Note 2 3 2 3 4 3 3" xfId="29072"/>
    <cellStyle name="Note 2 3 2 3 4 3 4" xfId="46311"/>
    <cellStyle name="Note 2 3 2 3 4 4" xfId="8124"/>
    <cellStyle name="Note 2 3 2 3 4 4 2" xfId="25789"/>
    <cellStyle name="Note 2 3 2 3 4 4 3" xfId="43054"/>
    <cellStyle name="Note 2 3 2 3 4 5" xfId="15122"/>
    <cellStyle name="Note 2 3 2 3 4 5 2" xfId="32786"/>
    <cellStyle name="Note 2 3 2 3 4 5 3" xfId="50001"/>
    <cellStyle name="Note 2 3 2 3 4 6" xfId="22153"/>
    <cellStyle name="Note 2 3 2 3 4 7" xfId="39443"/>
    <cellStyle name="Note 2 3 2 3 5" xfId="4437"/>
    <cellStyle name="Note 2 3 2 3 5 2" xfId="6301"/>
    <cellStyle name="Note 2 3 2 3 5 2 2" xfId="13220"/>
    <cellStyle name="Note 2 3 2 3 5 2 2 2" xfId="19893"/>
    <cellStyle name="Note 2 3 2 3 5 2 2 2 2" xfId="37557"/>
    <cellStyle name="Note 2 3 2 3 5 2 2 2 3" xfId="54734"/>
    <cellStyle name="Note 2 3 2 3 5 2 2 3" xfId="30884"/>
    <cellStyle name="Note 2 3 2 3 5 2 2 4" xfId="48111"/>
    <cellStyle name="Note 2 3 2 3 5 2 3" xfId="9936"/>
    <cellStyle name="Note 2 3 2 3 5 2 3 2" xfId="27601"/>
    <cellStyle name="Note 2 3 2 3 5 2 3 3" xfId="44854"/>
    <cellStyle name="Note 2 3 2 3 5 2 4" xfId="16826"/>
    <cellStyle name="Note 2 3 2 3 5 2 4 2" xfId="34490"/>
    <cellStyle name="Note 2 3 2 3 5 2 4 3" xfId="51693"/>
    <cellStyle name="Note 2 3 2 3 5 2 5" xfId="23966"/>
    <cellStyle name="Note 2 3 2 3 5 2 6" xfId="41243"/>
    <cellStyle name="Note 2 3 2 3 5 3" xfId="11365"/>
    <cellStyle name="Note 2 3 2 3 5 3 2" xfId="18146"/>
    <cellStyle name="Note 2 3 2 3 5 3 2 2" xfId="35810"/>
    <cellStyle name="Note 2 3 2 3 5 3 2 3" xfId="52999"/>
    <cellStyle name="Note 2 3 2 3 5 3 3" xfId="29029"/>
    <cellStyle name="Note 2 3 2 3 5 3 4" xfId="46268"/>
    <cellStyle name="Note 2 3 2 3 5 4" xfId="8081"/>
    <cellStyle name="Note 2 3 2 3 5 4 2" xfId="25746"/>
    <cellStyle name="Note 2 3 2 3 5 4 3" xfId="43011"/>
    <cellStyle name="Note 2 3 2 3 5 5" xfId="15079"/>
    <cellStyle name="Note 2 3 2 3 5 5 2" xfId="32743"/>
    <cellStyle name="Note 2 3 2 3 5 5 3" xfId="49958"/>
    <cellStyle name="Note 2 3 2 3 5 6" xfId="22110"/>
    <cellStyle name="Note 2 3 2 3 5 7" xfId="39400"/>
    <cellStyle name="Note 2 3 2 3 6" xfId="10123"/>
    <cellStyle name="Note 2 3 2 3 6 2" xfId="17012"/>
    <cellStyle name="Note 2 3 2 3 6 2 2" xfId="34676"/>
    <cellStyle name="Note 2 3 2 3 6 2 3" xfId="51877"/>
    <cellStyle name="Note 2 3 2 3 6 3" xfId="27787"/>
    <cellStyle name="Note 2 3 2 3 6 4" xfId="45038"/>
    <cellStyle name="Note 2 3 2 3 7" xfId="13404"/>
    <cellStyle name="Note 2 3 2 3 7 2" xfId="31068"/>
    <cellStyle name="Note 2 3 2 3 7 3" xfId="48295"/>
    <cellStyle name="Note 2 3 2 3 8" xfId="20230"/>
    <cellStyle name="Note 2 3 2 3 9" xfId="20359"/>
    <cellStyle name="Note 2 3 2 4" xfId="2748"/>
    <cellStyle name="Note 2 3 2 4 10" xfId="13553"/>
    <cellStyle name="Note 2 3 2 4 10 2" xfId="31217"/>
    <cellStyle name="Note 2 3 2 4 10 3" xfId="48444"/>
    <cellStyle name="Note 2 3 2 4 11" xfId="20469"/>
    <cellStyle name="Note 2 3 2 4 12" xfId="37778"/>
    <cellStyle name="Note 2 3 2 4 2" xfId="2977"/>
    <cellStyle name="Note 2 3 2 4 2 2" xfId="3640"/>
    <cellStyle name="Note 2 3 2 4 2 2 2" xfId="5556"/>
    <cellStyle name="Note 2 3 2 4 2 2 2 2" xfId="12476"/>
    <cellStyle name="Note 2 3 2 4 2 2 2 2 2" xfId="19203"/>
    <cellStyle name="Note 2 3 2 4 2 2 2 2 2 2" xfId="36867"/>
    <cellStyle name="Note 2 3 2 4 2 2 2 2 2 3" xfId="54047"/>
    <cellStyle name="Note 2 3 2 4 2 2 2 2 3" xfId="30140"/>
    <cellStyle name="Note 2 3 2 4 2 2 2 2 4" xfId="47370"/>
    <cellStyle name="Note 2 3 2 4 2 2 2 3" xfId="9192"/>
    <cellStyle name="Note 2 3 2 4 2 2 2 3 2" xfId="26857"/>
    <cellStyle name="Note 2 3 2 4 2 2 2 3 3" xfId="44113"/>
    <cellStyle name="Note 2 3 2 4 2 2 2 4" xfId="16136"/>
    <cellStyle name="Note 2 3 2 4 2 2 2 4 2" xfId="33800"/>
    <cellStyle name="Note 2 3 2 4 2 2 2 4 3" xfId="51006"/>
    <cellStyle name="Note 2 3 2 4 2 2 2 5" xfId="23221"/>
    <cellStyle name="Note 2 3 2 4 2 2 2 6" xfId="40502"/>
    <cellStyle name="Note 2 3 2 4 2 2 3" xfId="11100"/>
    <cellStyle name="Note 2 3 2 4 2 2 3 2" xfId="17935"/>
    <cellStyle name="Note 2 3 2 4 2 2 3 2 2" xfId="35599"/>
    <cellStyle name="Note 2 3 2 4 2 2 3 2 3" xfId="52791"/>
    <cellStyle name="Note 2 3 2 4 2 2 3 3" xfId="28764"/>
    <cellStyle name="Note 2 3 2 4 2 2 3 4" xfId="46006"/>
    <cellStyle name="Note 2 3 2 4 2 2 4" xfId="7337"/>
    <cellStyle name="Note 2 3 2 4 2 2 4 2" xfId="25002"/>
    <cellStyle name="Note 2 3 2 4 2 2 4 3" xfId="42270"/>
    <cellStyle name="Note 2 3 2 4 2 2 5" xfId="14389"/>
    <cellStyle name="Note 2 3 2 4 2 2 5 2" xfId="32053"/>
    <cellStyle name="Note 2 3 2 4 2 2 5 3" xfId="49271"/>
    <cellStyle name="Note 2 3 2 4 2 2 6" xfId="21359"/>
    <cellStyle name="Note 2 3 2 4 2 2 7" xfId="38659"/>
    <cellStyle name="Note 2 3 2 4 2 3" xfId="4010"/>
    <cellStyle name="Note 2 3 2 4 2 3 2" xfId="5926"/>
    <cellStyle name="Note 2 3 2 4 2 3 2 2" xfId="12846"/>
    <cellStyle name="Note 2 3 2 4 2 3 2 2 2" xfId="19573"/>
    <cellStyle name="Note 2 3 2 4 2 3 2 2 2 2" xfId="37237"/>
    <cellStyle name="Note 2 3 2 4 2 3 2 2 2 3" xfId="54414"/>
    <cellStyle name="Note 2 3 2 4 2 3 2 2 3" xfId="30510"/>
    <cellStyle name="Note 2 3 2 4 2 3 2 2 4" xfId="47737"/>
    <cellStyle name="Note 2 3 2 4 2 3 2 3" xfId="9562"/>
    <cellStyle name="Note 2 3 2 4 2 3 2 3 2" xfId="27227"/>
    <cellStyle name="Note 2 3 2 4 2 3 2 3 3" xfId="44480"/>
    <cellStyle name="Note 2 3 2 4 2 3 2 4" xfId="16506"/>
    <cellStyle name="Note 2 3 2 4 2 3 2 4 2" xfId="34170"/>
    <cellStyle name="Note 2 3 2 4 2 3 2 4 3" xfId="51373"/>
    <cellStyle name="Note 2 3 2 4 2 3 2 5" xfId="23591"/>
    <cellStyle name="Note 2 3 2 4 2 3 2 6" xfId="40869"/>
    <cellStyle name="Note 2 3 2 4 2 3 3" xfId="7707"/>
    <cellStyle name="Note 2 3 2 4 2 3 3 2" xfId="25372"/>
    <cellStyle name="Note 2 3 2 4 2 3 3 3" xfId="42637"/>
    <cellStyle name="Note 2 3 2 4 2 3 4" xfId="14759"/>
    <cellStyle name="Note 2 3 2 4 2 3 4 2" xfId="32423"/>
    <cellStyle name="Note 2 3 2 4 2 3 4 3" xfId="49638"/>
    <cellStyle name="Note 2 3 2 4 2 3 5" xfId="21729"/>
    <cellStyle name="Note 2 3 2 4 2 3 6" xfId="39026"/>
    <cellStyle name="Note 2 3 2 4 2 4" xfId="4893"/>
    <cellStyle name="Note 2 3 2 4 2 4 2" xfId="11813"/>
    <cellStyle name="Note 2 3 2 4 2 4 2 2" xfId="18594"/>
    <cellStyle name="Note 2 3 2 4 2 4 2 2 2" xfId="36258"/>
    <cellStyle name="Note 2 3 2 4 2 4 2 2 3" xfId="53444"/>
    <cellStyle name="Note 2 3 2 4 2 4 2 3" xfId="29477"/>
    <cellStyle name="Note 2 3 2 4 2 4 2 4" xfId="46713"/>
    <cellStyle name="Note 2 3 2 4 2 4 3" xfId="8529"/>
    <cellStyle name="Note 2 3 2 4 2 4 3 2" xfId="26194"/>
    <cellStyle name="Note 2 3 2 4 2 4 3 3" xfId="43456"/>
    <cellStyle name="Note 2 3 2 4 2 4 4" xfId="15527"/>
    <cellStyle name="Note 2 3 2 4 2 4 4 2" xfId="33191"/>
    <cellStyle name="Note 2 3 2 4 2 4 4 3" xfId="50403"/>
    <cellStyle name="Note 2 3 2 4 2 4 5" xfId="22558"/>
    <cellStyle name="Note 2 3 2 4 2 4 6" xfId="39845"/>
    <cellStyle name="Note 2 3 2 4 2 5" xfId="10499"/>
    <cellStyle name="Note 2 3 2 4 2 5 2" xfId="17388"/>
    <cellStyle name="Note 2 3 2 4 2 5 2 2" xfId="35052"/>
    <cellStyle name="Note 2 3 2 4 2 5 2 3" xfId="52250"/>
    <cellStyle name="Note 2 3 2 4 2 5 3" xfId="28163"/>
    <cellStyle name="Note 2 3 2 4 2 5 4" xfId="45411"/>
    <cellStyle name="Note 2 3 2 4 2 6" xfId="6749"/>
    <cellStyle name="Note 2 3 2 4 2 6 2" xfId="24414"/>
    <cellStyle name="Note 2 3 2 4 2 6 3" xfId="41688"/>
    <cellStyle name="Note 2 3 2 4 2 7" xfId="13780"/>
    <cellStyle name="Note 2 3 2 4 2 7 2" xfId="31444"/>
    <cellStyle name="Note 2 3 2 4 2 7 3" xfId="48668"/>
    <cellStyle name="Note 2 3 2 4 2 8" xfId="20696"/>
    <cellStyle name="Note 2 3 2 4 2 9" xfId="38002"/>
    <cellStyle name="Note 2 3 2 4 3" xfId="3073"/>
    <cellStyle name="Note 2 3 2 4 3 2" xfId="3736"/>
    <cellStyle name="Note 2 3 2 4 3 2 2" xfId="5652"/>
    <cellStyle name="Note 2 3 2 4 3 2 2 2" xfId="12572"/>
    <cellStyle name="Note 2 3 2 4 3 2 2 2 2" xfId="19299"/>
    <cellStyle name="Note 2 3 2 4 3 2 2 2 2 2" xfId="36963"/>
    <cellStyle name="Note 2 3 2 4 3 2 2 2 2 3" xfId="54140"/>
    <cellStyle name="Note 2 3 2 4 3 2 2 2 3" xfId="30236"/>
    <cellStyle name="Note 2 3 2 4 3 2 2 2 4" xfId="47463"/>
    <cellStyle name="Note 2 3 2 4 3 2 2 3" xfId="9288"/>
    <cellStyle name="Note 2 3 2 4 3 2 2 3 2" xfId="26953"/>
    <cellStyle name="Note 2 3 2 4 3 2 2 3 3" xfId="44206"/>
    <cellStyle name="Note 2 3 2 4 3 2 2 4" xfId="16232"/>
    <cellStyle name="Note 2 3 2 4 3 2 2 4 2" xfId="33896"/>
    <cellStyle name="Note 2 3 2 4 3 2 2 4 3" xfId="51099"/>
    <cellStyle name="Note 2 3 2 4 3 2 2 5" xfId="23317"/>
    <cellStyle name="Note 2 3 2 4 3 2 2 6" xfId="40595"/>
    <cellStyle name="Note 2 3 2 4 3 2 3" xfId="11196"/>
    <cellStyle name="Note 2 3 2 4 3 2 3 2" xfId="18031"/>
    <cellStyle name="Note 2 3 2 4 3 2 3 2 2" xfId="35695"/>
    <cellStyle name="Note 2 3 2 4 3 2 3 2 3" xfId="52884"/>
    <cellStyle name="Note 2 3 2 4 3 2 3 3" xfId="28860"/>
    <cellStyle name="Note 2 3 2 4 3 2 3 4" xfId="46099"/>
    <cellStyle name="Note 2 3 2 4 3 2 4" xfId="7433"/>
    <cellStyle name="Note 2 3 2 4 3 2 4 2" xfId="25098"/>
    <cellStyle name="Note 2 3 2 4 3 2 4 3" xfId="42363"/>
    <cellStyle name="Note 2 3 2 4 3 2 5" xfId="14485"/>
    <cellStyle name="Note 2 3 2 4 3 2 5 2" xfId="32149"/>
    <cellStyle name="Note 2 3 2 4 3 2 5 3" xfId="49364"/>
    <cellStyle name="Note 2 3 2 4 3 2 6" xfId="21455"/>
    <cellStyle name="Note 2 3 2 4 3 2 7" xfId="38752"/>
    <cellStyle name="Note 2 3 2 4 3 3" xfId="4103"/>
    <cellStyle name="Note 2 3 2 4 3 3 2" xfId="6019"/>
    <cellStyle name="Note 2 3 2 4 3 3 2 2" xfId="12939"/>
    <cellStyle name="Note 2 3 2 4 3 3 2 2 2" xfId="19666"/>
    <cellStyle name="Note 2 3 2 4 3 3 2 2 2 2" xfId="37330"/>
    <cellStyle name="Note 2 3 2 4 3 3 2 2 2 3" xfId="54507"/>
    <cellStyle name="Note 2 3 2 4 3 3 2 2 3" xfId="30603"/>
    <cellStyle name="Note 2 3 2 4 3 3 2 2 4" xfId="47830"/>
    <cellStyle name="Note 2 3 2 4 3 3 2 3" xfId="9655"/>
    <cellStyle name="Note 2 3 2 4 3 3 2 3 2" xfId="27320"/>
    <cellStyle name="Note 2 3 2 4 3 3 2 3 3" xfId="44573"/>
    <cellStyle name="Note 2 3 2 4 3 3 2 4" xfId="16599"/>
    <cellStyle name="Note 2 3 2 4 3 3 2 4 2" xfId="34263"/>
    <cellStyle name="Note 2 3 2 4 3 3 2 4 3" xfId="51466"/>
    <cellStyle name="Note 2 3 2 4 3 3 2 5" xfId="23684"/>
    <cellStyle name="Note 2 3 2 4 3 3 2 6" xfId="40962"/>
    <cellStyle name="Note 2 3 2 4 3 3 3" xfId="7800"/>
    <cellStyle name="Note 2 3 2 4 3 3 3 2" xfId="25465"/>
    <cellStyle name="Note 2 3 2 4 3 3 3 3" xfId="42730"/>
    <cellStyle name="Note 2 3 2 4 3 3 4" xfId="14852"/>
    <cellStyle name="Note 2 3 2 4 3 3 4 2" xfId="32516"/>
    <cellStyle name="Note 2 3 2 4 3 3 4 3" xfId="49731"/>
    <cellStyle name="Note 2 3 2 4 3 3 5" xfId="21822"/>
    <cellStyle name="Note 2 3 2 4 3 3 6" xfId="39119"/>
    <cellStyle name="Note 2 3 2 4 3 4" xfId="4989"/>
    <cellStyle name="Note 2 3 2 4 3 4 2" xfId="11909"/>
    <cellStyle name="Note 2 3 2 4 3 4 2 2" xfId="18690"/>
    <cellStyle name="Note 2 3 2 4 3 4 2 2 2" xfId="36354"/>
    <cellStyle name="Note 2 3 2 4 3 4 2 2 3" xfId="53537"/>
    <cellStyle name="Note 2 3 2 4 3 4 2 3" xfId="29573"/>
    <cellStyle name="Note 2 3 2 4 3 4 2 4" xfId="46806"/>
    <cellStyle name="Note 2 3 2 4 3 4 3" xfId="8625"/>
    <cellStyle name="Note 2 3 2 4 3 4 3 2" xfId="26290"/>
    <cellStyle name="Note 2 3 2 4 3 4 3 3" xfId="43549"/>
    <cellStyle name="Note 2 3 2 4 3 4 4" xfId="15623"/>
    <cellStyle name="Note 2 3 2 4 3 4 4 2" xfId="33287"/>
    <cellStyle name="Note 2 3 2 4 3 4 4 3" xfId="50496"/>
    <cellStyle name="Note 2 3 2 4 3 4 5" xfId="22654"/>
    <cellStyle name="Note 2 3 2 4 3 4 6" xfId="39938"/>
    <cellStyle name="Note 2 3 2 4 3 5" xfId="10595"/>
    <cellStyle name="Note 2 3 2 4 3 5 2" xfId="17484"/>
    <cellStyle name="Note 2 3 2 4 3 5 2 2" xfId="35148"/>
    <cellStyle name="Note 2 3 2 4 3 5 2 3" xfId="52343"/>
    <cellStyle name="Note 2 3 2 4 3 5 3" xfId="28259"/>
    <cellStyle name="Note 2 3 2 4 3 5 4" xfId="45504"/>
    <cellStyle name="Note 2 3 2 4 3 6" xfId="6845"/>
    <cellStyle name="Note 2 3 2 4 3 6 2" xfId="24510"/>
    <cellStyle name="Note 2 3 2 4 3 6 3" xfId="41781"/>
    <cellStyle name="Note 2 3 2 4 3 7" xfId="13876"/>
    <cellStyle name="Note 2 3 2 4 3 7 2" xfId="31540"/>
    <cellStyle name="Note 2 3 2 4 3 7 3" xfId="48761"/>
    <cellStyle name="Note 2 3 2 4 3 8" xfId="20792"/>
    <cellStyle name="Note 2 3 2 4 3 9" xfId="38095"/>
    <cellStyle name="Note 2 3 2 4 4" xfId="3185"/>
    <cellStyle name="Note 2 3 2 4 4 2" xfId="4215"/>
    <cellStyle name="Note 2 3 2 4 4 2 2" xfId="6131"/>
    <cellStyle name="Note 2 3 2 4 4 2 2 2" xfId="13051"/>
    <cellStyle name="Note 2 3 2 4 4 2 2 2 2" xfId="19778"/>
    <cellStyle name="Note 2 3 2 4 4 2 2 2 2 2" xfId="37442"/>
    <cellStyle name="Note 2 3 2 4 4 2 2 2 2 3" xfId="54619"/>
    <cellStyle name="Note 2 3 2 4 4 2 2 2 3" xfId="30715"/>
    <cellStyle name="Note 2 3 2 4 4 2 2 2 4" xfId="47942"/>
    <cellStyle name="Note 2 3 2 4 4 2 2 3" xfId="9767"/>
    <cellStyle name="Note 2 3 2 4 4 2 2 3 2" xfId="27432"/>
    <cellStyle name="Note 2 3 2 4 4 2 2 3 3" xfId="44685"/>
    <cellStyle name="Note 2 3 2 4 4 2 2 4" xfId="16711"/>
    <cellStyle name="Note 2 3 2 4 4 2 2 4 2" xfId="34375"/>
    <cellStyle name="Note 2 3 2 4 4 2 2 4 3" xfId="51578"/>
    <cellStyle name="Note 2 3 2 4 4 2 2 5" xfId="23796"/>
    <cellStyle name="Note 2 3 2 4 4 2 2 6" xfId="41074"/>
    <cellStyle name="Note 2 3 2 4 4 2 3" xfId="7912"/>
    <cellStyle name="Note 2 3 2 4 4 2 3 2" xfId="25577"/>
    <cellStyle name="Note 2 3 2 4 4 2 3 3" xfId="42842"/>
    <cellStyle name="Note 2 3 2 4 4 2 4" xfId="14964"/>
    <cellStyle name="Note 2 3 2 4 4 2 4 2" xfId="32628"/>
    <cellStyle name="Note 2 3 2 4 4 2 4 3" xfId="49843"/>
    <cellStyle name="Note 2 3 2 4 4 2 5" xfId="21934"/>
    <cellStyle name="Note 2 3 2 4 4 2 6" xfId="39231"/>
    <cellStyle name="Note 2 3 2 4 4 3" xfId="5101"/>
    <cellStyle name="Note 2 3 2 4 4 3 2" xfId="12021"/>
    <cellStyle name="Note 2 3 2 4 4 3 2 2" xfId="18802"/>
    <cellStyle name="Note 2 3 2 4 4 3 2 2 2" xfId="36466"/>
    <cellStyle name="Note 2 3 2 4 4 3 2 2 3" xfId="53649"/>
    <cellStyle name="Note 2 3 2 4 4 3 2 3" xfId="29685"/>
    <cellStyle name="Note 2 3 2 4 4 3 2 4" xfId="46918"/>
    <cellStyle name="Note 2 3 2 4 4 3 3" xfId="8737"/>
    <cellStyle name="Note 2 3 2 4 4 3 3 2" xfId="26402"/>
    <cellStyle name="Note 2 3 2 4 4 3 3 3" xfId="43661"/>
    <cellStyle name="Note 2 3 2 4 4 3 4" xfId="15735"/>
    <cellStyle name="Note 2 3 2 4 4 3 4 2" xfId="33399"/>
    <cellStyle name="Note 2 3 2 4 4 3 4 3" xfId="50608"/>
    <cellStyle name="Note 2 3 2 4 4 3 5" xfId="22766"/>
    <cellStyle name="Note 2 3 2 4 4 3 6" xfId="40050"/>
    <cellStyle name="Note 2 3 2 4 4 4" xfId="10707"/>
    <cellStyle name="Note 2 3 2 4 4 4 2" xfId="17596"/>
    <cellStyle name="Note 2 3 2 4 4 4 2 2" xfId="35260"/>
    <cellStyle name="Note 2 3 2 4 4 4 2 3" xfId="52455"/>
    <cellStyle name="Note 2 3 2 4 4 4 3" xfId="28371"/>
    <cellStyle name="Note 2 3 2 4 4 4 4" xfId="45616"/>
    <cellStyle name="Note 2 3 2 4 4 5" xfId="6957"/>
    <cellStyle name="Note 2 3 2 4 4 5 2" xfId="24622"/>
    <cellStyle name="Note 2 3 2 4 4 5 3" xfId="41893"/>
    <cellStyle name="Note 2 3 2 4 4 6" xfId="13988"/>
    <cellStyle name="Note 2 3 2 4 4 6 2" xfId="31652"/>
    <cellStyle name="Note 2 3 2 4 4 6 3" xfId="48873"/>
    <cellStyle name="Note 2 3 2 4 4 7" xfId="20904"/>
    <cellStyle name="Note 2 3 2 4 4 8" xfId="38207"/>
    <cellStyle name="Note 2 3 2 4 5" xfId="3413"/>
    <cellStyle name="Note 2 3 2 4 5 2" xfId="5329"/>
    <cellStyle name="Note 2 3 2 4 5 2 2" xfId="12249"/>
    <cellStyle name="Note 2 3 2 4 5 2 2 2" xfId="18976"/>
    <cellStyle name="Note 2 3 2 4 5 2 2 2 2" xfId="36640"/>
    <cellStyle name="Note 2 3 2 4 5 2 2 2 3" xfId="53823"/>
    <cellStyle name="Note 2 3 2 4 5 2 2 3" xfId="29913"/>
    <cellStyle name="Note 2 3 2 4 5 2 2 4" xfId="47146"/>
    <cellStyle name="Note 2 3 2 4 5 2 3" xfId="8965"/>
    <cellStyle name="Note 2 3 2 4 5 2 3 2" xfId="26630"/>
    <cellStyle name="Note 2 3 2 4 5 2 3 3" xfId="43889"/>
    <cellStyle name="Note 2 3 2 4 5 2 4" xfId="15909"/>
    <cellStyle name="Note 2 3 2 4 5 2 4 2" xfId="33573"/>
    <cellStyle name="Note 2 3 2 4 5 2 4 3" xfId="50782"/>
    <cellStyle name="Note 2 3 2 4 5 2 5" xfId="22994"/>
    <cellStyle name="Note 2 3 2 4 5 2 6" xfId="40278"/>
    <cellStyle name="Note 2 3 2 4 5 3" xfId="10873"/>
    <cellStyle name="Note 2 3 2 4 5 3 2" xfId="17708"/>
    <cellStyle name="Note 2 3 2 4 5 3 2 2" xfId="35372"/>
    <cellStyle name="Note 2 3 2 4 5 3 2 3" xfId="52567"/>
    <cellStyle name="Note 2 3 2 4 5 3 3" xfId="28537"/>
    <cellStyle name="Note 2 3 2 4 5 3 4" xfId="45782"/>
    <cellStyle name="Note 2 3 2 4 5 4" xfId="14162"/>
    <cellStyle name="Note 2 3 2 4 5 4 2" xfId="31826"/>
    <cellStyle name="Note 2 3 2 4 5 4 3" xfId="49047"/>
    <cellStyle name="Note 2 3 2 4 5 5" xfId="21132"/>
    <cellStyle name="Note 2 3 2 4 5 6" xfId="38435"/>
    <cellStyle name="Note 2 3 2 4 6" xfId="3786"/>
    <cellStyle name="Note 2 3 2 4 6 2" xfId="5702"/>
    <cellStyle name="Note 2 3 2 4 6 2 2" xfId="12622"/>
    <cellStyle name="Note 2 3 2 4 6 2 2 2" xfId="19349"/>
    <cellStyle name="Note 2 3 2 4 6 2 2 2 2" xfId="37013"/>
    <cellStyle name="Note 2 3 2 4 6 2 2 2 3" xfId="54190"/>
    <cellStyle name="Note 2 3 2 4 6 2 2 3" xfId="30286"/>
    <cellStyle name="Note 2 3 2 4 6 2 2 4" xfId="47513"/>
    <cellStyle name="Note 2 3 2 4 6 2 3" xfId="9338"/>
    <cellStyle name="Note 2 3 2 4 6 2 3 2" xfId="27003"/>
    <cellStyle name="Note 2 3 2 4 6 2 3 3" xfId="44256"/>
    <cellStyle name="Note 2 3 2 4 6 2 4" xfId="16282"/>
    <cellStyle name="Note 2 3 2 4 6 2 4 2" xfId="33946"/>
    <cellStyle name="Note 2 3 2 4 6 2 4 3" xfId="51149"/>
    <cellStyle name="Note 2 3 2 4 6 2 5" xfId="23367"/>
    <cellStyle name="Note 2 3 2 4 6 2 6" xfId="40645"/>
    <cellStyle name="Note 2 3 2 4 6 3" xfId="7483"/>
    <cellStyle name="Note 2 3 2 4 6 3 2" xfId="25148"/>
    <cellStyle name="Note 2 3 2 4 6 3 3" xfId="42413"/>
    <cellStyle name="Note 2 3 2 4 6 4" xfId="14535"/>
    <cellStyle name="Note 2 3 2 4 6 4 2" xfId="32199"/>
    <cellStyle name="Note 2 3 2 4 6 4 3" xfId="49414"/>
    <cellStyle name="Note 2 3 2 4 6 5" xfId="21505"/>
    <cellStyle name="Note 2 3 2 4 6 6" xfId="38802"/>
    <cellStyle name="Note 2 3 2 4 7" xfId="4666"/>
    <cellStyle name="Note 2 3 2 4 7 2" xfId="11586"/>
    <cellStyle name="Note 2 3 2 4 7 2 2" xfId="18367"/>
    <cellStyle name="Note 2 3 2 4 7 2 2 2" xfId="36031"/>
    <cellStyle name="Note 2 3 2 4 7 2 2 3" xfId="53220"/>
    <cellStyle name="Note 2 3 2 4 7 2 3" xfId="29250"/>
    <cellStyle name="Note 2 3 2 4 7 2 4" xfId="46489"/>
    <cellStyle name="Note 2 3 2 4 7 3" xfId="8302"/>
    <cellStyle name="Note 2 3 2 4 7 3 2" xfId="25967"/>
    <cellStyle name="Note 2 3 2 4 7 3 3" xfId="43232"/>
    <cellStyle name="Note 2 3 2 4 7 4" xfId="15300"/>
    <cellStyle name="Note 2 3 2 4 7 4 2" xfId="32964"/>
    <cellStyle name="Note 2 3 2 4 7 4 3" xfId="50179"/>
    <cellStyle name="Note 2 3 2 4 7 5" xfId="22331"/>
    <cellStyle name="Note 2 3 2 4 7 6" xfId="39621"/>
    <cellStyle name="Note 2 3 2 4 8" xfId="10272"/>
    <cellStyle name="Note 2 3 2 4 8 2" xfId="17161"/>
    <cellStyle name="Note 2 3 2 4 8 2 2" xfId="34825"/>
    <cellStyle name="Note 2 3 2 4 8 2 3" xfId="52026"/>
    <cellStyle name="Note 2 3 2 4 8 3" xfId="27936"/>
    <cellStyle name="Note 2 3 2 4 8 4" xfId="45187"/>
    <cellStyle name="Note 2 3 2 4 9" xfId="6522"/>
    <cellStyle name="Note 2 3 2 4 9 2" xfId="24187"/>
    <cellStyle name="Note 2 3 2 4 9 3" xfId="41464"/>
    <cellStyle name="Note 2 3 2 5" xfId="2825"/>
    <cellStyle name="Note 2 3 2 5 2" xfId="3488"/>
    <cellStyle name="Note 2 3 2 5 2 2" xfId="5404"/>
    <cellStyle name="Note 2 3 2 5 2 2 2" xfId="12324"/>
    <cellStyle name="Note 2 3 2 5 2 2 2 2" xfId="19051"/>
    <cellStyle name="Note 2 3 2 5 2 2 2 2 2" xfId="36715"/>
    <cellStyle name="Note 2 3 2 5 2 2 2 2 3" xfId="53895"/>
    <cellStyle name="Note 2 3 2 5 2 2 2 3" xfId="29988"/>
    <cellStyle name="Note 2 3 2 5 2 2 2 4" xfId="47218"/>
    <cellStyle name="Note 2 3 2 5 2 2 3" xfId="9040"/>
    <cellStyle name="Note 2 3 2 5 2 2 3 2" xfId="26705"/>
    <cellStyle name="Note 2 3 2 5 2 2 3 3" xfId="43961"/>
    <cellStyle name="Note 2 3 2 5 2 2 4" xfId="15984"/>
    <cellStyle name="Note 2 3 2 5 2 2 4 2" xfId="33648"/>
    <cellStyle name="Note 2 3 2 5 2 2 4 3" xfId="50854"/>
    <cellStyle name="Note 2 3 2 5 2 2 5" xfId="23069"/>
    <cellStyle name="Note 2 3 2 5 2 2 6" xfId="40350"/>
    <cellStyle name="Note 2 3 2 5 2 3" xfId="10948"/>
    <cellStyle name="Note 2 3 2 5 2 3 2" xfId="17783"/>
    <cellStyle name="Note 2 3 2 5 2 3 2 2" xfId="35447"/>
    <cellStyle name="Note 2 3 2 5 2 3 2 3" xfId="52639"/>
    <cellStyle name="Note 2 3 2 5 2 3 3" xfId="28612"/>
    <cellStyle name="Note 2 3 2 5 2 3 4" xfId="45854"/>
    <cellStyle name="Note 2 3 2 5 2 4" xfId="7185"/>
    <cellStyle name="Note 2 3 2 5 2 4 2" xfId="24850"/>
    <cellStyle name="Note 2 3 2 5 2 4 3" xfId="42118"/>
    <cellStyle name="Note 2 3 2 5 2 5" xfId="14237"/>
    <cellStyle name="Note 2 3 2 5 2 5 2" xfId="31901"/>
    <cellStyle name="Note 2 3 2 5 2 5 3" xfId="49119"/>
    <cellStyle name="Note 2 3 2 5 2 6" xfId="21207"/>
    <cellStyle name="Note 2 3 2 5 2 7" xfId="38507"/>
    <cellStyle name="Note 2 3 2 5 3" xfId="3858"/>
    <cellStyle name="Note 2 3 2 5 3 2" xfId="5774"/>
    <cellStyle name="Note 2 3 2 5 3 2 2" xfId="12694"/>
    <cellStyle name="Note 2 3 2 5 3 2 2 2" xfId="19421"/>
    <cellStyle name="Note 2 3 2 5 3 2 2 2 2" xfId="37085"/>
    <cellStyle name="Note 2 3 2 5 3 2 2 2 3" xfId="54262"/>
    <cellStyle name="Note 2 3 2 5 3 2 2 3" xfId="30358"/>
    <cellStyle name="Note 2 3 2 5 3 2 2 4" xfId="47585"/>
    <cellStyle name="Note 2 3 2 5 3 2 3" xfId="9410"/>
    <cellStyle name="Note 2 3 2 5 3 2 3 2" xfId="27075"/>
    <cellStyle name="Note 2 3 2 5 3 2 3 3" xfId="44328"/>
    <cellStyle name="Note 2 3 2 5 3 2 4" xfId="16354"/>
    <cellStyle name="Note 2 3 2 5 3 2 4 2" xfId="34018"/>
    <cellStyle name="Note 2 3 2 5 3 2 4 3" xfId="51221"/>
    <cellStyle name="Note 2 3 2 5 3 2 5" xfId="23439"/>
    <cellStyle name="Note 2 3 2 5 3 2 6" xfId="40717"/>
    <cellStyle name="Note 2 3 2 5 3 3" xfId="7555"/>
    <cellStyle name="Note 2 3 2 5 3 3 2" xfId="25220"/>
    <cellStyle name="Note 2 3 2 5 3 3 3" xfId="42485"/>
    <cellStyle name="Note 2 3 2 5 3 4" xfId="14607"/>
    <cellStyle name="Note 2 3 2 5 3 4 2" xfId="32271"/>
    <cellStyle name="Note 2 3 2 5 3 4 3" xfId="49486"/>
    <cellStyle name="Note 2 3 2 5 3 5" xfId="21577"/>
    <cellStyle name="Note 2 3 2 5 3 6" xfId="38874"/>
    <cellStyle name="Note 2 3 2 5 4" xfId="4741"/>
    <cellStyle name="Note 2 3 2 5 4 2" xfId="11661"/>
    <cellStyle name="Note 2 3 2 5 4 2 2" xfId="18442"/>
    <cellStyle name="Note 2 3 2 5 4 2 2 2" xfId="36106"/>
    <cellStyle name="Note 2 3 2 5 4 2 2 3" xfId="53292"/>
    <cellStyle name="Note 2 3 2 5 4 2 3" xfId="29325"/>
    <cellStyle name="Note 2 3 2 5 4 2 4" xfId="46561"/>
    <cellStyle name="Note 2 3 2 5 4 3" xfId="8377"/>
    <cellStyle name="Note 2 3 2 5 4 3 2" xfId="26042"/>
    <cellStyle name="Note 2 3 2 5 4 3 3" xfId="43304"/>
    <cellStyle name="Note 2 3 2 5 4 4" xfId="15375"/>
    <cellStyle name="Note 2 3 2 5 4 4 2" xfId="33039"/>
    <cellStyle name="Note 2 3 2 5 4 4 3" xfId="50251"/>
    <cellStyle name="Note 2 3 2 5 4 5" xfId="22406"/>
    <cellStyle name="Note 2 3 2 5 4 6" xfId="39693"/>
    <cellStyle name="Note 2 3 2 5 5" xfId="10347"/>
    <cellStyle name="Note 2 3 2 5 5 2" xfId="17236"/>
    <cellStyle name="Note 2 3 2 5 5 2 2" xfId="34900"/>
    <cellStyle name="Note 2 3 2 5 5 2 3" xfId="52098"/>
    <cellStyle name="Note 2 3 2 5 5 3" xfId="28011"/>
    <cellStyle name="Note 2 3 2 5 5 4" xfId="45259"/>
    <cellStyle name="Note 2 3 2 5 6" xfId="6597"/>
    <cellStyle name="Note 2 3 2 5 6 2" xfId="24262"/>
    <cellStyle name="Note 2 3 2 5 6 3" xfId="41536"/>
    <cellStyle name="Note 2 3 2 5 7" xfId="13628"/>
    <cellStyle name="Note 2 3 2 5 7 2" xfId="31292"/>
    <cellStyle name="Note 2 3 2 5 7 3" xfId="48516"/>
    <cellStyle name="Note 2 3 2 5 8" xfId="20544"/>
    <cellStyle name="Note 2 3 2 5 9" xfId="37850"/>
    <cellStyle name="Note 2 3 2 6" xfId="4477"/>
    <cellStyle name="Note 2 3 2 6 2" xfId="6341"/>
    <cellStyle name="Note 2 3 2 6 2 2" xfId="13260"/>
    <cellStyle name="Note 2 3 2 6 2 2 2" xfId="19933"/>
    <cellStyle name="Note 2 3 2 6 2 2 2 2" xfId="37597"/>
    <cellStyle name="Note 2 3 2 6 2 2 2 3" xfId="54774"/>
    <cellStyle name="Note 2 3 2 6 2 2 3" xfId="30924"/>
    <cellStyle name="Note 2 3 2 6 2 2 4" xfId="48151"/>
    <cellStyle name="Note 2 3 2 6 2 3" xfId="9976"/>
    <cellStyle name="Note 2 3 2 6 2 3 2" xfId="27641"/>
    <cellStyle name="Note 2 3 2 6 2 3 3" xfId="44894"/>
    <cellStyle name="Note 2 3 2 6 2 4" xfId="16866"/>
    <cellStyle name="Note 2 3 2 6 2 4 2" xfId="34530"/>
    <cellStyle name="Note 2 3 2 6 2 4 3" xfId="51733"/>
    <cellStyle name="Note 2 3 2 6 2 5" xfId="24006"/>
    <cellStyle name="Note 2 3 2 6 2 6" xfId="41283"/>
    <cellStyle name="Note 2 3 2 6 3" xfId="11405"/>
    <cellStyle name="Note 2 3 2 6 3 2" xfId="18186"/>
    <cellStyle name="Note 2 3 2 6 3 2 2" xfId="35850"/>
    <cellStyle name="Note 2 3 2 6 3 2 3" xfId="53039"/>
    <cellStyle name="Note 2 3 2 6 3 3" xfId="29069"/>
    <cellStyle name="Note 2 3 2 6 3 4" xfId="46308"/>
    <cellStyle name="Note 2 3 2 6 4" xfId="8121"/>
    <cellStyle name="Note 2 3 2 6 4 2" xfId="25786"/>
    <cellStyle name="Note 2 3 2 6 4 3" xfId="43051"/>
    <cellStyle name="Note 2 3 2 6 5" xfId="15119"/>
    <cellStyle name="Note 2 3 2 6 5 2" xfId="32783"/>
    <cellStyle name="Note 2 3 2 6 5 3" xfId="49998"/>
    <cellStyle name="Note 2 3 2 6 6" xfId="22150"/>
    <cellStyle name="Note 2 3 2 6 7" xfId="39440"/>
    <cellStyle name="Note 2 3 2 7" xfId="4434"/>
    <cellStyle name="Note 2 3 2 7 2" xfId="6298"/>
    <cellStyle name="Note 2 3 2 7 2 2" xfId="13217"/>
    <cellStyle name="Note 2 3 2 7 2 2 2" xfId="19890"/>
    <cellStyle name="Note 2 3 2 7 2 2 2 2" xfId="37554"/>
    <cellStyle name="Note 2 3 2 7 2 2 2 3" xfId="54731"/>
    <cellStyle name="Note 2 3 2 7 2 2 3" xfId="30881"/>
    <cellStyle name="Note 2 3 2 7 2 2 4" xfId="48108"/>
    <cellStyle name="Note 2 3 2 7 2 3" xfId="9933"/>
    <cellStyle name="Note 2 3 2 7 2 3 2" xfId="27598"/>
    <cellStyle name="Note 2 3 2 7 2 3 3" xfId="44851"/>
    <cellStyle name="Note 2 3 2 7 2 4" xfId="16823"/>
    <cellStyle name="Note 2 3 2 7 2 4 2" xfId="34487"/>
    <cellStyle name="Note 2 3 2 7 2 4 3" xfId="51690"/>
    <cellStyle name="Note 2 3 2 7 2 5" xfId="23963"/>
    <cellStyle name="Note 2 3 2 7 2 6" xfId="41240"/>
    <cellStyle name="Note 2 3 2 7 3" xfId="11362"/>
    <cellStyle name="Note 2 3 2 7 3 2" xfId="18143"/>
    <cellStyle name="Note 2 3 2 7 3 2 2" xfId="35807"/>
    <cellStyle name="Note 2 3 2 7 3 2 3" xfId="52996"/>
    <cellStyle name="Note 2 3 2 7 3 3" xfId="29026"/>
    <cellStyle name="Note 2 3 2 7 3 4" xfId="46265"/>
    <cellStyle name="Note 2 3 2 7 4" xfId="8078"/>
    <cellStyle name="Note 2 3 2 7 4 2" xfId="25743"/>
    <cellStyle name="Note 2 3 2 7 4 3" xfId="43008"/>
    <cellStyle name="Note 2 3 2 7 5" xfId="15076"/>
    <cellStyle name="Note 2 3 2 7 5 2" xfId="32740"/>
    <cellStyle name="Note 2 3 2 7 5 3" xfId="49955"/>
    <cellStyle name="Note 2 3 2 7 6" xfId="22107"/>
    <cellStyle name="Note 2 3 2 7 7" xfId="39397"/>
    <cellStyle name="Note 2 3 2 8" xfId="10120"/>
    <cellStyle name="Note 2 3 2 8 2" xfId="17009"/>
    <cellStyle name="Note 2 3 2 8 2 2" xfId="34673"/>
    <cellStyle name="Note 2 3 2 8 2 3" xfId="51874"/>
    <cellStyle name="Note 2 3 2 8 3" xfId="27784"/>
    <cellStyle name="Note 2 3 2 8 4" xfId="45035"/>
    <cellStyle name="Note 2 3 2 9" xfId="13401"/>
    <cellStyle name="Note 2 3 2 9 2" xfId="31065"/>
    <cellStyle name="Note 2 3 2 9 3" xfId="48292"/>
    <cellStyle name="Note 2 3 3" xfId="1836"/>
    <cellStyle name="Note 2 3 3 10" xfId="20231"/>
    <cellStyle name="Note 2 3 3 11" xfId="22028"/>
    <cellStyle name="Note 2 3 3 12" xfId="55186"/>
    <cellStyle name="Note 2 3 3 2" xfId="1837"/>
    <cellStyle name="Note 2 3 3 2 10" xfId="20375"/>
    <cellStyle name="Note 2 3 3 2 2" xfId="1838"/>
    <cellStyle name="Note 2 3 3 2 2 2" xfId="2742"/>
    <cellStyle name="Note 2 3 3 2 2 2 10" xfId="13547"/>
    <cellStyle name="Note 2 3 3 2 2 2 10 2" xfId="31211"/>
    <cellStyle name="Note 2 3 3 2 2 2 10 3" xfId="48438"/>
    <cellStyle name="Note 2 3 3 2 2 2 11" xfId="20463"/>
    <cellStyle name="Note 2 3 3 2 2 2 12" xfId="37772"/>
    <cellStyle name="Note 2 3 3 2 2 2 2" xfId="2971"/>
    <cellStyle name="Note 2 3 3 2 2 2 2 2" xfId="3634"/>
    <cellStyle name="Note 2 3 3 2 2 2 2 2 2" xfId="5550"/>
    <cellStyle name="Note 2 3 3 2 2 2 2 2 2 2" xfId="12470"/>
    <cellStyle name="Note 2 3 3 2 2 2 2 2 2 2 2" xfId="19197"/>
    <cellStyle name="Note 2 3 3 2 2 2 2 2 2 2 2 2" xfId="36861"/>
    <cellStyle name="Note 2 3 3 2 2 2 2 2 2 2 2 3" xfId="54041"/>
    <cellStyle name="Note 2 3 3 2 2 2 2 2 2 2 3" xfId="30134"/>
    <cellStyle name="Note 2 3 3 2 2 2 2 2 2 2 4" xfId="47364"/>
    <cellStyle name="Note 2 3 3 2 2 2 2 2 2 3" xfId="9186"/>
    <cellStyle name="Note 2 3 3 2 2 2 2 2 2 3 2" xfId="26851"/>
    <cellStyle name="Note 2 3 3 2 2 2 2 2 2 3 3" xfId="44107"/>
    <cellStyle name="Note 2 3 3 2 2 2 2 2 2 4" xfId="16130"/>
    <cellStyle name="Note 2 3 3 2 2 2 2 2 2 4 2" xfId="33794"/>
    <cellStyle name="Note 2 3 3 2 2 2 2 2 2 4 3" xfId="51000"/>
    <cellStyle name="Note 2 3 3 2 2 2 2 2 2 5" xfId="23215"/>
    <cellStyle name="Note 2 3 3 2 2 2 2 2 2 6" xfId="40496"/>
    <cellStyle name="Note 2 3 3 2 2 2 2 2 3" xfId="11094"/>
    <cellStyle name="Note 2 3 3 2 2 2 2 2 3 2" xfId="17929"/>
    <cellStyle name="Note 2 3 3 2 2 2 2 2 3 2 2" xfId="35593"/>
    <cellStyle name="Note 2 3 3 2 2 2 2 2 3 2 3" xfId="52785"/>
    <cellStyle name="Note 2 3 3 2 2 2 2 2 3 3" xfId="28758"/>
    <cellStyle name="Note 2 3 3 2 2 2 2 2 3 4" xfId="46000"/>
    <cellStyle name="Note 2 3 3 2 2 2 2 2 4" xfId="7331"/>
    <cellStyle name="Note 2 3 3 2 2 2 2 2 4 2" xfId="24996"/>
    <cellStyle name="Note 2 3 3 2 2 2 2 2 4 3" xfId="42264"/>
    <cellStyle name="Note 2 3 3 2 2 2 2 2 5" xfId="14383"/>
    <cellStyle name="Note 2 3 3 2 2 2 2 2 5 2" xfId="32047"/>
    <cellStyle name="Note 2 3 3 2 2 2 2 2 5 3" xfId="49265"/>
    <cellStyle name="Note 2 3 3 2 2 2 2 2 6" xfId="21353"/>
    <cellStyle name="Note 2 3 3 2 2 2 2 2 7" xfId="38653"/>
    <cellStyle name="Note 2 3 3 2 2 2 2 3" xfId="4004"/>
    <cellStyle name="Note 2 3 3 2 2 2 2 3 2" xfId="5920"/>
    <cellStyle name="Note 2 3 3 2 2 2 2 3 2 2" xfId="12840"/>
    <cellStyle name="Note 2 3 3 2 2 2 2 3 2 2 2" xfId="19567"/>
    <cellStyle name="Note 2 3 3 2 2 2 2 3 2 2 2 2" xfId="37231"/>
    <cellStyle name="Note 2 3 3 2 2 2 2 3 2 2 2 3" xfId="54408"/>
    <cellStyle name="Note 2 3 3 2 2 2 2 3 2 2 3" xfId="30504"/>
    <cellStyle name="Note 2 3 3 2 2 2 2 3 2 2 4" xfId="47731"/>
    <cellStyle name="Note 2 3 3 2 2 2 2 3 2 3" xfId="9556"/>
    <cellStyle name="Note 2 3 3 2 2 2 2 3 2 3 2" xfId="27221"/>
    <cellStyle name="Note 2 3 3 2 2 2 2 3 2 3 3" xfId="44474"/>
    <cellStyle name="Note 2 3 3 2 2 2 2 3 2 4" xfId="16500"/>
    <cellStyle name="Note 2 3 3 2 2 2 2 3 2 4 2" xfId="34164"/>
    <cellStyle name="Note 2 3 3 2 2 2 2 3 2 4 3" xfId="51367"/>
    <cellStyle name="Note 2 3 3 2 2 2 2 3 2 5" xfId="23585"/>
    <cellStyle name="Note 2 3 3 2 2 2 2 3 2 6" xfId="40863"/>
    <cellStyle name="Note 2 3 3 2 2 2 2 3 3" xfId="7701"/>
    <cellStyle name="Note 2 3 3 2 2 2 2 3 3 2" xfId="25366"/>
    <cellStyle name="Note 2 3 3 2 2 2 2 3 3 3" xfId="42631"/>
    <cellStyle name="Note 2 3 3 2 2 2 2 3 4" xfId="14753"/>
    <cellStyle name="Note 2 3 3 2 2 2 2 3 4 2" xfId="32417"/>
    <cellStyle name="Note 2 3 3 2 2 2 2 3 4 3" xfId="49632"/>
    <cellStyle name="Note 2 3 3 2 2 2 2 3 5" xfId="21723"/>
    <cellStyle name="Note 2 3 3 2 2 2 2 3 6" xfId="39020"/>
    <cellStyle name="Note 2 3 3 2 2 2 2 4" xfId="4887"/>
    <cellStyle name="Note 2 3 3 2 2 2 2 4 2" xfId="11807"/>
    <cellStyle name="Note 2 3 3 2 2 2 2 4 2 2" xfId="18588"/>
    <cellStyle name="Note 2 3 3 2 2 2 2 4 2 2 2" xfId="36252"/>
    <cellStyle name="Note 2 3 3 2 2 2 2 4 2 2 3" xfId="53438"/>
    <cellStyle name="Note 2 3 3 2 2 2 2 4 2 3" xfId="29471"/>
    <cellStyle name="Note 2 3 3 2 2 2 2 4 2 4" xfId="46707"/>
    <cellStyle name="Note 2 3 3 2 2 2 2 4 3" xfId="8523"/>
    <cellStyle name="Note 2 3 3 2 2 2 2 4 3 2" xfId="26188"/>
    <cellStyle name="Note 2 3 3 2 2 2 2 4 3 3" xfId="43450"/>
    <cellStyle name="Note 2 3 3 2 2 2 2 4 4" xfId="15521"/>
    <cellStyle name="Note 2 3 3 2 2 2 2 4 4 2" xfId="33185"/>
    <cellStyle name="Note 2 3 3 2 2 2 2 4 4 3" xfId="50397"/>
    <cellStyle name="Note 2 3 3 2 2 2 2 4 5" xfId="22552"/>
    <cellStyle name="Note 2 3 3 2 2 2 2 4 6" xfId="39839"/>
    <cellStyle name="Note 2 3 3 2 2 2 2 5" xfId="10493"/>
    <cellStyle name="Note 2 3 3 2 2 2 2 5 2" xfId="17382"/>
    <cellStyle name="Note 2 3 3 2 2 2 2 5 2 2" xfId="35046"/>
    <cellStyle name="Note 2 3 3 2 2 2 2 5 2 3" xfId="52244"/>
    <cellStyle name="Note 2 3 3 2 2 2 2 5 3" xfId="28157"/>
    <cellStyle name="Note 2 3 3 2 2 2 2 5 4" xfId="45405"/>
    <cellStyle name="Note 2 3 3 2 2 2 2 6" xfId="6743"/>
    <cellStyle name="Note 2 3 3 2 2 2 2 6 2" xfId="24408"/>
    <cellStyle name="Note 2 3 3 2 2 2 2 6 3" xfId="41682"/>
    <cellStyle name="Note 2 3 3 2 2 2 2 7" xfId="13774"/>
    <cellStyle name="Note 2 3 3 2 2 2 2 7 2" xfId="31438"/>
    <cellStyle name="Note 2 3 3 2 2 2 2 7 3" xfId="48662"/>
    <cellStyle name="Note 2 3 3 2 2 2 2 8" xfId="20690"/>
    <cellStyle name="Note 2 3 3 2 2 2 2 9" xfId="37996"/>
    <cellStyle name="Note 2 3 3 2 2 2 3" xfId="3067"/>
    <cellStyle name="Note 2 3 3 2 2 2 3 2" xfId="3730"/>
    <cellStyle name="Note 2 3 3 2 2 2 3 2 2" xfId="5646"/>
    <cellStyle name="Note 2 3 3 2 2 2 3 2 2 2" xfId="12566"/>
    <cellStyle name="Note 2 3 3 2 2 2 3 2 2 2 2" xfId="19293"/>
    <cellStyle name="Note 2 3 3 2 2 2 3 2 2 2 2 2" xfId="36957"/>
    <cellStyle name="Note 2 3 3 2 2 2 3 2 2 2 2 3" xfId="54134"/>
    <cellStyle name="Note 2 3 3 2 2 2 3 2 2 2 3" xfId="30230"/>
    <cellStyle name="Note 2 3 3 2 2 2 3 2 2 2 4" xfId="47457"/>
    <cellStyle name="Note 2 3 3 2 2 2 3 2 2 3" xfId="9282"/>
    <cellStyle name="Note 2 3 3 2 2 2 3 2 2 3 2" xfId="26947"/>
    <cellStyle name="Note 2 3 3 2 2 2 3 2 2 3 3" xfId="44200"/>
    <cellStyle name="Note 2 3 3 2 2 2 3 2 2 4" xfId="16226"/>
    <cellStyle name="Note 2 3 3 2 2 2 3 2 2 4 2" xfId="33890"/>
    <cellStyle name="Note 2 3 3 2 2 2 3 2 2 4 3" xfId="51093"/>
    <cellStyle name="Note 2 3 3 2 2 2 3 2 2 5" xfId="23311"/>
    <cellStyle name="Note 2 3 3 2 2 2 3 2 2 6" xfId="40589"/>
    <cellStyle name="Note 2 3 3 2 2 2 3 2 3" xfId="11190"/>
    <cellStyle name="Note 2 3 3 2 2 2 3 2 3 2" xfId="18025"/>
    <cellStyle name="Note 2 3 3 2 2 2 3 2 3 2 2" xfId="35689"/>
    <cellStyle name="Note 2 3 3 2 2 2 3 2 3 2 3" xfId="52878"/>
    <cellStyle name="Note 2 3 3 2 2 2 3 2 3 3" xfId="28854"/>
    <cellStyle name="Note 2 3 3 2 2 2 3 2 3 4" xfId="46093"/>
    <cellStyle name="Note 2 3 3 2 2 2 3 2 4" xfId="7427"/>
    <cellStyle name="Note 2 3 3 2 2 2 3 2 4 2" xfId="25092"/>
    <cellStyle name="Note 2 3 3 2 2 2 3 2 4 3" xfId="42357"/>
    <cellStyle name="Note 2 3 3 2 2 2 3 2 5" xfId="14479"/>
    <cellStyle name="Note 2 3 3 2 2 2 3 2 5 2" xfId="32143"/>
    <cellStyle name="Note 2 3 3 2 2 2 3 2 5 3" xfId="49358"/>
    <cellStyle name="Note 2 3 3 2 2 2 3 2 6" xfId="21449"/>
    <cellStyle name="Note 2 3 3 2 2 2 3 2 7" xfId="38746"/>
    <cellStyle name="Note 2 3 3 2 2 2 3 3" xfId="4097"/>
    <cellStyle name="Note 2 3 3 2 2 2 3 3 2" xfId="6013"/>
    <cellStyle name="Note 2 3 3 2 2 2 3 3 2 2" xfId="12933"/>
    <cellStyle name="Note 2 3 3 2 2 2 3 3 2 2 2" xfId="19660"/>
    <cellStyle name="Note 2 3 3 2 2 2 3 3 2 2 2 2" xfId="37324"/>
    <cellStyle name="Note 2 3 3 2 2 2 3 3 2 2 2 3" xfId="54501"/>
    <cellStyle name="Note 2 3 3 2 2 2 3 3 2 2 3" xfId="30597"/>
    <cellStyle name="Note 2 3 3 2 2 2 3 3 2 2 4" xfId="47824"/>
    <cellStyle name="Note 2 3 3 2 2 2 3 3 2 3" xfId="9649"/>
    <cellStyle name="Note 2 3 3 2 2 2 3 3 2 3 2" xfId="27314"/>
    <cellStyle name="Note 2 3 3 2 2 2 3 3 2 3 3" xfId="44567"/>
    <cellStyle name="Note 2 3 3 2 2 2 3 3 2 4" xfId="16593"/>
    <cellStyle name="Note 2 3 3 2 2 2 3 3 2 4 2" xfId="34257"/>
    <cellStyle name="Note 2 3 3 2 2 2 3 3 2 4 3" xfId="51460"/>
    <cellStyle name="Note 2 3 3 2 2 2 3 3 2 5" xfId="23678"/>
    <cellStyle name="Note 2 3 3 2 2 2 3 3 2 6" xfId="40956"/>
    <cellStyle name="Note 2 3 3 2 2 2 3 3 3" xfId="7794"/>
    <cellStyle name="Note 2 3 3 2 2 2 3 3 3 2" xfId="25459"/>
    <cellStyle name="Note 2 3 3 2 2 2 3 3 3 3" xfId="42724"/>
    <cellStyle name="Note 2 3 3 2 2 2 3 3 4" xfId="14846"/>
    <cellStyle name="Note 2 3 3 2 2 2 3 3 4 2" xfId="32510"/>
    <cellStyle name="Note 2 3 3 2 2 2 3 3 4 3" xfId="49725"/>
    <cellStyle name="Note 2 3 3 2 2 2 3 3 5" xfId="21816"/>
    <cellStyle name="Note 2 3 3 2 2 2 3 3 6" xfId="39113"/>
    <cellStyle name="Note 2 3 3 2 2 2 3 4" xfId="4983"/>
    <cellStyle name="Note 2 3 3 2 2 2 3 4 2" xfId="11903"/>
    <cellStyle name="Note 2 3 3 2 2 2 3 4 2 2" xfId="18684"/>
    <cellStyle name="Note 2 3 3 2 2 2 3 4 2 2 2" xfId="36348"/>
    <cellStyle name="Note 2 3 3 2 2 2 3 4 2 2 3" xfId="53531"/>
    <cellStyle name="Note 2 3 3 2 2 2 3 4 2 3" xfId="29567"/>
    <cellStyle name="Note 2 3 3 2 2 2 3 4 2 4" xfId="46800"/>
    <cellStyle name="Note 2 3 3 2 2 2 3 4 3" xfId="8619"/>
    <cellStyle name="Note 2 3 3 2 2 2 3 4 3 2" xfId="26284"/>
    <cellStyle name="Note 2 3 3 2 2 2 3 4 3 3" xfId="43543"/>
    <cellStyle name="Note 2 3 3 2 2 2 3 4 4" xfId="15617"/>
    <cellStyle name="Note 2 3 3 2 2 2 3 4 4 2" xfId="33281"/>
    <cellStyle name="Note 2 3 3 2 2 2 3 4 4 3" xfId="50490"/>
    <cellStyle name="Note 2 3 3 2 2 2 3 4 5" xfId="22648"/>
    <cellStyle name="Note 2 3 3 2 2 2 3 4 6" xfId="39932"/>
    <cellStyle name="Note 2 3 3 2 2 2 3 5" xfId="10589"/>
    <cellStyle name="Note 2 3 3 2 2 2 3 5 2" xfId="17478"/>
    <cellStyle name="Note 2 3 3 2 2 2 3 5 2 2" xfId="35142"/>
    <cellStyle name="Note 2 3 3 2 2 2 3 5 2 3" xfId="52337"/>
    <cellStyle name="Note 2 3 3 2 2 2 3 5 3" xfId="28253"/>
    <cellStyle name="Note 2 3 3 2 2 2 3 5 4" xfId="45498"/>
    <cellStyle name="Note 2 3 3 2 2 2 3 6" xfId="6839"/>
    <cellStyle name="Note 2 3 3 2 2 2 3 6 2" xfId="24504"/>
    <cellStyle name="Note 2 3 3 2 2 2 3 6 3" xfId="41775"/>
    <cellStyle name="Note 2 3 3 2 2 2 3 7" xfId="13870"/>
    <cellStyle name="Note 2 3 3 2 2 2 3 7 2" xfId="31534"/>
    <cellStyle name="Note 2 3 3 2 2 2 3 7 3" xfId="48755"/>
    <cellStyle name="Note 2 3 3 2 2 2 3 8" xfId="20786"/>
    <cellStyle name="Note 2 3 3 2 2 2 3 9" xfId="38089"/>
    <cellStyle name="Note 2 3 3 2 2 2 4" xfId="3179"/>
    <cellStyle name="Note 2 3 3 2 2 2 4 2" xfId="4209"/>
    <cellStyle name="Note 2 3 3 2 2 2 4 2 2" xfId="6125"/>
    <cellStyle name="Note 2 3 3 2 2 2 4 2 2 2" xfId="13045"/>
    <cellStyle name="Note 2 3 3 2 2 2 4 2 2 2 2" xfId="19772"/>
    <cellStyle name="Note 2 3 3 2 2 2 4 2 2 2 2 2" xfId="37436"/>
    <cellStyle name="Note 2 3 3 2 2 2 4 2 2 2 2 3" xfId="54613"/>
    <cellStyle name="Note 2 3 3 2 2 2 4 2 2 2 3" xfId="30709"/>
    <cellStyle name="Note 2 3 3 2 2 2 4 2 2 2 4" xfId="47936"/>
    <cellStyle name="Note 2 3 3 2 2 2 4 2 2 3" xfId="9761"/>
    <cellStyle name="Note 2 3 3 2 2 2 4 2 2 3 2" xfId="27426"/>
    <cellStyle name="Note 2 3 3 2 2 2 4 2 2 3 3" xfId="44679"/>
    <cellStyle name="Note 2 3 3 2 2 2 4 2 2 4" xfId="16705"/>
    <cellStyle name="Note 2 3 3 2 2 2 4 2 2 4 2" xfId="34369"/>
    <cellStyle name="Note 2 3 3 2 2 2 4 2 2 4 3" xfId="51572"/>
    <cellStyle name="Note 2 3 3 2 2 2 4 2 2 5" xfId="23790"/>
    <cellStyle name="Note 2 3 3 2 2 2 4 2 2 6" xfId="41068"/>
    <cellStyle name="Note 2 3 3 2 2 2 4 2 3" xfId="7906"/>
    <cellStyle name="Note 2 3 3 2 2 2 4 2 3 2" xfId="25571"/>
    <cellStyle name="Note 2 3 3 2 2 2 4 2 3 3" xfId="42836"/>
    <cellStyle name="Note 2 3 3 2 2 2 4 2 4" xfId="14958"/>
    <cellStyle name="Note 2 3 3 2 2 2 4 2 4 2" xfId="32622"/>
    <cellStyle name="Note 2 3 3 2 2 2 4 2 4 3" xfId="49837"/>
    <cellStyle name="Note 2 3 3 2 2 2 4 2 5" xfId="21928"/>
    <cellStyle name="Note 2 3 3 2 2 2 4 2 6" xfId="39225"/>
    <cellStyle name="Note 2 3 3 2 2 2 4 3" xfId="5095"/>
    <cellStyle name="Note 2 3 3 2 2 2 4 3 2" xfId="12015"/>
    <cellStyle name="Note 2 3 3 2 2 2 4 3 2 2" xfId="18796"/>
    <cellStyle name="Note 2 3 3 2 2 2 4 3 2 2 2" xfId="36460"/>
    <cellStyle name="Note 2 3 3 2 2 2 4 3 2 2 3" xfId="53643"/>
    <cellStyle name="Note 2 3 3 2 2 2 4 3 2 3" xfId="29679"/>
    <cellStyle name="Note 2 3 3 2 2 2 4 3 2 4" xfId="46912"/>
    <cellStyle name="Note 2 3 3 2 2 2 4 3 3" xfId="8731"/>
    <cellStyle name="Note 2 3 3 2 2 2 4 3 3 2" xfId="26396"/>
    <cellStyle name="Note 2 3 3 2 2 2 4 3 3 3" xfId="43655"/>
    <cellStyle name="Note 2 3 3 2 2 2 4 3 4" xfId="15729"/>
    <cellStyle name="Note 2 3 3 2 2 2 4 3 4 2" xfId="33393"/>
    <cellStyle name="Note 2 3 3 2 2 2 4 3 4 3" xfId="50602"/>
    <cellStyle name="Note 2 3 3 2 2 2 4 3 5" xfId="22760"/>
    <cellStyle name="Note 2 3 3 2 2 2 4 3 6" xfId="40044"/>
    <cellStyle name="Note 2 3 3 2 2 2 4 4" xfId="10701"/>
    <cellStyle name="Note 2 3 3 2 2 2 4 4 2" xfId="17590"/>
    <cellStyle name="Note 2 3 3 2 2 2 4 4 2 2" xfId="35254"/>
    <cellStyle name="Note 2 3 3 2 2 2 4 4 2 3" xfId="52449"/>
    <cellStyle name="Note 2 3 3 2 2 2 4 4 3" xfId="28365"/>
    <cellStyle name="Note 2 3 3 2 2 2 4 4 4" xfId="45610"/>
    <cellStyle name="Note 2 3 3 2 2 2 4 5" xfId="6951"/>
    <cellStyle name="Note 2 3 3 2 2 2 4 5 2" xfId="24616"/>
    <cellStyle name="Note 2 3 3 2 2 2 4 5 3" xfId="41887"/>
    <cellStyle name="Note 2 3 3 2 2 2 4 6" xfId="13982"/>
    <cellStyle name="Note 2 3 3 2 2 2 4 6 2" xfId="31646"/>
    <cellStyle name="Note 2 3 3 2 2 2 4 6 3" xfId="48867"/>
    <cellStyle name="Note 2 3 3 2 2 2 4 7" xfId="20898"/>
    <cellStyle name="Note 2 3 3 2 2 2 4 8" xfId="38201"/>
    <cellStyle name="Note 2 3 3 2 2 2 5" xfId="3407"/>
    <cellStyle name="Note 2 3 3 2 2 2 5 2" xfId="5323"/>
    <cellStyle name="Note 2 3 3 2 2 2 5 2 2" xfId="12243"/>
    <cellStyle name="Note 2 3 3 2 2 2 5 2 2 2" xfId="18970"/>
    <cellStyle name="Note 2 3 3 2 2 2 5 2 2 2 2" xfId="36634"/>
    <cellStyle name="Note 2 3 3 2 2 2 5 2 2 2 3" xfId="53817"/>
    <cellStyle name="Note 2 3 3 2 2 2 5 2 2 3" xfId="29907"/>
    <cellStyle name="Note 2 3 3 2 2 2 5 2 2 4" xfId="47140"/>
    <cellStyle name="Note 2 3 3 2 2 2 5 2 3" xfId="8959"/>
    <cellStyle name="Note 2 3 3 2 2 2 5 2 3 2" xfId="26624"/>
    <cellStyle name="Note 2 3 3 2 2 2 5 2 3 3" xfId="43883"/>
    <cellStyle name="Note 2 3 3 2 2 2 5 2 4" xfId="15903"/>
    <cellStyle name="Note 2 3 3 2 2 2 5 2 4 2" xfId="33567"/>
    <cellStyle name="Note 2 3 3 2 2 2 5 2 4 3" xfId="50776"/>
    <cellStyle name="Note 2 3 3 2 2 2 5 2 5" xfId="22988"/>
    <cellStyle name="Note 2 3 3 2 2 2 5 2 6" xfId="40272"/>
    <cellStyle name="Note 2 3 3 2 2 2 5 3" xfId="10867"/>
    <cellStyle name="Note 2 3 3 2 2 2 5 3 2" xfId="17702"/>
    <cellStyle name="Note 2 3 3 2 2 2 5 3 2 2" xfId="35366"/>
    <cellStyle name="Note 2 3 3 2 2 2 5 3 2 3" xfId="52561"/>
    <cellStyle name="Note 2 3 3 2 2 2 5 3 3" xfId="28531"/>
    <cellStyle name="Note 2 3 3 2 2 2 5 3 4" xfId="45776"/>
    <cellStyle name="Note 2 3 3 2 2 2 5 4" xfId="14156"/>
    <cellStyle name="Note 2 3 3 2 2 2 5 4 2" xfId="31820"/>
    <cellStyle name="Note 2 3 3 2 2 2 5 4 3" xfId="49041"/>
    <cellStyle name="Note 2 3 3 2 2 2 5 5" xfId="21126"/>
    <cellStyle name="Note 2 3 3 2 2 2 5 6" xfId="38429"/>
    <cellStyle name="Note 2 3 3 2 2 2 6" xfId="3780"/>
    <cellStyle name="Note 2 3 3 2 2 2 6 2" xfId="5696"/>
    <cellStyle name="Note 2 3 3 2 2 2 6 2 2" xfId="12616"/>
    <cellStyle name="Note 2 3 3 2 2 2 6 2 2 2" xfId="19343"/>
    <cellStyle name="Note 2 3 3 2 2 2 6 2 2 2 2" xfId="37007"/>
    <cellStyle name="Note 2 3 3 2 2 2 6 2 2 2 3" xfId="54184"/>
    <cellStyle name="Note 2 3 3 2 2 2 6 2 2 3" xfId="30280"/>
    <cellStyle name="Note 2 3 3 2 2 2 6 2 2 4" xfId="47507"/>
    <cellStyle name="Note 2 3 3 2 2 2 6 2 3" xfId="9332"/>
    <cellStyle name="Note 2 3 3 2 2 2 6 2 3 2" xfId="26997"/>
    <cellStyle name="Note 2 3 3 2 2 2 6 2 3 3" xfId="44250"/>
    <cellStyle name="Note 2 3 3 2 2 2 6 2 4" xfId="16276"/>
    <cellStyle name="Note 2 3 3 2 2 2 6 2 4 2" xfId="33940"/>
    <cellStyle name="Note 2 3 3 2 2 2 6 2 4 3" xfId="51143"/>
    <cellStyle name="Note 2 3 3 2 2 2 6 2 5" xfId="23361"/>
    <cellStyle name="Note 2 3 3 2 2 2 6 2 6" xfId="40639"/>
    <cellStyle name="Note 2 3 3 2 2 2 6 3" xfId="7477"/>
    <cellStyle name="Note 2 3 3 2 2 2 6 3 2" xfId="25142"/>
    <cellStyle name="Note 2 3 3 2 2 2 6 3 3" xfId="42407"/>
    <cellStyle name="Note 2 3 3 2 2 2 6 4" xfId="14529"/>
    <cellStyle name="Note 2 3 3 2 2 2 6 4 2" xfId="32193"/>
    <cellStyle name="Note 2 3 3 2 2 2 6 4 3" xfId="49408"/>
    <cellStyle name="Note 2 3 3 2 2 2 6 5" xfId="21499"/>
    <cellStyle name="Note 2 3 3 2 2 2 6 6" xfId="38796"/>
    <cellStyle name="Note 2 3 3 2 2 2 7" xfId="4660"/>
    <cellStyle name="Note 2 3 3 2 2 2 7 2" xfId="11580"/>
    <cellStyle name="Note 2 3 3 2 2 2 7 2 2" xfId="18361"/>
    <cellStyle name="Note 2 3 3 2 2 2 7 2 2 2" xfId="36025"/>
    <cellStyle name="Note 2 3 3 2 2 2 7 2 2 3" xfId="53214"/>
    <cellStyle name="Note 2 3 3 2 2 2 7 2 3" xfId="29244"/>
    <cellStyle name="Note 2 3 3 2 2 2 7 2 4" xfId="46483"/>
    <cellStyle name="Note 2 3 3 2 2 2 7 3" xfId="8296"/>
    <cellStyle name="Note 2 3 3 2 2 2 7 3 2" xfId="25961"/>
    <cellStyle name="Note 2 3 3 2 2 2 7 3 3" xfId="43226"/>
    <cellStyle name="Note 2 3 3 2 2 2 7 4" xfId="15294"/>
    <cellStyle name="Note 2 3 3 2 2 2 7 4 2" xfId="32958"/>
    <cellStyle name="Note 2 3 3 2 2 2 7 4 3" xfId="50173"/>
    <cellStyle name="Note 2 3 3 2 2 2 7 5" xfId="22325"/>
    <cellStyle name="Note 2 3 3 2 2 2 7 6" xfId="39615"/>
    <cellStyle name="Note 2 3 3 2 2 2 8" xfId="10266"/>
    <cellStyle name="Note 2 3 3 2 2 2 8 2" xfId="17155"/>
    <cellStyle name="Note 2 3 3 2 2 2 8 2 2" xfId="34819"/>
    <cellStyle name="Note 2 3 3 2 2 2 8 2 3" xfId="52020"/>
    <cellStyle name="Note 2 3 3 2 2 2 8 3" xfId="27930"/>
    <cellStyle name="Note 2 3 3 2 2 2 8 4" xfId="45181"/>
    <cellStyle name="Note 2 3 3 2 2 2 9" xfId="6516"/>
    <cellStyle name="Note 2 3 3 2 2 2 9 2" xfId="24181"/>
    <cellStyle name="Note 2 3 3 2 2 2 9 3" xfId="41458"/>
    <cellStyle name="Note 2 3 3 2 2 3" xfId="2831"/>
    <cellStyle name="Note 2 3 3 2 2 3 2" xfId="3494"/>
    <cellStyle name="Note 2 3 3 2 2 3 2 2" xfId="5410"/>
    <cellStyle name="Note 2 3 3 2 2 3 2 2 2" xfId="12330"/>
    <cellStyle name="Note 2 3 3 2 2 3 2 2 2 2" xfId="19057"/>
    <cellStyle name="Note 2 3 3 2 2 3 2 2 2 2 2" xfId="36721"/>
    <cellStyle name="Note 2 3 3 2 2 3 2 2 2 2 3" xfId="53901"/>
    <cellStyle name="Note 2 3 3 2 2 3 2 2 2 3" xfId="29994"/>
    <cellStyle name="Note 2 3 3 2 2 3 2 2 2 4" xfId="47224"/>
    <cellStyle name="Note 2 3 3 2 2 3 2 2 3" xfId="9046"/>
    <cellStyle name="Note 2 3 3 2 2 3 2 2 3 2" xfId="26711"/>
    <cellStyle name="Note 2 3 3 2 2 3 2 2 3 3" xfId="43967"/>
    <cellStyle name="Note 2 3 3 2 2 3 2 2 4" xfId="15990"/>
    <cellStyle name="Note 2 3 3 2 2 3 2 2 4 2" xfId="33654"/>
    <cellStyle name="Note 2 3 3 2 2 3 2 2 4 3" xfId="50860"/>
    <cellStyle name="Note 2 3 3 2 2 3 2 2 5" xfId="23075"/>
    <cellStyle name="Note 2 3 3 2 2 3 2 2 6" xfId="40356"/>
    <cellStyle name="Note 2 3 3 2 2 3 2 3" xfId="10954"/>
    <cellStyle name="Note 2 3 3 2 2 3 2 3 2" xfId="17789"/>
    <cellStyle name="Note 2 3 3 2 2 3 2 3 2 2" xfId="35453"/>
    <cellStyle name="Note 2 3 3 2 2 3 2 3 2 3" xfId="52645"/>
    <cellStyle name="Note 2 3 3 2 2 3 2 3 3" xfId="28618"/>
    <cellStyle name="Note 2 3 3 2 2 3 2 3 4" xfId="45860"/>
    <cellStyle name="Note 2 3 3 2 2 3 2 4" xfId="7191"/>
    <cellStyle name="Note 2 3 3 2 2 3 2 4 2" xfId="24856"/>
    <cellStyle name="Note 2 3 3 2 2 3 2 4 3" xfId="42124"/>
    <cellStyle name="Note 2 3 3 2 2 3 2 5" xfId="14243"/>
    <cellStyle name="Note 2 3 3 2 2 3 2 5 2" xfId="31907"/>
    <cellStyle name="Note 2 3 3 2 2 3 2 5 3" xfId="49125"/>
    <cellStyle name="Note 2 3 3 2 2 3 2 6" xfId="21213"/>
    <cellStyle name="Note 2 3 3 2 2 3 2 7" xfId="38513"/>
    <cellStyle name="Note 2 3 3 2 2 3 3" xfId="3864"/>
    <cellStyle name="Note 2 3 3 2 2 3 3 2" xfId="5780"/>
    <cellStyle name="Note 2 3 3 2 2 3 3 2 2" xfId="12700"/>
    <cellStyle name="Note 2 3 3 2 2 3 3 2 2 2" xfId="19427"/>
    <cellStyle name="Note 2 3 3 2 2 3 3 2 2 2 2" xfId="37091"/>
    <cellStyle name="Note 2 3 3 2 2 3 3 2 2 2 3" xfId="54268"/>
    <cellStyle name="Note 2 3 3 2 2 3 3 2 2 3" xfId="30364"/>
    <cellStyle name="Note 2 3 3 2 2 3 3 2 2 4" xfId="47591"/>
    <cellStyle name="Note 2 3 3 2 2 3 3 2 3" xfId="9416"/>
    <cellStyle name="Note 2 3 3 2 2 3 3 2 3 2" xfId="27081"/>
    <cellStyle name="Note 2 3 3 2 2 3 3 2 3 3" xfId="44334"/>
    <cellStyle name="Note 2 3 3 2 2 3 3 2 4" xfId="16360"/>
    <cellStyle name="Note 2 3 3 2 2 3 3 2 4 2" xfId="34024"/>
    <cellStyle name="Note 2 3 3 2 2 3 3 2 4 3" xfId="51227"/>
    <cellStyle name="Note 2 3 3 2 2 3 3 2 5" xfId="23445"/>
    <cellStyle name="Note 2 3 3 2 2 3 3 2 6" xfId="40723"/>
    <cellStyle name="Note 2 3 3 2 2 3 3 3" xfId="7561"/>
    <cellStyle name="Note 2 3 3 2 2 3 3 3 2" xfId="25226"/>
    <cellStyle name="Note 2 3 3 2 2 3 3 3 3" xfId="42491"/>
    <cellStyle name="Note 2 3 3 2 2 3 3 4" xfId="14613"/>
    <cellStyle name="Note 2 3 3 2 2 3 3 4 2" xfId="32277"/>
    <cellStyle name="Note 2 3 3 2 2 3 3 4 3" xfId="49492"/>
    <cellStyle name="Note 2 3 3 2 2 3 3 5" xfId="21583"/>
    <cellStyle name="Note 2 3 3 2 2 3 3 6" xfId="38880"/>
    <cellStyle name="Note 2 3 3 2 2 3 4" xfId="4747"/>
    <cellStyle name="Note 2 3 3 2 2 3 4 2" xfId="11667"/>
    <cellStyle name="Note 2 3 3 2 2 3 4 2 2" xfId="18448"/>
    <cellStyle name="Note 2 3 3 2 2 3 4 2 2 2" xfId="36112"/>
    <cellStyle name="Note 2 3 3 2 2 3 4 2 2 3" xfId="53298"/>
    <cellStyle name="Note 2 3 3 2 2 3 4 2 3" xfId="29331"/>
    <cellStyle name="Note 2 3 3 2 2 3 4 2 4" xfId="46567"/>
    <cellStyle name="Note 2 3 3 2 2 3 4 3" xfId="8383"/>
    <cellStyle name="Note 2 3 3 2 2 3 4 3 2" xfId="26048"/>
    <cellStyle name="Note 2 3 3 2 2 3 4 3 3" xfId="43310"/>
    <cellStyle name="Note 2 3 3 2 2 3 4 4" xfId="15381"/>
    <cellStyle name="Note 2 3 3 2 2 3 4 4 2" xfId="33045"/>
    <cellStyle name="Note 2 3 3 2 2 3 4 4 3" xfId="50257"/>
    <cellStyle name="Note 2 3 3 2 2 3 4 5" xfId="22412"/>
    <cellStyle name="Note 2 3 3 2 2 3 4 6" xfId="39699"/>
    <cellStyle name="Note 2 3 3 2 2 3 5" xfId="10353"/>
    <cellStyle name="Note 2 3 3 2 2 3 5 2" xfId="17242"/>
    <cellStyle name="Note 2 3 3 2 2 3 5 2 2" xfId="34906"/>
    <cellStyle name="Note 2 3 3 2 2 3 5 2 3" xfId="52104"/>
    <cellStyle name="Note 2 3 3 2 2 3 5 3" xfId="28017"/>
    <cellStyle name="Note 2 3 3 2 2 3 5 4" xfId="45265"/>
    <cellStyle name="Note 2 3 3 2 2 3 6" xfId="6603"/>
    <cellStyle name="Note 2 3 3 2 2 3 6 2" xfId="24268"/>
    <cellStyle name="Note 2 3 3 2 2 3 6 3" xfId="41542"/>
    <cellStyle name="Note 2 3 3 2 2 3 7" xfId="13634"/>
    <cellStyle name="Note 2 3 3 2 2 3 7 2" xfId="31298"/>
    <cellStyle name="Note 2 3 3 2 2 3 7 3" xfId="48522"/>
    <cellStyle name="Note 2 3 3 2 2 3 8" xfId="20550"/>
    <cellStyle name="Note 2 3 3 2 2 3 9" xfId="37856"/>
    <cellStyle name="Note 2 3 3 2 2 4" xfId="4483"/>
    <cellStyle name="Note 2 3 3 2 2 4 2" xfId="6347"/>
    <cellStyle name="Note 2 3 3 2 2 4 2 2" xfId="13266"/>
    <cellStyle name="Note 2 3 3 2 2 4 2 2 2" xfId="19939"/>
    <cellStyle name="Note 2 3 3 2 2 4 2 2 2 2" xfId="37603"/>
    <cellStyle name="Note 2 3 3 2 2 4 2 2 2 3" xfId="54780"/>
    <cellStyle name="Note 2 3 3 2 2 4 2 2 3" xfId="30930"/>
    <cellStyle name="Note 2 3 3 2 2 4 2 2 4" xfId="48157"/>
    <cellStyle name="Note 2 3 3 2 2 4 2 3" xfId="9982"/>
    <cellStyle name="Note 2 3 3 2 2 4 2 3 2" xfId="27647"/>
    <cellStyle name="Note 2 3 3 2 2 4 2 3 3" xfId="44900"/>
    <cellStyle name="Note 2 3 3 2 2 4 2 4" xfId="16872"/>
    <cellStyle name="Note 2 3 3 2 2 4 2 4 2" xfId="34536"/>
    <cellStyle name="Note 2 3 3 2 2 4 2 4 3" xfId="51739"/>
    <cellStyle name="Note 2 3 3 2 2 4 2 5" xfId="24012"/>
    <cellStyle name="Note 2 3 3 2 2 4 2 6" xfId="41289"/>
    <cellStyle name="Note 2 3 3 2 2 4 3" xfId="11411"/>
    <cellStyle name="Note 2 3 3 2 2 4 3 2" xfId="18192"/>
    <cellStyle name="Note 2 3 3 2 2 4 3 2 2" xfId="35856"/>
    <cellStyle name="Note 2 3 3 2 2 4 3 2 3" xfId="53045"/>
    <cellStyle name="Note 2 3 3 2 2 4 3 3" xfId="29075"/>
    <cellStyle name="Note 2 3 3 2 2 4 3 4" xfId="46314"/>
    <cellStyle name="Note 2 3 3 2 2 4 4" xfId="8127"/>
    <cellStyle name="Note 2 3 3 2 2 4 4 2" xfId="25792"/>
    <cellStyle name="Note 2 3 3 2 2 4 4 3" xfId="43057"/>
    <cellStyle name="Note 2 3 3 2 2 4 5" xfId="15125"/>
    <cellStyle name="Note 2 3 3 2 2 4 5 2" xfId="32789"/>
    <cellStyle name="Note 2 3 3 2 2 4 5 3" xfId="50004"/>
    <cellStyle name="Note 2 3 3 2 2 4 6" xfId="22156"/>
    <cellStyle name="Note 2 3 3 2 2 4 7" xfId="39446"/>
    <cellStyle name="Note 2 3 3 2 2 5" xfId="4440"/>
    <cellStyle name="Note 2 3 3 2 2 5 2" xfId="6304"/>
    <cellStyle name="Note 2 3 3 2 2 5 2 2" xfId="13223"/>
    <cellStyle name="Note 2 3 3 2 2 5 2 2 2" xfId="19896"/>
    <cellStyle name="Note 2 3 3 2 2 5 2 2 2 2" xfId="37560"/>
    <cellStyle name="Note 2 3 3 2 2 5 2 2 2 3" xfId="54737"/>
    <cellStyle name="Note 2 3 3 2 2 5 2 2 3" xfId="30887"/>
    <cellStyle name="Note 2 3 3 2 2 5 2 2 4" xfId="48114"/>
    <cellStyle name="Note 2 3 3 2 2 5 2 3" xfId="9939"/>
    <cellStyle name="Note 2 3 3 2 2 5 2 3 2" xfId="27604"/>
    <cellStyle name="Note 2 3 3 2 2 5 2 3 3" xfId="44857"/>
    <cellStyle name="Note 2 3 3 2 2 5 2 4" xfId="16829"/>
    <cellStyle name="Note 2 3 3 2 2 5 2 4 2" xfId="34493"/>
    <cellStyle name="Note 2 3 3 2 2 5 2 4 3" xfId="51696"/>
    <cellStyle name="Note 2 3 3 2 2 5 2 5" xfId="23969"/>
    <cellStyle name="Note 2 3 3 2 2 5 2 6" xfId="41246"/>
    <cellStyle name="Note 2 3 3 2 2 5 3" xfId="11368"/>
    <cellStyle name="Note 2 3 3 2 2 5 3 2" xfId="18149"/>
    <cellStyle name="Note 2 3 3 2 2 5 3 2 2" xfId="35813"/>
    <cellStyle name="Note 2 3 3 2 2 5 3 2 3" xfId="53002"/>
    <cellStyle name="Note 2 3 3 2 2 5 3 3" xfId="29032"/>
    <cellStyle name="Note 2 3 3 2 2 5 3 4" xfId="46271"/>
    <cellStyle name="Note 2 3 3 2 2 5 4" xfId="8084"/>
    <cellStyle name="Note 2 3 3 2 2 5 4 2" xfId="25749"/>
    <cellStyle name="Note 2 3 3 2 2 5 4 3" xfId="43014"/>
    <cellStyle name="Note 2 3 3 2 2 5 5" xfId="15082"/>
    <cellStyle name="Note 2 3 3 2 2 5 5 2" xfId="32746"/>
    <cellStyle name="Note 2 3 3 2 2 5 5 3" xfId="49961"/>
    <cellStyle name="Note 2 3 3 2 2 5 6" xfId="22113"/>
    <cellStyle name="Note 2 3 3 2 2 5 7" xfId="39403"/>
    <cellStyle name="Note 2 3 3 2 2 6" xfId="10126"/>
    <cellStyle name="Note 2 3 3 2 2 6 2" xfId="17015"/>
    <cellStyle name="Note 2 3 3 2 2 6 2 2" xfId="34679"/>
    <cellStyle name="Note 2 3 3 2 2 6 2 3" xfId="51880"/>
    <cellStyle name="Note 2 3 3 2 2 6 3" xfId="27790"/>
    <cellStyle name="Note 2 3 3 2 2 6 4" xfId="45041"/>
    <cellStyle name="Note 2 3 3 2 2 7" xfId="13407"/>
    <cellStyle name="Note 2 3 3 2 2 7 2" xfId="31071"/>
    <cellStyle name="Note 2 3 3 2 2 7 3" xfId="48298"/>
    <cellStyle name="Note 2 3 3 2 2 8" xfId="20233"/>
    <cellStyle name="Note 2 3 3 2 2 9" xfId="20362"/>
    <cellStyle name="Note 2 3 3 2 3" xfId="2743"/>
    <cellStyle name="Note 2 3 3 2 3 10" xfId="13548"/>
    <cellStyle name="Note 2 3 3 2 3 10 2" xfId="31212"/>
    <cellStyle name="Note 2 3 3 2 3 10 3" xfId="48439"/>
    <cellStyle name="Note 2 3 3 2 3 11" xfId="20464"/>
    <cellStyle name="Note 2 3 3 2 3 12" xfId="37773"/>
    <cellStyle name="Note 2 3 3 2 3 2" xfId="2972"/>
    <cellStyle name="Note 2 3 3 2 3 2 2" xfId="3635"/>
    <cellStyle name="Note 2 3 3 2 3 2 2 2" xfId="5551"/>
    <cellStyle name="Note 2 3 3 2 3 2 2 2 2" xfId="12471"/>
    <cellStyle name="Note 2 3 3 2 3 2 2 2 2 2" xfId="19198"/>
    <cellStyle name="Note 2 3 3 2 3 2 2 2 2 2 2" xfId="36862"/>
    <cellStyle name="Note 2 3 3 2 3 2 2 2 2 2 3" xfId="54042"/>
    <cellStyle name="Note 2 3 3 2 3 2 2 2 2 3" xfId="30135"/>
    <cellStyle name="Note 2 3 3 2 3 2 2 2 2 4" xfId="47365"/>
    <cellStyle name="Note 2 3 3 2 3 2 2 2 3" xfId="9187"/>
    <cellStyle name="Note 2 3 3 2 3 2 2 2 3 2" xfId="26852"/>
    <cellStyle name="Note 2 3 3 2 3 2 2 2 3 3" xfId="44108"/>
    <cellStyle name="Note 2 3 3 2 3 2 2 2 4" xfId="16131"/>
    <cellStyle name="Note 2 3 3 2 3 2 2 2 4 2" xfId="33795"/>
    <cellStyle name="Note 2 3 3 2 3 2 2 2 4 3" xfId="51001"/>
    <cellStyle name="Note 2 3 3 2 3 2 2 2 5" xfId="23216"/>
    <cellStyle name="Note 2 3 3 2 3 2 2 2 6" xfId="40497"/>
    <cellStyle name="Note 2 3 3 2 3 2 2 3" xfId="11095"/>
    <cellStyle name="Note 2 3 3 2 3 2 2 3 2" xfId="17930"/>
    <cellStyle name="Note 2 3 3 2 3 2 2 3 2 2" xfId="35594"/>
    <cellStyle name="Note 2 3 3 2 3 2 2 3 2 3" xfId="52786"/>
    <cellStyle name="Note 2 3 3 2 3 2 2 3 3" xfId="28759"/>
    <cellStyle name="Note 2 3 3 2 3 2 2 3 4" xfId="46001"/>
    <cellStyle name="Note 2 3 3 2 3 2 2 4" xfId="7332"/>
    <cellStyle name="Note 2 3 3 2 3 2 2 4 2" xfId="24997"/>
    <cellStyle name="Note 2 3 3 2 3 2 2 4 3" xfId="42265"/>
    <cellStyle name="Note 2 3 3 2 3 2 2 5" xfId="14384"/>
    <cellStyle name="Note 2 3 3 2 3 2 2 5 2" xfId="32048"/>
    <cellStyle name="Note 2 3 3 2 3 2 2 5 3" xfId="49266"/>
    <cellStyle name="Note 2 3 3 2 3 2 2 6" xfId="21354"/>
    <cellStyle name="Note 2 3 3 2 3 2 2 7" xfId="38654"/>
    <cellStyle name="Note 2 3 3 2 3 2 3" xfId="4005"/>
    <cellStyle name="Note 2 3 3 2 3 2 3 2" xfId="5921"/>
    <cellStyle name="Note 2 3 3 2 3 2 3 2 2" xfId="12841"/>
    <cellStyle name="Note 2 3 3 2 3 2 3 2 2 2" xfId="19568"/>
    <cellStyle name="Note 2 3 3 2 3 2 3 2 2 2 2" xfId="37232"/>
    <cellStyle name="Note 2 3 3 2 3 2 3 2 2 2 3" xfId="54409"/>
    <cellStyle name="Note 2 3 3 2 3 2 3 2 2 3" xfId="30505"/>
    <cellStyle name="Note 2 3 3 2 3 2 3 2 2 4" xfId="47732"/>
    <cellStyle name="Note 2 3 3 2 3 2 3 2 3" xfId="9557"/>
    <cellStyle name="Note 2 3 3 2 3 2 3 2 3 2" xfId="27222"/>
    <cellStyle name="Note 2 3 3 2 3 2 3 2 3 3" xfId="44475"/>
    <cellStyle name="Note 2 3 3 2 3 2 3 2 4" xfId="16501"/>
    <cellStyle name="Note 2 3 3 2 3 2 3 2 4 2" xfId="34165"/>
    <cellStyle name="Note 2 3 3 2 3 2 3 2 4 3" xfId="51368"/>
    <cellStyle name="Note 2 3 3 2 3 2 3 2 5" xfId="23586"/>
    <cellStyle name="Note 2 3 3 2 3 2 3 2 6" xfId="40864"/>
    <cellStyle name="Note 2 3 3 2 3 2 3 3" xfId="7702"/>
    <cellStyle name="Note 2 3 3 2 3 2 3 3 2" xfId="25367"/>
    <cellStyle name="Note 2 3 3 2 3 2 3 3 3" xfId="42632"/>
    <cellStyle name="Note 2 3 3 2 3 2 3 4" xfId="14754"/>
    <cellStyle name="Note 2 3 3 2 3 2 3 4 2" xfId="32418"/>
    <cellStyle name="Note 2 3 3 2 3 2 3 4 3" xfId="49633"/>
    <cellStyle name="Note 2 3 3 2 3 2 3 5" xfId="21724"/>
    <cellStyle name="Note 2 3 3 2 3 2 3 6" xfId="39021"/>
    <cellStyle name="Note 2 3 3 2 3 2 4" xfId="4888"/>
    <cellStyle name="Note 2 3 3 2 3 2 4 2" xfId="11808"/>
    <cellStyle name="Note 2 3 3 2 3 2 4 2 2" xfId="18589"/>
    <cellStyle name="Note 2 3 3 2 3 2 4 2 2 2" xfId="36253"/>
    <cellStyle name="Note 2 3 3 2 3 2 4 2 2 3" xfId="53439"/>
    <cellStyle name="Note 2 3 3 2 3 2 4 2 3" xfId="29472"/>
    <cellStyle name="Note 2 3 3 2 3 2 4 2 4" xfId="46708"/>
    <cellStyle name="Note 2 3 3 2 3 2 4 3" xfId="8524"/>
    <cellStyle name="Note 2 3 3 2 3 2 4 3 2" xfId="26189"/>
    <cellStyle name="Note 2 3 3 2 3 2 4 3 3" xfId="43451"/>
    <cellStyle name="Note 2 3 3 2 3 2 4 4" xfId="15522"/>
    <cellStyle name="Note 2 3 3 2 3 2 4 4 2" xfId="33186"/>
    <cellStyle name="Note 2 3 3 2 3 2 4 4 3" xfId="50398"/>
    <cellStyle name="Note 2 3 3 2 3 2 4 5" xfId="22553"/>
    <cellStyle name="Note 2 3 3 2 3 2 4 6" xfId="39840"/>
    <cellStyle name="Note 2 3 3 2 3 2 5" xfId="10494"/>
    <cellStyle name="Note 2 3 3 2 3 2 5 2" xfId="17383"/>
    <cellStyle name="Note 2 3 3 2 3 2 5 2 2" xfId="35047"/>
    <cellStyle name="Note 2 3 3 2 3 2 5 2 3" xfId="52245"/>
    <cellStyle name="Note 2 3 3 2 3 2 5 3" xfId="28158"/>
    <cellStyle name="Note 2 3 3 2 3 2 5 4" xfId="45406"/>
    <cellStyle name="Note 2 3 3 2 3 2 6" xfId="6744"/>
    <cellStyle name="Note 2 3 3 2 3 2 6 2" xfId="24409"/>
    <cellStyle name="Note 2 3 3 2 3 2 6 3" xfId="41683"/>
    <cellStyle name="Note 2 3 3 2 3 2 7" xfId="13775"/>
    <cellStyle name="Note 2 3 3 2 3 2 7 2" xfId="31439"/>
    <cellStyle name="Note 2 3 3 2 3 2 7 3" xfId="48663"/>
    <cellStyle name="Note 2 3 3 2 3 2 8" xfId="20691"/>
    <cellStyle name="Note 2 3 3 2 3 2 9" xfId="37997"/>
    <cellStyle name="Note 2 3 3 2 3 3" xfId="3068"/>
    <cellStyle name="Note 2 3 3 2 3 3 2" xfId="3731"/>
    <cellStyle name="Note 2 3 3 2 3 3 2 2" xfId="5647"/>
    <cellStyle name="Note 2 3 3 2 3 3 2 2 2" xfId="12567"/>
    <cellStyle name="Note 2 3 3 2 3 3 2 2 2 2" xfId="19294"/>
    <cellStyle name="Note 2 3 3 2 3 3 2 2 2 2 2" xfId="36958"/>
    <cellStyle name="Note 2 3 3 2 3 3 2 2 2 2 3" xfId="54135"/>
    <cellStyle name="Note 2 3 3 2 3 3 2 2 2 3" xfId="30231"/>
    <cellStyle name="Note 2 3 3 2 3 3 2 2 2 4" xfId="47458"/>
    <cellStyle name="Note 2 3 3 2 3 3 2 2 3" xfId="9283"/>
    <cellStyle name="Note 2 3 3 2 3 3 2 2 3 2" xfId="26948"/>
    <cellStyle name="Note 2 3 3 2 3 3 2 2 3 3" xfId="44201"/>
    <cellStyle name="Note 2 3 3 2 3 3 2 2 4" xfId="16227"/>
    <cellStyle name="Note 2 3 3 2 3 3 2 2 4 2" xfId="33891"/>
    <cellStyle name="Note 2 3 3 2 3 3 2 2 4 3" xfId="51094"/>
    <cellStyle name="Note 2 3 3 2 3 3 2 2 5" xfId="23312"/>
    <cellStyle name="Note 2 3 3 2 3 3 2 2 6" xfId="40590"/>
    <cellStyle name="Note 2 3 3 2 3 3 2 3" xfId="11191"/>
    <cellStyle name="Note 2 3 3 2 3 3 2 3 2" xfId="18026"/>
    <cellStyle name="Note 2 3 3 2 3 3 2 3 2 2" xfId="35690"/>
    <cellStyle name="Note 2 3 3 2 3 3 2 3 2 3" xfId="52879"/>
    <cellStyle name="Note 2 3 3 2 3 3 2 3 3" xfId="28855"/>
    <cellStyle name="Note 2 3 3 2 3 3 2 3 4" xfId="46094"/>
    <cellStyle name="Note 2 3 3 2 3 3 2 4" xfId="7428"/>
    <cellStyle name="Note 2 3 3 2 3 3 2 4 2" xfId="25093"/>
    <cellStyle name="Note 2 3 3 2 3 3 2 4 3" xfId="42358"/>
    <cellStyle name="Note 2 3 3 2 3 3 2 5" xfId="14480"/>
    <cellStyle name="Note 2 3 3 2 3 3 2 5 2" xfId="32144"/>
    <cellStyle name="Note 2 3 3 2 3 3 2 5 3" xfId="49359"/>
    <cellStyle name="Note 2 3 3 2 3 3 2 6" xfId="21450"/>
    <cellStyle name="Note 2 3 3 2 3 3 2 7" xfId="38747"/>
    <cellStyle name="Note 2 3 3 2 3 3 3" xfId="4098"/>
    <cellStyle name="Note 2 3 3 2 3 3 3 2" xfId="6014"/>
    <cellStyle name="Note 2 3 3 2 3 3 3 2 2" xfId="12934"/>
    <cellStyle name="Note 2 3 3 2 3 3 3 2 2 2" xfId="19661"/>
    <cellStyle name="Note 2 3 3 2 3 3 3 2 2 2 2" xfId="37325"/>
    <cellStyle name="Note 2 3 3 2 3 3 3 2 2 2 3" xfId="54502"/>
    <cellStyle name="Note 2 3 3 2 3 3 3 2 2 3" xfId="30598"/>
    <cellStyle name="Note 2 3 3 2 3 3 3 2 2 4" xfId="47825"/>
    <cellStyle name="Note 2 3 3 2 3 3 3 2 3" xfId="9650"/>
    <cellStyle name="Note 2 3 3 2 3 3 3 2 3 2" xfId="27315"/>
    <cellStyle name="Note 2 3 3 2 3 3 3 2 3 3" xfId="44568"/>
    <cellStyle name="Note 2 3 3 2 3 3 3 2 4" xfId="16594"/>
    <cellStyle name="Note 2 3 3 2 3 3 3 2 4 2" xfId="34258"/>
    <cellStyle name="Note 2 3 3 2 3 3 3 2 4 3" xfId="51461"/>
    <cellStyle name="Note 2 3 3 2 3 3 3 2 5" xfId="23679"/>
    <cellStyle name="Note 2 3 3 2 3 3 3 2 6" xfId="40957"/>
    <cellStyle name="Note 2 3 3 2 3 3 3 3" xfId="7795"/>
    <cellStyle name="Note 2 3 3 2 3 3 3 3 2" xfId="25460"/>
    <cellStyle name="Note 2 3 3 2 3 3 3 3 3" xfId="42725"/>
    <cellStyle name="Note 2 3 3 2 3 3 3 4" xfId="14847"/>
    <cellStyle name="Note 2 3 3 2 3 3 3 4 2" xfId="32511"/>
    <cellStyle name="Note 2 3 3 2 3 3 3 4 3" xfId="49726"/>
    <cellStyle name="Note 2 3 3 2 3 3 3 5" xfId="21817"/>
    <cellStyle name="Note 2 3 3 2 3 3 3 6" xfId="39114"/>
    <cellStyle name="Note 2 3 3 2 3 3 4" xfId="4984"/>
    <cellStyle name="Note 2 3 3 2 3 3 4 2" xfId="11904"/>
    <cellStyle name="Note 2 3 3 2 3 3 4 2 2" xfId="18685"/>
    <cellStyle name="Note 2 3 3 2 3 3 4 2 2 2" xfId="36349"/>
    <cellStyle name="Note 2 3 3 2 3 3 4 2 2 3" xfId="53532"/>
    <cellStyle name="Note 2 3 3 2 3 3 4 2 3" xfId="29568"/>
    <cellStyle name="Note 2 3 3 2 3 3 4 2 4" xfId="46801"/>
    <cellStyle name="Note 2 3 3 2 3 3 4 3" xfId="8620"/>
    <cellStyle name="Note 2 3 3 2 3 3 4 3 2" xfId="26285"/>
    <cellStyle name="Note 2 3 3 2 3 3 4 3 3" xfId="43544"/>
    <cellStyle name="Note 2 3 3 2 3 3 4 4" xfId="15618"/>
    <cellStyle name="Note 2 3 3 2 3 3 4 4 2" xfId="33282"/>
    <cellStyle name="Note 2 3 3 2 3 3 4 4 3" xfId="50491"/>
    <cellStyle name="Note 2 3 3 2 3 3 4 5" xfId="22649"/>
    <cellStyle name="Note 2 3 3 2 3 3 4 6" xfId="39933"/>
    <cellStyle name="Note 2 3 3 2 3 3 5" xfId="10590"/>
    <cellStyle name="Note 2 3 3 2 3 3 5 2" xfId="17479"/>
    <cellStyle name="Note 2 3 3 2 3 3 5 2 2" xfId="35143"/>
    <cellStyle name="Note 2 3 3 2 3 3 5 2 3" xfId="52338"/>
    <cellStyle name="Note 2 3 3 2 3 3 5 3" xfId="28254"/>
    <cellStyle name="Note 2 3 3 2 3 3 5 4" xfId="45499"/>
    <cellStyle name="Note 2 3 3 2 3 3 6" xfId="6840"/>
    <cellStyle name="Note 2 3 3 2 3 3 6 2" xfId="24505"/>
    <cellStyle name="Note 2 3 3 2 3 3 6 3" xfId="41776"/>
    <cellStyle name="Note 2 3 3 2 3 3 7" xfId="13871"/>
    <cellStyle name="Note 2 3 3 2 3 3 7 2" xfId="31535"/>
    <cellStyle name="Note 2 3 3 2 3 3 7 3" xfId="48756"/>
    <cellStyle name="Note 2 3 3 2 3 3 8" xfId="20787"/>
    <cellStyle name="Note 2 3 3 2 3 3 9" xfId="38090"/>
    <cellStyle name="Note 2 3 3 2 3 4" xfId="3180"/>
    <cellStyle name="Note 2 3 3 2 3 4 2" xfId="4210"/>
    <cellStyle name="Note 2 3 3 2 3 4 2 2" xfId="6126"/>
    <cellStyle name="Note 2 3 3 2 3 4 2 2 2" xfId="13046"/>
    <cellStyle name="Note 2 3 3 2 3 4 2 2 2 2" xfId="19773"/>
    <cellStyle name="Note 2 3 3 2 3 4 2 2 2 2 2" xfId="37437"/>
    <cellStyle name="Note 2 3 3 2 3 4 2 2 2 2 3" xfId="54614"/>
    <cellStyle name="Note 2 3 3 2 3 4 2 2 2 3" xfId="30710"/>
    <cellStyle name="Note 2 3 3 2 3 4 2 2 2 4" xfId="47937"/>
    <cellStyle name="Note 2 3 3 2 3 4 2 2 3" xfId="9762"/>
    <cellStyle name="Note 2 3 3 2 3 4 2 2 3 2" xfId="27427"/>
    <cellStyle name="Note 2 3 3 2 3 4 2 2 3 3" xfId="44680"/>
    <cellStyle name="Note 2 3 3 2 3 4 2 2 4" xfId="16706"/>
    <cellStyle name="Note 2 3 3 2 3 4 2 2 4 2" xfId="34370"/>
    <cellStyle name="Note 2 3 3 2 3 4 2 2 4 3" xfId="51573"/>
    <cellStyle name="Note 2 3 3 2 3 4 2 2 5" xfId="23791"/>
    <cellStyle name="Note 2 3 3 2 3 4 2 2 6" xfId="41069"/>
    <cellStyle name="Note 2 3 3 2 3 4 2 3" xfId="7907"/>
    <cellStyle name="Note 2 3 3 2 3 4 2 3 2" xfId="25572"/>
    <cellStyle name="Note 2 3 3 2 3 4 2 3 3" xfId="42837"/>
    <cellStyle name="Note 2 3 3 2 3 4 2 4" xfId="14959"/>
    <cellStyle name="Note 2 3 3 2 3 4 2 4 2" xfId="32623"/>
    <cellStyle name="Note 2 3 3 2 3 4 2 4 3" xfId="49838"/>
    <cellStyle name="Note 2 3 3 2 3 4 2 5" xfId="21929"/>
    <cellStyle name="Note 2 3 3 2 3 4 2 6" xfId="39226"/>
    <cellStyle name="Note 2 3 3 2 3 4 3" xfId="5096"/>
    <cellStyle name="Note 2 3 3 2 3 4 3 2" xfId="12016"/>
    <cellStyle name="Note 2 3 3 2 3 4 3 2 2" xfId="18797"/>
    <cellStyle name="Note 2 3 3 2 3 4 3 2 2 2" xfId="36461"/>
    <cellStyle name="Note 2 3 3 2 3 4 3 2 2 3" xfId="53644"/>
    <cellStyle name="Note 2 3 3 2 3 4 3 2 3" xfId="29680"/>
    <cellStyle name="Note 2 3 3 2 3 4 3 2 4" xfId="46913"/>
    <cellStyle name="Note 2 3 3 2 3 4 3 3" xfId="8732"/>
    <cellStyle name="Note 2 3 3 2 3 4 3 3 2" xfId="26397"/>
    <cellStyle name="Note 2 3 3 2 3 4 3 3 3" xfId="43656"/>
    <cellStyle name="Note 2 3 3 2 3 4 3 4" xfId="15730"/>
    <cellStyle name="Note 2 3 3 2 3 4 3 4 2" xfId="33394"/>
    <cellStyle name="Note 2 3 3 2 3 4 3 4 3" xfId="50603"/>
    <cellStyle name="Note 2 3 3 2 3 4 3 5" xfId="22761"/>
    <cellStyle name="Note 2 3 3 2 3 4 3 6" xfId="40045"/>
    <cellStyle name="Note 2 3 3 2 3 4 4" xfId="10702"/>
    <cellStyle name="Note 2 3 3 2 3 4 4 2" xfId="17591"/>
    <cellStyle name="Note 2 3 3 2 3 4 4 2 2" xfId="35255"/>
    <cellStyle name="Note 2 3 3 2 3 4 4 2 3" xfId="52450"/>
    <cellStyle name="Note 2 3 3 2 3 4 4 3" xfId="28366"/>
    <cellStyle name="Note 2 3 3 2 3 4 4 4" xfId="45611"/>
    <cellStyle name="Note 2 3 3 2 3 4 5" xfId="6952"/>
    <cellStyle name="Note 2 3 3 2 3 4 5 2" xfId="24617"/>
    <cellStyle name="Note 2 3 3 2 3 4 5 3" xfId="41888"/>
    <cellStyle name="Note 2 3 3 2 3 4 6" xfId="13983"/>
    <cellStyle name="Note 2 3 3 2 3 4 6 2" xfId="31647"/>
    <cellStyle name="Note 2 3 3 2 3 4 6 3" xfId="48868"/>
    <cellStyle name="Note 2 3 3 2 3 4 7" xfId="20899"/>
    <cellStyle name="Note 2 3 3 2 3 4 8" xfId="38202"/>
    <cellStyle name="Note 2 3 3 2 3 5" xfId="3408"/>
    <cellStyle name="Note 2 3 3 2 3 5 2" xfId="5324"/>
    <cellStyle name="Note 2 3 3 2 3 5 2 2" xfId="12244"/>
    <cellStyle name="Note 2 3 3 2 3 5 2 2 2" xfId="18971"/>
    <cellStyle name="Note 2 3 3 2 3 5 2 2 2 2" xfId="36635"/>
    <cellStyle name="Note 2 3 3 2 3 5 2 2 2 3" xfId="53818"/>
    <cellStyle name="Note 2 3 3 2 3 5 2 2 3" xfId="29908"/>
    <cellStyle name="Note 2 3 3 2 3 5 2 2 4" xfId="47141"/>
    <cellStyle name="Note 2 3 3 2 3 5 2 3" xfId="8960"/>
    <cellStyle name="Note 2 3 3 2 3 5 2 3 2" xfId="26625"/>
    <cellStyle name="Note 2 3 3 2 3 5 2 3 3" xfId="43884"/>
    <cellStyle name="Note 2 3 3 2 3 5 2 4" xfId="15904"/>
    <cellStyle name="Note 2 3 3 2 3 5 2 4 2" xfId="33568"/>
    <cellStyle name="Note 2 3 3 2 3 5 2 4 3" xfId="50777"/>
    <cellStyle name="Note 2 3 3 2 3 5 2 5" xfId="22989"/>
    <cellStyle name="Note 2 3 3 2 3 5 2 6" xfId="40273"/>
    <cellStyle name="Note 2 3 3 2 3 5 3" xfId="10868"/>
    <cellStyle name="Note 2 3 3 2 3 5 3 2" xfId="17703"/>
    <cellStyle name="Note 2 3 3 2 3 5 3 2 2" xfId="35367"/>
    <cellStyle name="Note 2 3 3 2 3 5 3 2 3" xfId="52562"/>
    <cellStyle name="Note 2 3 3 2 3 5 3 3" xfId="28532"/>
    <cellStyle name="Note 2 3 3 2 3 5 3 4" xfId="45777"/>
    <cellStyle name="Note 2 3 3 2 3 5 4" xfId="14157"/>
    <cellStyle name="Note 2 3 3 2 3 5 4 2" xfId="31821"/>
    <cellStyle name="Note 2 3 3 2 3 5 4 3" xfId="49042"/>
    <cellStyle name="Note 2 3 3 2 3 5 5" xfId="21127"/>
    <cellStyle name="Note 2 3 3 2 3 5 6" xfId="38430"/>
    <cellStyle name="Note 2 3 3 2 3 6" xfId="3781"/>
    <cellStyle name="Note 2 3 3 2 3 6 2" xfId="5697"/>
    <cellStyle name="Note 2 3 3 2 3 6 2 2" xfId="12617"/>
    <cellStyle name="Note 2 3 3 2 3 6 2 2 2" xfId="19344"/>
    <cellStyle name="Note 2 3 3 2 3 6 2 2 2 2" xfId="37008"/>
    <cellStyle name="Note 2 3 3 2 3 6 2 2 2 3" xfId="54185"/>
    <cellStyle name="Note 2 3 3 2 3 6 2 2 3" xfId="30281"/>
    <cellStyle name="Note 2 3 3 2 3 6 2 2 4" xfId="47508"/>
    <cellStyle name="Note 2 3 3 2 3 6 2 3" xfId="9333"/>
    <cellStyle name="Note 2 3 3 2 3 6 2 3 2" xfId="26998"/>
    <cellStyle name="Note 2 3 3 2 3 6 2 3 3" xfId="44251"/>
    <cellStyle name="Note 2 3 3 2 3 6 2 4" xfId="16277"/>
    <cellStyle name="Note 2 3 3 2 3 6 2 4 2" xfId="33941"/>
    <cellStyle name="Note 2 3 3 2 3 6 2 4 3" xfId="51144"/>
    <cellStyle name="Note 2 3 3 2 3 6 2 5" xfId="23362"/>
    <cellStyle name="Note 2 3 3 2 3 6 2 6" xfId="40640"/>
    <cellStyle name="Note 2 3 3 2 3 6 3" xfId="7478"/>
    <cellStyle name="Note 2 3 3 2 3 6 3 2" xfId="25143"/>
    <cellStyle name="Note 2 3 3 2 3 6 3 3" xfId="42408"/>
    <cellStyle name="Note 2 3 3 2 3 6 4" xfId="14530"/>
    <cellStyle name="Note 2 3 3 2 3 6 4 2" xfId="32194"/>
    <cellStyle name="Note 2 3 3 2 3 6 4 3" xfId="49409"/>
    <cellStyle name="Note 2 3 3 2 3 6 5" xfId="21500"/>
    <cellStyle name="Note 2 3 3 2 3 6 6" xfId="38797"/>
    <cellStyle name="Note 2 3 3 2 3 7" xfId="4661"/>
    <cellStyle name="Note 2 3 3 2 3 7 2" xfId="11581"/>
    <cellStyle name="Note 2 3 3 2 3 7 2 2" xfId="18362"/>
    <cellStyle name="Note 2 3 3 2 3 7 2 2 2" xfId="36026"/>
    <cellStyle name="Note 2 3 3 2 3 7 2 2 3" xfId="53215"/>
    <cellStyle name="Note 2 3 3 2 3 7 2 3" xfId="29245"/>
    <cellStyle name="Note 2 3 3 2 3 7 2 4" xfId="46484"/>
    <cellStyle name="Note 2 3 3 2 3 7 3" xfId="8297"/>
    <cellStyle name="Note 2 3 3 2 3 7 3 2" xfId="25962"/>
    <cellStyle name="Note 2 3 3 2 3 7 3 3" xfId="43227"/>
    <cellStyle name="Note 2 3 3 2 3 7 4" xfId="15295"/>
    <cellStyle name="Note 2 3 3 2 3 7 4 2" xfId="32959"/>
    <cellStyle name="Note 2 3 3 2 3 7 4 3" xfId="50174"/>
    <cellStyle name="Note 2 3 3 2 3 7 5" xfId="22326"/>
    <cellStyle name="Note 2 3 3 2 3 7 6" xfId="39616"/>
    <cellStyle name="Note 2 3 3 2 3 8" xfId="10267"/>
    <cellStyle name="Note 2 3 3 2 3 8 2" xfId="17156"/>
    <cellStyle name="Note 2 3 3 2 3 8 2 2" xfId="34820"/>
    <cellStyle name="Note 2 3 3 2 3 8 2 3" xfId="52021"/>
    <cellStyle name="Note 2 3 3 2 3 8 3" xfId="27931"/>
    <cellStyle name="Note 2 3 3 2 3 8 4" xfId="45182"/>
    <cellStyle name="Note 2 3 3 2 3 9" xfId="6517"/>
    <cellStyle name="Note 2 3 3 2 3 9 2" xfId="24182"/>
    <cellStyle name="Note 2 3 3 2 3 9 3" xfId="41459"/>
    <cellStyle name="Note 2 3 3 2 4" xfId="2830"/>
    <cellStyle name="Note 2 3 3 2 4 2" xfId="3493"/>
    <cellStyle name="Note 2 3 3 2 4 2 2" xfId="5409"/>
    <cellStyle name="Note 2 3 3 2 4 2 2 2" xfId="12329"/>
    <cellStyle name="Note 2 3 3 2 4 2 2 2 2" xfId="19056"/>
    <cellStyle name="Note 2 3 3 2 4 2 2 2 2 2" xfId="36720"/>
    <cellStyle name="Note 2 3 3 2 4 2 2 2 2 3" xfId="53900"/>
    <cellStyle name="Note 2 3 3 2 4 2 2 2 3" xfId="29993"/>
    <cellStyle name="Note 2 3 3 2 4 2 2 2 4" xfId="47223"/>
    <cellStyle name="Note 2 3 3 2 4 2 2 3" xfId="9045"/>
    <cellStyle name="Note 2 3 3 2 4 2 2 3 2" xfId="26710"/>
    <cellStyle name="Note 2 3 3 2 4 2 2 3 3" xfId="43966"/>
    <cellStyle name="Note 2 3 3 2 4 2 2 4" xfId="15989"/>
    <cellStyle name="Note 2 3 3 2 4 2 2 4 2" xfId="33653"/>
    <cellStyle name="Note 2 3 3 2 4 2 2 4 3" xfId="50859"/>
    <cellStyle name="Note 2 3 3 2 4 2 2 5" xfId="23074"/>
    <cellStyle name="Note 2 3 3 2 4 2 2 6" xfId="40355"/>
    <cellStyle name="Note 2 3 3 2 4 2 3" xfId="10953"/>
    <cellStyle name="Note 2 3 3 2 4 2 3 2" xfId="17788"/>
    <cellStyle name="Note 2 3 3 2 4 2 3 2 2" xfId="35452"/>
    <cellStyle name="Note 2 3 3 2 4 2 3 2 3" xfId="52644"/>
    <cellStyle name="Note 2 3 3 2 4 2 3 3" xfId="28617"/>
    <cellStyle name="Note 2 3 3 2 4 2 3 4" xfId="45859"/>
    <cellStyle name="Note 2 3 3 2 4 2 4" xfId="7190"/>
    <cellStyle name="Note 2 3 3 2 4 2 4 2" xfId="24855"/>
    <cellStyle name="Note 2 3 3 2 4 2 4 3" xfId="42123"/>
    <cellStyle name="Note 2 3 3 2 4 2 5" xfId="14242"/>
    <cellStyle name="Note 2 3 3 2 4 2 5 2" xfId="31906"/>
    <cellStyle name="Note 2 3 3 2 4 2 5 3" xfId="49124"/>
    <cellStyle name="Note 2 3 3 2 4 2 6" xfId="21212"/>
    <cellStyle name="Note 2 3 3 2 4 2 7" xfId="38512"/>
    <cellStyle name="Note 2 3 3 2 4 3" xfId="3863"/>
    <cellStyle name="Note 2 3 3 2 4 3 2" xfId="5779"/>
    <cellStyle name="Note 2 3 3 2 4 3 2 2" xfId="12699"/>
    <cellStyle name="Note 2 3 3 2 4 3 2 2 2" xfId="19426"/>
    <cellStyle name="Note 2 3 3 2 4 3 2 2 2 2" xfId="37090"/>
    <cellStyle name="Note 2 3 3 2 4 3 2 2 2 3" xfId="54267"/>
    <cellStyle name="Note 2 3 3 2 4 3 2 2 3" xfId="30363"/>
    <cellStyle name="Note 2 3 3 2 4 3 2 2 4" xfId="47590"/>
    <cellStyle name="Note 2 3 3 2 4 3 2 3" xfId="9415"/>
    <cellStyle name="Note 2 3 3 2 4 3 2 3 2" xfId="27080"/>
    <cellStyle name="Note 2 3 3 2 4 3 2 3 3" xfId="44333"/>
    <cellStyle name="Note 2 3 3 2 4 3 2 4" xfId="16359"/>
    <cellStyle name="Note 2 3 3 2 4 3 2 4 2" xfId="34023"/>
    <cellStyle name="Note 2 3 3 2 4 3 2 4 3" xfId="51226"/>
    <cellStyle name="Note 2 3 3 2 4 3 2 5" xfId="23444"/>
    <cellStyle name="Note 2 3 3 2 4 3 2 6" xfId="40722"/>
    <cellStyle name="Note 2 3 3 2 4 3 3" xfId="7560"/>
    <cellStyle name="Note 2 3 3 2 4 3 3 2" xfId="25225"/>
    <cellStyle name="Note 2 3 3 2 4 3 3 3" xfId="42490"/>
    <cellStyle name="Note 2 3 3 2 4 3 4" xfId="14612"/>
    <cellStyle name="Note 2 3 3 2 4 3 4 2" xfId="32276"/>
    <cellStyle name="Note 2 3 3 2 4 3 4 3" xfId="49491"/>
    <cellStyle name="Note 2 3 3 2 4 3 5" xfId="21582"/>
    <cellStyle name="Note 2 3 3 2 4 3 6" xfId="38879"/>
    <cellStyle name="Note 2 3 3 2 4 4" xfId="4746"/>
    <cellStyle name="Note 2 3 3 2 4 4 2" xfId="11666"/>
    <cellStyle name="Note 2 3 3 2 4 4 2 2" xfId="18447"/>
    <cellStyle name="Note 2 3 3 2 4 4 2 2 2" xfId="36111"/>
    <cellStyle name="Note 2 3 3 2 4 4 2 2 3" xfId="53297"/>
    <cellStyle name="Note 2 3 3 2 4 4 2 3" xfId="29330"/>
    <cellStyle name="Note 2 3 3 2 4 4 2 4" xfId="46566"/>
    <cellStyle name="Note 2 3 3 2 4 4 3" xfId="8382"/>
    <cellStyle name="Note 2 3 3 2 4 4 3 2" xfId="26047"/>
    <cellStyle name="Note 2 3 3 2 4 4 3 3" xfId="43309"/>
    <cellStyle name="Note 2 3 3 2 4 4 4" xfId="15380"/>
    <cellStyle name="Note 2 3 3 2 4 4 4 2" xfId="33044"/>
    <cellStyle name="Note 2 3 3 2 4 4 4 3" xfId="50256"/>
    <cellStyle name="Note 2 3 3 2 4 4 5" xfId="22411"/>
    <cellStyle name="Note 2 3 3 2 4 4 6" xfId="39698"/>
    <cellStyle name="Note 2 3 3 2 4 5" xfId="10352"/>
    <cellStyle name="Note 2 3 3 2 4 5 2" xfId="17241"/>
    <cellStyle name="Note 2 3 3 2 4 5 2 2" xfId="34905"/>
    <cellStyle name="Note 2 3 3 2 4 5 2 3" xfId="52103"/>
    <cellStyle name="Note 2 3 3 2 4 5 3" xfId="28016"/>
    <cellStyle name="Note 2 3 3 2 4 5 4" xfId="45264"/>
    <cellStyle name="Note 2 3 3 2 4 6" xfId="6602"/>
    <cellStyle name="Note 2 3 3 2 4 6 2" xfId="24267"/>
    <cellStyle name="Note 2 3 3 2 4 6 3" xfId="41541"/>
    <cellStyle name="Note 2 3 3 2 4 7" xfId="13633"/>
    <cellStyle name="Note 2 3 3 2 4 7 2" xfId="31297"/>
    <cellStyle name="Note 2 3 3 2 4 7 3" xfId="48521"/>
    <cellStyle name="Note 2 3 3 2 4 8" xfId="20549"/>
    <cellStyle name="Note 2 3 3 2 4 9" xfId="37855"/>
    <cellStyle name="Note 2 3 3 2 5" xfId="4482"/>
    <cellStyle name="Note 2 3 3 2 5 2" xfId="6346"/>
    <cellStyle name="Note 2 3 3 2 5 2 2" xfId="13265"/>
    <cellStyle name="Note 2 3 3 2 5 2 2 2" xfId="19938"/>
    <cellStyle name="Note 2 3 3 2 5 2 2 2 2" xfId="37602"/>
    <cellStyle name="Note 2 3 3 2 5 2 2 2 3" xfId="54779"/>
    <cellStyle name="Note 2 3 3 2 5 2 2 3" xfId="30929"/>
    <cellStyle name="Note 2 3 3 2 5 2 2 4" xfId="48156"/>
    <cellStyle name="Note 2 3 3 2 5 2 3" xfId="9981"/>
    <cellStyle name="Note 2 3 3 2 5 2 3 2" xfId="27646"/>
    <cellStyle name="Note 2 3 3 2 5 2 3 3" xfId="44899"/>
    <cellStyle name="Note 2 3 3 2 5 2 4" xfId="16871"/>
    <cellStyle name="Note 2 3 3 2 5 2 4 2" xfId="34535"/>
    <cellStyle name="Note 2 3 3 2 5 2 4 3" xfId="51738"/>
    <cellStyle name="Note 2 3 3 2 5 2 5" xfId="24011"/>
    <cellStyle name="Note 2 3 3 2 5 2 6" xfId="41288"/>
    <cellStyle name="Note 2 3 3 2 5 3" xfId="11410"/>
    <cellStyle name="Note 2 3 3 2 5 3 2" xfId="18191"/>
    <cellStyle name="Note 2 3 3 2 5 3 2 2" xfId="35855"/>
    <cellStyle name="Note 2 3 3 2 5 3 2 3" xfId="53044"/>
    <cellStyle name="Note 2 3 3 2 5 3 3" xfId="29074"/>
    <cellStyle name="Note 2 3 3 2 5 3 4" xfId="46313"/>
    <cellStyle name="Note 2 3 3 2 5 4" xfId="8126"/>
    <cellStyle name="Note 2 3 3 2 5 4 2" xfId="25791"/>
    <cellStyle name="Note 2 3 3 2 5 4 3" xfId="43056"/>
    <cellStyle name="Note 2 3 3 2 5 5" xfId="15124"/>
    <cellStyle name="Note 2 3 3 2 5 5 2" xfId="32788"/>
    <cellStyle name="Note 2 3 3 2 5 5 3" xfId="50003"/>
    <cellStyle name="Note 2 3 3 2 5 6" xfId="22155"/>
    <cellStyle name="Note 2 3 3 2 5 7" xfId="39445"/>
    <cellStyle name="Note 2 3 3 2 6" xfId="4439"/>
    <cellStyle name="Note 2 3 3 2 6 2" xfId="6303"/>
    <cellStyle name="Note 2 3 3 2 6 2 2" xfId="13222"/>
    <cellStyle name="Note 2 3 3 2 6 2 2 2" xfId="19895"/>
    <cellStyle name="Note 2 3 3 2 6 2 2 2 2" xfId="37559"/>
    <cellStyle name="Note 2 3 3 2 6 2 2 2 3" xfId="54736"/>
    <cellStyle name="Note 2 3 3 2 6 2 2 3" xfId="30886"/>
    <cellStyle name="Note 2 3 3 2 6 2 2 4" xfId="48113"/>
    <cellStyle name="Note 2 3 3 2 6 2 3" xfId="9938"/>
    <cellStyle name="Note 2 3 3 2 6 2 3 2" xfId="27603"/>
    <cellStyle name="Note 2 3 3 2 6 2 3 3" xfId="44856"/>
    <cellStyle name="Note 2 3 3 2 6 2 4" xfId="16828"/>
    <cellStyle name="Note 2 3 3 2 6 2 4 2" xfId="34492"/>
    <cellStyle name="Note 2 3 3 2 6 2 4 3" xfId="51695"/>
    <cellStyle name="Note 2 3 3 2 6 2 5" xfId="23968"/>
    <cellStyle name="Note 2 3 3 2 6 2 6" xfId="41245"/>
    <cellStyle name="Note 2 3 3 2 6 3" xfId="11367"/>
    <cellStyle name="Note 2 3 3 2 6 3 2" xfId="18148"/>
    <cellStyle name="Note 2 3 3 2 6 3 2 2" xfId="35812"/>
    <cellStyle name="Note 2 3 3 2 6 3 2 3" xfId="53001"/>
    <cellStyle name="Note 2 3 3 2 6 3 3" xfId="29031"/>
    <cellStyle name="Note 2 3 3 2 6 3 4" xfId="46270"/>
    <cellStyle name="Note 2 3 3 2 6 4" xfId="8083"/>
    <cellStyle name="Note 2 3 3 2 6 4 2" xfId="25748"/>
    <cellStyle name="Note 2 3 3 2 6 4 3" xfId="43013"/>
    <cellStyle name="Note 2 3 3 2 6 5" xfId="15081"/>
    <cellStyle name="Note 2 3 3 2 6 5 2" xfId="32745"/>
    <cellStyle name="Note 2 3 3 2 6 5 3" xfId="49960"/>
    <cellStyle name="Note 2 3 3 2 6 6" xfId="22112"/>
    <cellStyle name="Note 2 3 3 2 6 7" xfId="39402"/>
    <cellStyle name="Note 2 3 3 2 7" xfId="10125"/>
    <cellStyle name="Note 2 3 3 2 7 2" xfId="17014"/>
    <cellStyle name="Note 2 3 3 2 7 2 2" xfId="34678"/>
    <cellStyle name="Note 2 3 3 2 7 2 3" xfId="51879"/>
    <cellStyle name="Note 2 3 3 2 7 3" xfId="27789"/>
    <cellStyle name="Note 2 3 3 2 7 4" xfId="45040"/>
    <cellStyle name="Note 2 3 3 2 8" xfId="13406"/>
    <cellStyle name="Note 2 3 3 2 8 2" xfId="31070"/>
    <cellStyle name="Note 2 3 3 2 8 3" xfId="48297"/>
    <cellStyle name="Note 2 3 3 2 9" xfId="20232"/>
    <cellStyle name="Note 2 3 3 3" xfId="1839"/>
    <cellStyle name="Note 2 3 3 3 2" xfId="2741"/>
    <cellStyle name="Note 2 3 3 3 2 10" xfId="13546"/>
    <cellStyle name="Note 2 3 3 3 2 10 2" xfId="31210"/>
    <cellStyle name="Note 2 3 3 3 2 10 3" xfId="48437"/>
    <cellStyle name="Note 2 3 3 3 2 11" xfId="20462"/>
    <cellStyle name="Note 2 3 3 3 2 12" xfId="37771"/>
    <cellStyle name="Note 2 3 3 3 2 2" xfId="2970"/>
    <cellStyle name="Note 2 3 3 3 2 2 2" xfId="3633"/>
    <cellStyle name="Note 2 3 3 3 2 2 2 2" xfId="5549"/>
    <cellStyle name="Note 2 3 3 3 2 2 2 2 2" xfId="12469"/>
    <cellStyle name="Note 2 3 3 3 2 2 2 2 2 2" xfId="19196"/>
    <cellStyle name="Note 2 3 3 3 2 2 2 2 2 2 2" xfId="36860"/>
    <cellStyle name="Note 2 3 3 3 2 2 2 2 2 2 3" xfId="54040"/>
    <cellStyle name="Note 2 3 3 3 2 2 2 2 2 3" xfId="30133"/>
    <cellStyle name="Note 2 3 3 3 2 2 2 2 2 4" xfId="47363"/>
    <cellStyle name="Note 2 3 3 3 2 2 2 2 3" xfId="9185"/>
    <cellStyle name="Note 2 3 3 3 2 2 2 2 3 2" xfId="26850"/>
    <cellStyle name="Note 2 3 3 3 2 2 2 2 3 3" xfId="44106"/>
    <cellStyle name="Note 2 3 3 3 2 2 2 2 4" xfId="16129"/>
    <cellStyle name="Note 2 3 3 3 2 2 2 2 4 2" xfId="33793"/>
    <cellStyle name="Note 2 3 3 3 2 2 2 2 4 3" xfId="50999"/>
    <cellStyle name="Note 2 3 3 3 2 2 2 2 5" xfId="23214"/>
    <cellStyle name="Note 2 3 3 3 2 2 2 2 6" xfId="40495"/>
    <cellStyle name="Note 2 3 3 3 2 2 2 3" xfId="11093"/>
    <cellStyle name="Note 2 3 3 3 2 2 2 3 2" xfId="17928"/>
    <cellStyle name="Note 2 3 3 3 2 2 2 3 2 2" xfId="35592"/>
    <cellStyle name="Note 2 3 3 3 2 2 2 3 2 3" xfId="52784"/>
    <cellStyle name="Note 2 3 3 3 2 2 2 3 3" xfId="28757"/>
    <cellStyle name="Note 2 3 3 3 2 2 2 3 4" xfId="45999"/>
    <cellStyle name="Note 2 3 3 3 2 2 2 4" xfId="7330"/>
    <cellStyle name="Note 2 3 3 3 2 2 2 4 2" xfId="24995"/>
    <cellStyle name="Note 2 3 3 3 2 2 2 4 3" xfId="42263"/>
    <cellStyle name="Note 2 3 3 3 2 2 2 5" xfId="14382"/>
    <cellStyle name="Note 2 3 3 3 2 2 2 5 2" xfId="32046"/>
    <cellStyle name="Note 2 3 3 3 2 2 2 5 3" xfId="49264"/>
    <cellStyle name="Note 2 3 3 3 2 2 2 6" xfId="21352"/>
    <cellStyle name="Note 2 3 3 3 2 2 2 7" xfId="38652"/>
    <cellStyle name="Note 2 3 3 3 2 2 3" xfId="4003"/>
    <cellStyle name="Note 2 3 3 3 2 2 3 2" xfId="5919"/>
    <cellStyle name="Note 2 3 3 3 2 2 3 2 2" xfId="12839"/>
    <cellStyle name="Note 2 3 3 3 2 2 3 2 2 2" xfId="19566"/>
    <cellStyle name="Note 2 3 3 3 2 2 3 2 2 2 2" xfId="37230"/>
    <cellStyle name="Note 2 3 3 3 2 2 3 2 2 2 3" xfId="54407"/>
    <cellStyle name="Note 2 3 3 3 2 2 3 2 2 3" xfId="30503"/>
    <cellStyle name="Note 2 3 3 3 2 2 3 2 2 4" xfId="47730"/>
    <cellStyle name="Note 2 3 3 3 2 2 3 2 3" xfId="9555"/>
    <cellStyle name="Note 2 3 3 3 2 2 3 2 3 2" xfId="27220"/>
    <cellStyle name="Note 2 3 3 3 2 2 3 2 3 3" xfId="44473"/>
    <cellStyle name="Note 2 3 3 3 2 2 3 2 4" xfId="16499"/>
    <cellStyle name="Note 2 3 3 3 2 2 3 2 4 2" xfId="34163"/>
    <cellStyle name="Note 2 3 3 3 2 2 3 2 4 3" xfId="51366"/>
    <cellStyle name="Note 2 3 3 3 2 2 3 2 5" xfId="23584"/>
    <cellStyle name="Note 2 3 3 3 2 2 3 2 6" xfId="40862"/>
    <cellStyle name="Note 2 3 3 3 2 2 3 3" xfId="7700"/>
    <cellStyle name="Note 2 3 3 3 2 2 3 3 2" xfId="25365"/>
    <cellStyle name="Note 2 3 3 3 2 2 3 3 3" xfId="42630"/>
    <cellStyle name="Note 2 3 3 3 2 2 3 4" xfId="14752"/>
    <cellStyle name="Note 2 3 3 3 2 2 3 4 2" xfId="32416"/>
    <cellStyle name="Note 2 3 3 3 2 2 3 4 3" xfId="49631"/>
    <cellStyle name="Note 2 3 3 3 2 2 3 5" xfId="21722"/>
    <cellStyle name="Note 2 3 3 3 2 2 3 6" xfId="39019"/>
    <cellStyle name="Note 2 3 3 3 2 2 4" xfId="4886"/>
    <cellStyle name="Note 2 3 3 3 2 2 4 2" xfId="11806"/>
    <cellStyle name="Note 2 3 3 3 2 2 4 2 2" xfId="18587"/>
    <cellStyle name="Note 2 3 3 3 2 2 4 2 2 2" xfId="36251"/>
    <cellStyle name="Note 2 3 3 3 2 2 4 2 2 3" xfId="53437"/>
    <cellStyle name="Note 2 3 3 3 2 2 4 2 3" xfId="29470"/>
    <cellStyle name="Note 2 3 3 3 2 2 4 2 4" xfId="46706"/>
    <cellStyle name="Note 2 3 3 3 2 2 4 3" xfId="8522"/>
    <cellStyle name="Note 2 3 3 3 2 2 4 3 2" xfId="26187"/>
    <cellStyle name="Note 2 3 3 3 2 2 4 3 3" xfId="43449"/>
    <cellStyle name="Note 2 3 3 3 2 2 4 4" xfId="15520"/>
    <cellStyle name="Note 2 3 3 3 2 2 4 4 2" xfId="33184"/>
    <cellStyle name="Note 2 3 3 3 2 2 4 4 3" xfId="50396"/>
    <cellStyle name="Note 2 3 3 3 2 2 4 5" xfId="22551"/>
    <cellStyle name="Note 2 3 3 3 2 2 4 6" xfId="39838"/>
    <cellStyle name="Note 2 3 3 3 2 2 5" xfId="10492"/>
    <cellStyle name="Note 2 3 3 3 2 2 5 2" xfId="17381"/>
    <cellStyle name="Note 2 3 3 3 2 2 5 2 2" xfId="35045"/>
    <cellStyle name="Note 2 3 3 3 2 2 5 2 3" xfId="52243"/>
    <cellStyle name="Note 2 3 3 3 2 2 5 3" xfId="28156"/>
    <cellStyle name="Note 2 3 3 3 2 2 5 4" xfId="45404"/>
    <cellStyle name="Note 2 3 3 3 2 2 6" xfId="6742"/>
    <cellStyle name="Note 2 3 3 3 2 2 6 2" xfId="24407"/>
    <cellStyle name="Note 2 3 3 3 2 2 6 3" xfId="41681"/>
    <cellStyle name="Note 2 3 3 3 2 2 7" xfId="13773"/>
    <cellStyle name="Note 2 3 3 3 2 2 7 2" xfId="31437"/>
    <cellStyle name="Note 2 3 3 3 2 2 7 3" xfId="48661"/>
    <cellStyle name="Note 2 3 3 3 2 2 8" xfId="20689"/>
    <cellStyle name="Note 2 3 3 3 2 2 9" xfId="37995"/>
    <cellStyle name="Note 2 3 3 3 2 3" xfId="3066"/>
    <cellStyle name="Note 2 3 3 3 2 3 2" xfId="3729"/>
    <cellStyle name="Note 2 3 3 3 2 3 2 2" xfId="5645"/>
    <cellStyle name="Note 2 3 3 3 2 3 2 2 2" xfId="12565"/>
    <cellStyle name="Note 2 3 3 3 2 3 2 2 2 2" xfId="19292"/>
    <cellStyle name="Note 2 3 3 3 2 3 2 2 2 2 2" xfId="36956"/>
    <cellStyle name="Note 2 3 3 3 2 3 2 2 2 2 3" xfId="54133"/>
    <cellStyle name="Note 2 3 3 3 2 3 2 2 2 3" xfId="30229"/>
    <cellStyle name="Note 2 3 3 3 2 3 2 2 2 4" xfId="47456"/>
    <cellStyle name="Note 2 3 3 3 2 3 2 2 3" xfId="9281"/>
    <cellStyle name="Note 2 3 3 3 2 3 2 2 3 2" xfId="26946"/>
    <cellStyle name="Note 2 3 3 3 2 3 2 2 3 3" xfId="44199"/>
    <cellStyle name="Note 2 3 3 3 2 3 2 2 4" xfId="16225"/>
    <cellStyle name="Note 2 3 3 3 2 3 2 2 4 2" xfId="33889"/>
    <cellStyle name="Note 2 3 3 3 2 3 2 2 4 3" xfId="51092"/>
    <cellStyle name="Note 2 3 3 3 2 3 2 2 5" xfId="23310"/>
    <cellStyle name="Note 2 3 3 3 2 3 2 2 6" xfId="40588"/>
    <cellStyle name="Note 2 3 3 3 2 3 2 3" xfId="11189"/>
    <cellStyle name="Note 2 3 3 3 2 3 2 3 2" xfId="18024"/>
    <cellStyle name="Note 2 3 3 3 2 3 2 3 2 2" xfId="35688"/>
    <cellStyle name="Note 2 3 3 3 2 3 2 3 2 3" xfId="52877"/>
    <cellStyle name="Note 2 3 3 3 2 3 2 3 3" xfId="28853"/>
    <cellStyle name="Note 2 3 3 3 2 3 2 3 4" xfId="46092"/>
    <cellStyle name="Note 2 3 3 3 2 3 2 4" xfId="7426"/>
    <cellStyle name="Note 2 3 3 3 2 3 2 4 2" xfId="25091"/>
    <cellStyle name="Note 2 3 3 3 2 3 2 4 3" xfId="42356"/>
    <cellStyle name="Note 2 3 3 3 2 3 2 5" xfId="14478"/>
    <cellStyle name="Note 2 3 3 3 2 3 2 5 2" xfId="32142"/>
    <cellStyle name="Note 2 3 3 3 2 3 2 5 3" xfId="49357"/>
    <cellStyle name="Note 2 3 3 3 2 3 2 6" xfId="21448"/>
    <cellStyle name="Note 2 3 3 3 2 3 2 7" xfId="38745"/>
    <cellStyle name="Note 2 3 3 3 2 3 3" xfId="4096"/>
    <cellStyle name="Note 2 3 3 3 2 3 3 2" xfId="6012"/>
    <cellStyle name="Note 2 3 3 3 2 3 3 2 2" xfId="12932"/>
    <cellStyle name="Note 2 3 3 3 2 3 3 2 2 2" xfId="19659"/>
    <cellStyle name="Note 2 3 3 3 2 3 3 2 2 2 2" xfId="37323"/>
    <cellStyle name="Note 2 3 3 3 2 3 3 2 2 2 3" xfId="54500"/>
    <cellStyle name="Note 2 3 3 3 2 3 3 2 2 3" xfId="30596"/>
    <cellStyle name="Note 2 3 3 3 2 3 3 2 2 4" xfId="47823"/>
    <cellStyle name="Note 2 3 3 3 2 3 3 2 3" xfId="9648"/>
    <cellStyle name="Note 2 3 3 3 2 3 3 2 3 2" xfId="27313"/>
    <cellStyle name="Note 2 3 3 3 2 3 3 2 3 3" xfId="44566"/>
    <cellStyle name="Note 2 3 3 3 2 3 3 2 4" xfId="16592"/>
    <cellStyle name="Note 2 3 3 3 2 3 3 2 4 2" xfId="34256"/>
    <cellStyle name="Note 2 3 3 3 2 3 3 2 4 3" xfId="51459"/>
    <cellStyle name="Note 2 3 3 3 2 3 3 2 5" xfId="23677"/>
    <cellStyle name="Note 2 3 3 3 2 3 3 2 6" xfId="40955"/>
    <cellStyle name="Note 2 3 3 3 2 3 3 3" xfId="7793"/>
    <cellStyle name="Note 2 3 3 3 2 3 3 3 2" xfId="25458"/>
    <cellStyle name="Note 2 3 3 3 2 3 3 3 3" xfId="42723"/>
    <cellStyle name="Note 2 3 3 3 2 3 3 4" xfId="14845"/>
    <cellStyle name="Note 2 3 3 3 2 3 3 4 2" xfId="32509"/>
    <cellStyle name="Note 2 3 3 3 2 3 3 4 3" xfId="49724"/>
    <cellStyle name="Note 2 3 3 3 2 3 3 5" xfId="21815"/>
    <cellStyle name="Note 2 3 3 3 2 3 3 6" xfId="39112"/>
    <cellStyle name="Note 2 3 3 3 2 3 4" xfId="4982"/>
    <cellStyle name="Note 2 3 3 3 2 3 4 2" xfId="11902"/>
    <cellStyle name="Note 2 3 3 3 2 3 4 2 2" xfId="18683"/>
    <cellStyle name="Note 2 3 3 3 2 3 4 2 2 2" xfId="36347"/>
    <cellStyle name="Note 2 3 3 3 2 3 4 2 2 3" xfId="53530"/>
    <cellStyle name="Note 2 3 3 3 2 3 4 2 3" xfId="29566"/>
    <cellStyle name="Note 2 3 3 3 2 3 4 2 4" xfId="46799"/>
    <cellStyle name="Note 2 3 3 3 2 3 4 3" xfId="8618"/>
    <cellStyle name="Note 2 3 3 3 2 3 4 3 2" xfId="26283"/>
    <cellStyle name="Note 2 3 3 3 2 3 4 3 3" xfId="43542"/>
    <cellStyle name="Note 2 3 3 3 2 3 4 4" xfId="15616"/>
    <cellStyle name="Note 2 3 3 3 2 3 4 4 2" xfId="33280"/>
    <cellStyle name="Note 2 3 3 3 2 3 4 4 3" xfId="50489"/>
    <cellStyle name="Note 2 3 3 3 2 3 4 5" xfId="22647"/>
    <cellStyle name="Note 2 3 3 3 2 3 4 6" xfId="39931"/>
    <cellStyle name="Note 2 3 3 3 2 3 5" xfId="10588"/>
    <cellStyle name="Note 2 3 3 3 2 3 5 2" xfId="17477"/>
    <cellStyle name="Note 2 3 3 3 2 3 5 2 2" xfId="35141"/>
    <cellStyle name="Note 2 3 3 3 2 3 5 2 3" xfId="52336"/>
    <cellStyle name="Note 2 3 3 3 2 3 5 3" xfId="28252"/>
    <cellStyle name="Note 2 3 3 3 2 3 5 4" xfId="45497"/>
    <cellStyle name="Note 2 3 3 3 2 3 6" xfId="6838"/>
    <cellStyle name="Note 2 3 3 3 2 3 6 2" xfId="24503"/>
    <cellStyle name="Note 2 3 3 3 2 3 6 3" xfId="41774"/>
    <cellStyle name="Note 2 3 3 3 2 3 7" xfId="13869"/>
    <cellStyle name="Note 2 3 3 3 2 3 7 2" xfId="31533"/>
    <cellStyle name="Note 2 3 3 3 2 3 7 3" xfId="48754"/>
    <cellStyle name="Note 2 3 3 3 2 3 8" xfId="20785"/>
    <cellStyle name="Note 2 3 3 3 2 3 9" xfId="38088"/>
    <cellStyle name="Note 2 3 3 3 2 4" xfId="3178"/>
    <cellStyle name="Note 2 3 3 3 2 4 2" xfId="4208"/>
    <cellStyle name="Note 2 3 3 3 2 4 2 2" xfId="6124"/>
    <cellStyle name="Note 2 3 3 3 2 4 2 2 2" xfId="13044"/>
    <cellStyle name="Note 2 3 3 3 2 4 2 2 2 2" xfId="19771"/>
    <cellStyle name="Note 2 3 3 3 2 4 2 2 2 2 2" xfId="37435"/>
    <cellStyle name="Note 2 3 3 3 2 4 2 2 2 2 3" xfId="54612"/>
    <cellStyle name="Note 2 3 3 3 2 4 2 2 2 3" xfId="30708"/>
    <cellStyle name="Note 2 3 3 3 2 4 2 2 2 4" xfId="47935"/>
    <cellStyle name="Note 2 3 3 3 2 4 2 2 3" xfId="9760"/>
    <cellStyle name="Note 2 3 3 3 2 4 2 2 3 2" xfId="27425"/>
    <cellStyle name="Note 2 3 3 3 2 4 2 2 3 3" xfId="44678"/>
    <cellStyle name="Note 2 3 3 3 2 4 2 2 4" xfId="16704"/>
    <cellStyle name="Note 2 3 3 3 2 4 2 2 4 2" xfId="34368"/>
    <cellStyle name="Note 2 3 3 3 2 4 2 2 4 3" xfId="51571"/>
    <cellStyle name="Note 2 3 3 3 2 4 2 2 5" xfId="23789"/>
    <cellStyle name="Note 2 3 3 3 2 4 2 2 6" xfId="41067"/>
    <cellStyle name="Note 2 3 3 3 2 4 2 3" xfId="7905"/>
    <cellStyle name="Note 2 3 3 3 2 4 2 3 2" xfId="25570"/>
    <cellStyle name="Note 2 3 3 3 2 4 2 3 3" xfId="42835"/>
    <cellStyle name="Note 2 3 3 3 2 4 2 4" xfId="14957"/>
    <cellStyle name="Note 2 3 3 3 2 4 2 4 2" xfId="32621"/>
    <cellStyle name="Note 2 3 3 3 2 4 2 4 3" xfId="49836"/>
    <cellStyle name="Note 2 3 3 3 2 4 2 5" xfId="21927"/>
    <cellStyle name="Note 2 3 3 3 2 4 2 6" xfId="39224"/>
    <cellStyle name="Note 2 3 3 3 2 4 3" xfId="5094"/>
    <cellStyle name="Note 2 3 3 3 2 4 3 2" xfId="12014"/>
    <cellStyle name="Note 2 3 3 3 2 4 3 2 2" xfId="18795"/>
    <cellStyle name="Note 2 3 3 3 2 4 3 2 2 2" xfId="36459"/>
    <cellStyle name="Note 2 3 3 3 2 4 3 2 2 3" xfId="53642"/>
    <cellStyle name="Note 2 3 3 3 2 4 3 2 3" xfId="29678"/>
    <cellStyle name="Note 2 3 3 3 2 4 3 2 4" xfId="46911"/>
    <cellStyle name="Note 2 3 3 3 2 4 3 3" xfId="8730"/>
    <cellStyle name="Note 2 3 3 3 2 4 3 3 2" xfId="26395"/>
    <cellStyle name="Note 2 3 3 3 2 4 3 3 3" xfId="43654"/>
    <cellStyle name="Note 2 3 3 3 2 4 3 4" xfId="15728"/>
    <cellStyle name="Note 2 3 3 3 2 4 3 4 2" xfId="33392"/>
    <cellStyle name="Note 2 3 3 3 2 4 3 4 3" xfId="50601"/>
    <cellStyle name="Note 2 3 3 3 2 4 3 5" xfId="22759"/>
    <cellStyle name="Note 2 3 3 3 2 4 3 6" xfId="40043"/>
    <cellStyle name="Note 2 3 3 3 2 4 4" xfId="10700"/>
    <cellStyle name="Note 2 3 3 3 2 4 4 2" xfId="17589"/>
    <cellStyle name="Note 2 3 3 3 2 4 4 2 2" xfId="35253"/>
    <cellStyle name="Note 2 3 3 3 2 4 4 2 3" xfId="52448"/>
    <cellStyle name="Note 2 3 3 3 2 4 4 3" xfId="28364"/>
    <cellStyle name="Note 2 3 3 3 2 4 4 4" xfId="45609"/>
    <cellStyle name="Note 2 3 3 3 2 4 5" xfId="6950"/>
    <cellStyle name="Note 2 3 3 3 2 4 5 2" xfId="24615"/>
    <cellStyle name="Note 2 3 3 3 2 4 5 3" xfId="41886"/>
    <cellStyle name="Note 2 3 3 3 2 4 6" xfId="13981"/>
    <cellStyle name="Note 2 3 3 3 2 4 6 2" xfId="31645"/>
    <cellStyle name="Note 2 3 3 3 2 4 6 3" xfId="48866"/>
    <cellStyle name="Note 2 3 3 3 2 4 7" xfId="20897"/>
    <cellStyle name="Note 2 3 3 3 2 4 8" xfId="38200"/>
    <cellStyle name="Note 2 3 3 3 2 5" xfId="3406"/>
    <cellStyle name="Note 2 3 3 3 2 5 2" xfId="5322"/>
    <cellStyle name="Note 2 3 3 3 2 5 2 2" xfId="12242"/>
    <cellStyle name="Note 2 3 3 3 2 5 2 2 2" xfId="18969"/>
    <cellStyle name="Note 2 3 3 3 2 5 2 2 2 2" xfId="36633"/>
    <cellStyle name="Note 2 3 3 3 2 5 2 2 2 3" xfId="53816"/>
    <cellStyle name="Note 2 3 3 3 2 5 2 2 3" xfId="29906"/>
    <cellStyle name="Note 2 3 3 3 2 5 2 2 4" xfId="47139"/>
    <cellStyle name="Note 2 3 3 3 2 5 2 3" xfId="8958"/>
    <cellStyle name="Note 2 3 3 3 2 5 2 3 2" xfId="26623"/>
    <cellStyle name="Note 2 3 3 3 2 5 2 3 3" xfId="43882"/>
    <cellStyle name="Note 2 3 3 3 2 5 2 4" xfId="15902"/>
    <cellStyle name="Note 2 3 3 3 2 5 2 4 2" xfId="33566"/>
    <cellStyle name="Note 2 3 3 3 2 5 2 4 3" xfId="50775"/>
    <cellStyle name="Note 2 3 3 3 2 5 2 5" xfId="22987"/>
    <cellStyle name="Note 2 3 3 3 2 5 2 6" xfId="40271"/>
    <cellStyle name="Note 2 3 3 3 2 5 3" xfId="10866"/>
    <cellStyle name="Note 2 3 3 3 2 5 3 2" xfId="17701"/>
    <cellStyle name="Note 2 3 3 3 2 5 3 2 2" xfId="35365"/>
    <cellStyle name="Note 2 3 3 3 2 5 3 2 3" xfId="52560"/>
    <cellStyle name="Note 2 3 3 3 2 5 3 3" xfId="28530"/>
    <cellStyle name="Note 2 3 3 3 2 5 3 4" xfId="45775"/>
    <cellStyle name="Note 2 3 3 3 2 5 4" xfId="14155"/>
    <cellStyle name="Note 2 3 3 3 2 5 4 2" xfId="31819"/>
    <cellStyle name="Note 2 3 3 3 2 5 4 3" xfId="49040"/>
    <cellStyle name="Note 2 3 3 3 2 5 5" xfId="21125"/>
    <cellStyle name="Note 2 3 3 3 2 5 6" xfId="38428"/>
    <cellStyle name="Note 2 3 3 3 2 6" xfId="3779"/>
    <cellStyle name="Note 2 3 3 3 2 6 2" xfId="5695"/>
    <cellStyle name="Note 2 3 3 3 2 6 2 2" xfId="12615"/>
    <cellStyle name="Note 2 3 3 3 2 6 2 2 2" xfId="19342"/>
    <cellStyle name="Note 2 3 3 3 2 6 2 2 2 2" xfId="37006"/>
    <cellStyle name="Note 2 3 3 3 2 6 2 2 2 3" xfId="54183"/>
    <cellStyle name="Note 2 3 3 3 2 6 2 2 3" xfId="30279"/>
    <cellStyle name="Note 2 3 3 3 2 6 2 2 4" xfId="47506"/>
    <cellStyle name="Note 2 3 3 3 2 6 2 3" xfId="9331"/>
    <cellStyle name="Note 2 3 3 3 2 6 2 3 2" xfId="26996"/>
    <cellStyle name="Note 2 3 3 3 2 6 2 3 3" xfId="44249"/>
    <cellStyle name="Note 2 3 3 3 2 6 2 4" xfId="16275"/>
    <cellStyle name="Note 2 3 3 3 2 6 2 4 2" xfId="33939"/>
    <cellStyle name="Note 2 3 3 3 2 6 2 4 3" xfId="51142"/>
    <cellStyle name="Note 2 3 3 3 2 6 2 5" xfId="23360"/>
    <cellStyle name="Note 2 3 3 3 2 6 2 6" xfId="40638"/>
    <cellStyle name="Note 2 3 3 3 2 6 3" xfId="7476"/>
    <cellStyle name="Note 2 3 3 3 2 6 3 2" xfId="25141"/>
    <cellStyle name="Note 2 3 3 3 2 6 3 3" xfId="42406"/>
    <cellStyle name="Note 2 3 3 3 2 6 4" xfId="14528"/>
    <cellStyle name="Note 2 3 3 3 2 6 4 2" xfId="32192"/>
    <cellStyle name="Note 2 3 3 3 2 6 4 3" xfId="49407"/>
    <cellStyle name="Note 2 3 3 3 2 6 5" xfId="21498"/>
    <cellStyle name="Note 2 3 3 3 2 6 6" xfId="38795"/>
    <cellStyle name="Note 2 3 3 3 2 7" xfId="4659"/>
    <cellStyle name="Note 2 3 3 3 2 7 2" xfId="11579"/>
    <cellStyle name="Note 2 3 3 3 2 7 2 2" xfId="18360"/>
    <cellStyle name="Note 2 3 3 3 2 7 2 2 2" xfId="36024"/>
    <cellStyle name="Note 2 3 3 3 2 7 2 2 3" xfId="53213"/>
    <cellStyle name="Note 2 3 3 3 2 7 2 3" xfId="29243"/>
    <cellStyle name="Note 2 3 3 3 2 7 2 4" xfId="46482"/>
    <cellStyle name="Note 2 3 3 3 2 7 3" xfId="8295"/>
    <cellStyle name="Note 2 3 3 3 2 7 3 2" xfId="25960"/>
    <cellStyle name="Note 2 3 3 3 2 7 3 3" xfId="43225"/>
    <cellStyle name="Note 2 3 3 3 2 7 4" xfId="15293"/>
    <cellStyle name="Note 2 3 3 3 2 7 4 2" xfId="32957"/>
    <cellStyle name="Note 2 3 3 3 2 7 4 3" xfId="50172"/>
    <cellStyle name="Note 2 3 3 3 2 7 5" xfId="22324"/>
    <cellStyle name="Note 2 3 3 3 2 7 6" xfId="39614"/>
    <cellStyle name="Note 2 3 3 3 2 8" xfId="10265"/>
    <cellStyle name="Note 2 3 3 3 2 8 2" xfId="17154"/>
    <cellStyle name="Note 2 3 3 3 2 8 2 2" xfId="34818"/>
    <cellStyle name="Note 2 3 3 3 2 8 2 3" xfId="52019"/>
    <cellStyle name="Note 2 3 3 3 2 8 3" xfId="27929"/>
    <cellStyle name="Note 2 3 3 3 2 8 4" xfId="45180"/>
    <cellStyle name="Note 2 3 3 3 2 9" xfId="6515"/>
    <cellStyle name="Note 2 3 3 3 2 9 2" xfId="24180"/>
    <cellStyle name="Note 2 3 3 3 2 9 3" xfId="41457"/>
    <cellStyle name="Note 2 3 3 3 3" xfId="2832"/>
    <cellStyle name="Note 2 3 3 3 3 2" xfId="3495"/>
    <cellStyle name="Note 2 3 3 3 3 2 2" xfId="5411"/>
    <cellStyle name="Note 2 3 3 3 3 2 2 2" xfId="12331"/>
    <cellStyle name="Note 2 3 3 3 3 2 2 2 2" xfId="19058"/>
    <cellStyle name="Note 2 3 3 3 3 2 2 2 2 2" xfId="36722"/>
    <cellStyle name="Note 2 3 3 3 3 2 2 2 2 3" xfId="53902"/>
    <cellStyle name="Note 2 3 3 3 3 2 2 2 3" xfId="29995"/>
    <cellStyle name="Note 2 3 3 3 3 2 2 2 4" xfId="47225"/>
    <cellStyle name="Note 2 3 3 3 3 2 2 3" xfId="9047"/>
    <cellStyle name="Note 2 3 3 3 3 2 2 3 2" xfId="26712"/>
    <cellStyle name="Note 2 3 3 3 3 2 2 3 3" xfId="43968"/>
    <cellStyle name="Note 2 3 3 3 3 2 2 4" xfId="15991"/>
    <cellStyle name="Note 2 3 3 3 3 2 2 4 2" xfId="33655"/>
    <cellStyle name="Note 2 3 3 3 3 2 2 4 3" xfId="50861"/>
    <cellStyle name="Note 2 3 3 3 3 2 2 5" xfId="23076"/>
    <cellStyle name="Note 2 3 3 3 3 2 2 6" xfId="40357"/>
    <cellStyle name="Note 2 3 3 3 3 2 3" xfId="10955"/>
    <cellStyle name="Note 2 3 3 3 3 2 3 2" xfId="17790"/>
    <cellStyle name="Note 2 3 3 3 3 2 3 2 2" xfId="35454"/>
    <cellStyle name="Note 2 3 3 3 3 2 3 2 3" xfId="52646"/>
    <cellStyle name="Note 2 3 3 3 3 2 3 3" xfId="28619"/>
    <cellStyle name="Note 2 3 3 3 3 2 3 4" xfId="45861"/>
    <cellStyle name="Note 2 3 3 3 3 2 4" xfId="7192"/>
    <cellStyle name="Note 2 3 3 3 3 2 4 2" xfId="24857"/>
    <cellStyle name="Note 2 3 3 3 3 2 4 3" xfId="42125"/>
    <cellStyle name="Note 2 3 3 3 3 2 5" xfId="14244"/>
    <cellStyle name="Note 2 3 3 3 3 2 5 2" xfId="31908"/>
    <cellStyle name="Note 2 3 3 3 3 2 5 3" xfId="49126"/>
    <cellStyle name="Note 2 3 3 3 3 2 6" xfId="21214"/>
    <cellStyle name="Note 2 3 3 3 3 2 7" xfId="38514"/>
    <cellStyle name="Note 2 3 3 3 3 3" xfId="3865"/>
    <cellStyle name="Note 2 3 3 3 3 3 2" xfId="5781"/>
    <cellStyle name="Note 2 3 3 3 3 3 2 2" xfId="12701"/>
    <cellStyle name="Note 2 3 3 3 3 3 2 2 2" xfId="19428"/>
    <cellStyle name="Note 2 3 3 3 3 3 2 2 2 2" xfId="37092"/>
    <cellStyle name="Note 2 3 3 3 3 3 2 2 2 3" xfId="54269"/>
    <cellStyle name="Note 2 3 3 3 3 3 2 2 3" xfId="30365"/>
    <cellStyle name="Note 2 3 3 3 3 3 2 2 4" xfId="47592"/>
    <cellStyle name="Note 2 3 3 3 3 3 2 3" xfId="9417"/>
    <cellStyle name="Note 2 3 3 3 3 3 2 3 2" xfId="27082"/>
    <cellStyle name="Note 2 3 3 3 3 3 2 3 3" xfId="44335"/>
    <cellStyle name="Note 2 3 3 3 3 3 2 4" xfId="16361"/>
    <cellStyle name="Note 2 3 3 3 3 3 2 4 2" xfId="34025"/>
    <cellStyle name="Note 2 3 3 3 3 3 2 4 3" xfId="51228"/>
    <cellStyle name="Note 2 3 3 3 3 3 2 5" xfId="23446"/>
    <cellStyle name="Note 2 3 3 3 3 3 2 6" xfId="40724"/>
    <cellStyle name="Note 2 3 3 3 3 3 3" xfId="7562"/>
    <cellStyle name="Note 2 3 3 3 3 3 3 2" xfId="25227"/>
    <cellStyle name="Note 2 3 3 3 3 3 3 3" xfId="42492"/>
    <cellStyle name="Note 2 3 3 3 3 3 4" xfId="14614"/>
    <cellStyle name="Note 2 3 3 3 3 3 4 2" xfId="32278"/>
    <cellStyle name="Note 2 3 3 3 3 3 4 3" xfId="49493"/>
    <cellStyle name="Note 2 3 3 3 3 3 5" xfId="21584"/>
    <cellStyle name="Note 2 3 3 3 3 3 6" xfId="38881"/>
    <cellStyle name="Note 2 3 3 3 3 4" xfId="4748"/>
    <cellStyle name="Note 2 3 3 3 3 4 2" xfId="11668"/>
    <cellStyle name="Note 2 3 3 3 3 4 2 2" xfId="18449"/>
    <cellStyle name="Note 2 3 3 3 3 4 2 2 2" xfId="36113"/>
    <cellStyle name="Note 2 3 3 3 3 4 2 2 3" xfId="53299"/>
    <cellStyle name="Note 2 3 3 3 3 4 2 3" xfId="29332"/>
    <cellStyle name="Note 2 3 3 3 3 4 2 4" xfId="46568"/>
    <cellStyle name="Note 2 3 3 3 3 4 3" xfId="8384"/>
    <cellStyle name="Note 2 3 3 3 3 4 3 2" xfId="26049"/>
    <cellStyle name="Note 2 3 3 3 3 4 3 3" xfId="43311"/>
    <cellStyle name="Note 2 3 3 3 3 4 4" xfId="15382"/>
    <cellStyle name="Note 2 3 3 3 3 4 4 2" xfId="33046"/>
    <cellStyle name="Note 2 3 3 3 3 4 4 3" xfId="50258"/>
    <cellStyle name="Note 2 3 3 3 3 4 5" xfId="22413"/>
    <cellStyle name="Note 2 3 3 3 3 4 6" xfId="39700"/>
    <cellStyle name="Note 2 3 3 3 3 5" xfId="10354"/>
    <cellStyle name="Note 2 3 3 3 3 5 2" xfId="17243"/>
    <cellStyle name="Note 2 3 3 3 3 5 2 2" xfId="34907"/>
    <cellStyle name="Note 2 3 3 3 3 5 2 3" xfId="52105"/>
    <cellStyle name="Note 2 3 3 3 3 5 3" xfId="28018"/>
    <cellStyle name="Note 2 3 3 3 3 5 4" xfId="45266"/>
    <cellStyle name="Note 2 3 3 3 3 6" xfId="6604"/>
    <cellStyle name="Note 2 3 3 3 3 6 2" xfId="24269"/>
    <cellStyle name="Note 2 3 3 3 3 6 3" xfId="41543"/>
    <cellStyle name="Note 2 3 3 3 3 7" xfId="13635"/>
    <cellStyle name="Note 2 3 3 3 3 7 2" xfId="31299"/>
    <cellStyle name="Note 2 3 3 3 3 7 3" xfId="48523"/>
    <cellStyle name="Note 2 3 3 3 3 8" xfId="20551"/>
    <cellStyle name="Note 2 3 3 3 3 9" xfId="37857"/>
    <cellStyle name="Note 2 3 3 3 4" xfId="4484"/>
    <cellStyle name="Note 2 3 3 3 4 2" xfId="6348"/>
    <cellStyle name="Note 2 3 3 3 4 2 2" xfId="13267"/>
    <cellStyle name="Note 2 3 3 3 4 2 2 2" xfId="19940"/>
    <cellStyle name="Note 2 3 3 3 4 2 2 2 2" xfId="37604"/>
    <cellStyle name="Note 2 3 3 3 4 2 2 2 3" xfId="54781"/>
    <cellStyle name="Note 2 3 3 3 4 2 2 3" xfId="30931"/>
    <cellStyle name="Note 2 3 3 3 4 2 2 4" xfId="48158"/>
    <cellStyle name="Note 2 3 3 3 4 2 3" xfId="9983"/>
    <cellStyle name="Note 2 3 3 3 4 2 3 2" xfId="27648"/>
    <cellStyle name="Note 2 3 3 3 4 2 3 3" xfId="44901"/>
    <cellStyle name="Note 2 3 3 3 4 2 4" xfId="16873"/>
    <cellStyle name="Note 2 3 3 3 4 2 4 2" xfId="34537"/>
    <cellStyle name="Note 2 3 3 3 4 2 4 3" xfId="51740"/>
    <cellStyle name="Note 2 3 3 3 4 2 5" xfId="24013"/>
    <cellStyle name="Note 2 3 3 3 4 2 6" xfId="41290"/>
    <cellStyle name="Note 2 3 3 3 4 3" xfId="11412"/>
    <cellStyle name="Note 2 3 3 3 4 3 2" xfId="18193"/>
    <cellStyle name="Note 2 3 3 3 4 3 2 2" xfId="35857"/>
    <cellStyle name="Note 2 3 3 3 4 3 2 3" xfId="53046"/>
    <cellStyle name="Note 2 3 3 3 4 3 3" xfId="29076"/>
    <cellStyle name="Note 2 3 3 3 4 3 4" xfId="46315"/>
    <cellStyle name="Note 2 3 3 3 4 4" xfId="8128"/>
    <cellStyle name="Note 2 3 3 3 4 4 2" xfId="25793"/>
    <cellStyle name="Note 2 3 3 3 4 4 3" xfId="43058"/>
    <cellStyle name="Note 2 3 3 3 4 5" xfId="15126"/>
    <cellStyle name="Note 2 3 3 3 4 5 2" xfId="32790"/>
    <cellStyle name="Note 2 3 3 3 4 5 3" xfId="50005"/>
    <cellStyle name="Note 2 3 3 3 4 6" xfId="22157"/>
    <cellStyle name="Note 2 3 3 3 4 7" xfId="39447"/>
    <cellStyle name="Note 2 3 3 3 5" xfId="4441"/>
    <cellStyle name="Note 2 3 3 3 5 2" xfId="6305"/>
    <cellStyle name="Note 2 3 3 3 5 2 2" xfId="13224"/>
    <cellStyle name="Note 2 3 3 3 5 2 2 2" xfId="19897"/>
    <cellStyle name="Note 2 3 3 3 5 2 2 2 2" xfId="37561"/>
    <cellStyle name="Note 2 3 3 3 5 2 2 2 3" xfId="54738"/>
    <cellStyle name="Note 2 3 3 3 5 2 2 3" xfId="30888"/>
    <cellStyle name="Note 2 3 3 3 5 2 2 4" xfId="48115"/>
    <cellStyle name="Note 2 3 3 3 5 2 3" xfId="9940"/>
    <cellStyle name="Note 2 3 3 3 5 2 3 2" xfId="27605"/>
    <cellStyle name="Note 2 3 3 3 5 2 3 3" xfId="44858"/>
    <cellStyle name="Note 2 3 3 3 5 2 4" xfId="16830"/>
    <cellStyle name="Note 2 3 3 3 5 2 4 2" xfId="34494"/>
    <cellStyle name="Note 2 3 3 3 5 2 4 3" xfId="51697"/>
    <cellStyle name="Note 2 3 3 3 5 2 5" xfId="23970"/>
    <cellStyle name="Note 2 3 3 3 5 2 6" xfId="41247"/>
    <cellStyle name="Note 2 3 3 3 5 3" xfId="11369"/>
    <cellStyle name="Note 2 3 3 3 5 3 2" xfId="18150"/>
    <cellStyle name="Note 2 3 3 3 5 3 2 2" xfId="35814"/>
    <cellStyle name="Note 2 3 3 3 5 3 2 3" xfId="53003"/>
    <cellStyle name="Note 2 3 3 3 5 3 3" xfId="29033"/>
    <cellStyle name="Note 2 3 3 3 5 3 4" xfId="46272"/>
    <cellStyle name="Note 2 3 3 3 5 4" xfId="8085"/>
    <cellStyle name="Note 2 3 3 3 5 4 2" xfId="25750"/>
    <cellStyle name="Note 2 3 3 3 5 4 3" xfId="43015"/>
    <cellStyle name="Note 2 3 3 3 5 5" xfId="15083"/>
    <cellStyle name="Note 2 3 3 3 5 5 2" xfId="32747"/>
    <cellStyle name="Note 2 3 3 3 5 5 3" xfId="49962"/>
    <cellStyle name="Note 2 3 3 3 5 6" xfId="22114"/>
    <cellStyle name="Note 2 3 3 3 5 7" xfId="39404"/>
    <cellStyle name="Note 2 3 3 3 6" xfId="10127"/>
    <cellStyle name="Note 2 3 3 3 6 2" xfId="17016"/>
    <cellStyle name="Note 2 3 3 3 6 2 2" xfId="34680"/>
    <cellStyle name="Note 2 3 3 3 6 2 3" xfId="51881"/>
    <cellStyle name="Note 2 3 3 3 6 3" xfId="27791"/>
    <cellStyle name="Note 2 3 3 3 6 4" xfId="45042"/>
    <cellStyle name="Note 2 3 3 3 7" xfId="13408"/>
    <cellStyle name="Note 2 3 3 3 7 2" xfId="31072"/>
    <cellStyle name="Note 2 3 3 3 7 3" xfId="48299"/>
    <cellStyle name="Note 2 3 3 3 8" xfId="20234"/>
    <cellStyle name="Note 2 3 3 3 9" xfId="20358"/>
    <cellStyle name="Note 2 3 3 4" xfId="2744"/>
    <cellStyle name="Note 2 3 3 4 10" xfId="13549"/>
    <cellStyle name="Note 2 3 3 4 10 2" xfId="31213"/>
    <cellStyle name="Note 2 3 3 4 10 3" xfId="48440"/>
    <cellStyle name="Note 2 3 3 4 11" xfId="20465"/>
    <cellStyle name="Note 2 3 3 4 12" xfId="37774"/>
    <cellStyle name="Note 2 3 3 4 2" xfId="2973"/>
    <cellStyle name="Note 2 3 3 4 2 2" xfId="3636"/>
    <cellStyle name="Note 2 3 3 4 2 2 2" xfId="5552"/>
    <cellStyle name="Note 2 3 3 4 2 2 2 2" xfId="12472"/>
    <cellStyle name="Note 2 3 3 4 2 2 2 2 2" xfId="19199"/>
    <cellStyle name="Note 2 3 3 4 2 2 2 2 2 2" xfId="36863"/>
    <cellStyle name="Note 2 3 3 4 2 2 2 2 2 3" xfId="54043"/>
    <cellStyle name="Note 2 3 3 4 2 2 2 2 3" xfId="30136"/>
    <cellStyle name="Note 2 3 3 4 2 2 2 2 4" xfId="47366"/>
    <cellStyle name="Note 2 3 3 4 2 2 2 3" xfId="9188"/>
    <cellStyle name="Note 2 3 3 4 2 2 2 3 2" xfId="26853"/>
    <cellStyle name="Note 2 3 3 4 2 2 2 3 3" xfId="44109"/>
    <cellStyle name="Note 2 3 3 4 2 2 2 4" xfId="16132"/>
    <cellStyle name="Note 2 3 3 4 2 2 2 4 2" xfId="33796"/>
    <cellStyle name="Note 2 3 3 4 2 2 2 4 3" xfId="51002"/>
    <cellStyle name="Note 2 3 3 4 2 2 2 5" xfId="23217"/>
    <cellStyle name="Note 2 3 3 4 2 2 2 6" xfId="40498"/>
    <cellStyle name="Note 2 3 3 4 2 2 3" xfId="11096"/>
    <cellStyle name="Note 2 3 3 4 2 2 3 2" xfId="17931"/>
    <cellStyle name="Note 2 3 3 4 2 2 3 2 2" xfId="35595"/>
    <cellStyle name="Note 2 3 3 4 2 2 3 2 3" xfId="52787"/>
    <cellStyle name="Note 2 3 3 4 2 2 3 3" xfId="28760"/>
    <cellStyle name="Note 2 3 3 4 2 2 3 4" xfId="46002"/>
    <cellStyle name="Note 2 3 3 4 2 2 4" xfId="7333"/>
    <cellStyle name="Note 2 3 3 4 2 2 4 2" xfId="24998"/>
    <cellStyle name="Note 2 3 3 4 2 2 4 3" xfId="42266"/>
    <cellStyle name="Note 2 3 3 4 2 2 5" xfId="14385"/>
    <cellStyle name="Note 2 3 3 4 2 2 5 2" xfId="32049"/>
    <cellStyle name="Note 2 3 3 4 2 2 5 3" xfId="49267"/>
    <cellStyle name="Note 2 3 3 4 2 2 6" xfId="21355"/>
    <cellStyle name="Note 2 3 3 4 2 2 7" xfId="38655"/>
    <cellStyle name="Note 2 3 3 4 2 3" xfId="4006"/>
    <cellStyle name="Note 2 3 3 4 2 3 2" xfId="5922"/>
    <cellStyle name="Note 2 3 3 4 2 3 2 2" xfId="12842"/>
    <cellStyle name="Note 2 3 3 4 2 3 2 2 2" xfId="19569"/>
    <cellStyle name="Note 2 3 3 4 2 3 2 2 2 2" xfId="37233"/>
    <cellStyle name="Note 2 3 3 4 2 3 2 2 2 3" xfId="54410"/>
    <cellStyle name="Note 2 3 3 4 2 3 2 2 3" xfId="30506"/>
    <cellStyle name="Note 2 3 3 4 2 3 2 2 4" xfId="47733"/>
    <cellStyle name="Note 2 3 3 4 2 3 2 3" xfId="9558"/>
    <cellStyle name="Note 2 3 3 4 2 3 2 3 2" xfId="27223"/>
    <cellStyle name="Note 2 3 3 4 2 3 2 3 3" xfId="44476"/>
    <cellStyle name="Note 2 3 3 4 2 3 2 4" xfId="16502"/>
    <cellStyle name="Note 2 3 3 4 2 3 2 4 2" xfId="34166"/>
    <cellStyle name="Note 2 3 3 4 2 3 2 4 3" xfId="51369"/>
    <cellStyle name="Note 2 3 3 4 2 3 2 5" xfId="23587"/>
    <cellStyle name="Note 2 3 3 4 2 3 2 6" xfId="40865"/>
    <cellStyle name="Note 2 3 3 4 2 3 3" xfId="7703"/>
    <cellStyle name="Note 2 3 3 4 2 3 3 2" xfId="25368"/>
    <cellStyle name="Note 2 3 3 4 2 3 3 3" xfId="42633"/>
    <cellStyle name="Note 2 3 3 4 2 3 4" xfId="14755"/>
    <cellStyle name="Note 2 3 3 4 2 3 4 2" xfId="32419"/>
    <cellStyle name="Note 2 3 3 4 2 3 4 3" xfId="49634"/>
    <cellStyle name="Note 2 3 3 4 2 3 5" xfId="21725"/>
    <cellStyle name="Note 2 3 3 4 2 3 6" xfId="39022"/>
    <cellStyle name="Note 2 3 3 4 2 4" xfId="4889"/>
    <cellStyle name="Note 2 3 3 4 2 4 2" xfId="11809"/>
    <cellStyle name="Note 2 3 3 4 2 4 2 2" xfId="18590"/>
    <cellStyle name="Note 2 3 3 4 2 4 2 2 2" xfId="36254"/>
    <cellStyle name="Note 2 3 3 4 2 4 2 2 3" xfId="53440"/>
    <cellStyle name="Note 2 3 3 4 2 4 2 3" xfId="29473"/>
    <cellStyle name="Note 2 3 3 4 2 4 2 4" xfId="46709"/>
    <cellStyle name="Note 2 3 3 4 2 4 3" xfId="8525"/>
    <cellStyle name="Note 2 3 3 4 2 4 3 2" xfId="26190"/>
    <cellStyle name="Note 2 3 3 4 2 4 3 3" xfId="43452"/>
    <cellStyle name="Note 2 3 3 4 2 4 4" xfId="15523"/>
    <cellStyle name="Note 2 3 3 4 2 4 4 2" xfId="33187"/>
    <cellStyle name="Note 2 3 3 4 2 4 4 3" xfId="50399"/>
    <cellStyle name="Note 2 3 3 4 2 4 5" xfId="22554"/>
    <cellStyle name="Note 2 3 3 4 2 4 6" xfId="39841"/>
    <cellStyle name="Note 2 3 3 4 2 5" xfId="10495"/>
    <cellStyle name="Note 2 3 3 4 2 5 2" xfId="17384"/>
    <cellStyle name="Note 2 3 3 4 2 5 2 2" xfId="35048"/>
    <cellStyle name="Note 2 3 3 4 2 5 2 3" xfId="52246"/>
    <cellStyle name="Note 2 3 3 4 2 5 3" xfId="28159"/>
    <cellStyle name="Note 2 3 3 4 2 5 4" xfId="45407"/>
    <cellStyle name="Note 2 3 3 4 2 6" xfId="6745"/>
    <cellStyle name="Note 2 3 3 4 2 6 2" xfId="24410"/>
    <cellStyle name="Note 2 3 3 4 2 6 3" xfId="41684"/>
    <cellStyle name="Note 2 3 3 4 2 7" xfId="13776"/>
    <cellStyle name="Note 2 3 3 4 2 7 2" xfId="31440"/>
    <cellStyle name="Note 2 3 3 4 2 7 3" xfId="48664"/>
    <cellStyle name="Note 2 3 3 4 2 8" xfId="20692"/>
    <cellStyle name="Note 2 3 3 4 2 9" xfId="37998"/>
    <cellStyle name="Note 2 3 3 4 3" xfId="3069"/>
    <cellStyle name="Note 2 3 3 4 3 2" xfId="3732"/>
    <cellStyle name="Note 2 3 3 4 3 2 2" xfId="5648"/>
    <cellStyle name="Note 2 3 3 4 3 2 2 2" xfId="12568"/>
    <cellStyle name="Note 2 3 3 4 3 2 2 2 2" xfId="19295"/>
    <cellStyle name="Note 2 3 3 4 3 2 2 2 2 2" xfId="36959"/>
    <cellStyle name="Note 2 3 3 4 3 2 2 2 2 3" xfId="54136"/>
    <cellStyle name="Note 2 3 3 4 3 2 2 2 3" xfId="30232"/>
    <cellStyle name="Note 2 3 3 4 3 2 2 2 4" xfId="47459"/>
    <cellStyle name="Note 2 3 3 4 3 2 2 3" xfId="9284"/>
    <cellStyle name="Note 2 3 3 4 3 2 2 3 2" xfId="26949"/>
    <cellStyle name="Note 2 3 3 4 3 2 2 3 3" xfId="44202"/>
    <cellStyle name="Note 2 3 3 4 3 2 2 4" xfId="16228"/>
    <cellStyle name="Note 2 3 3 4 3 2 2 4 2" xfId="33892"/>
    <cellStyle name="Note 2 3 3 4 3 2 2 4 3" xfId="51095"/>
    <cellStyle name="Note 2 3 3 4 3 2 2 5" xfId="23313"/>
    <cellStyle name="Note 2 3 3 4 3 2 2 6" xfId="40591"/>
    <cellStyle name="Note 2 3 3 4 3 2 3" xfId="11192"/>
    <cellStyle name="Note 2 3 3 4 3 2 3 2" xfId="18027"/>
    <cellStyle name="Note 2 3 3 4 3 2 3 2 2" xfId="35691"/>
    <cellStyle name="Note 2 3 3 4 3 2 3 2 3" xfId="52880"/>
    <cellStyle name="Note 2 3 3 4 3 2 3 3" xfId="28856"/>
    <cellStyle name="Note 2 3 3 4 3 2 3 4" xfId="46095"/>
    <cellStyle name="Note 2 3 3 4 3 2 4" xfId="7429"/>
    <cellStyle name="Note 2 3 3 4 3 2 4 2" xfId="25094"/>
    <cellStyle name="Note 2 3 3 4 3 2 4 3" xfId="42359"/>
    <cellStyle name="Note 2 3 3 4 3 2 5" xfId="14481"/>
    <cellStyle name="Note 2 3 3 4 3 2 5 2" xfId="32145"/>
    <cellStyle name="Note 2 3 3 4 3 2 5 3" xfId="49360"/>
    <cellStyle name="Note 2 3 3 4 3 2 6" xfId="21451"/>
    <cellStyle name="Note 2 3 3 4 3 2 7" xfId="38748"/>
    <cellStyle name="Note 2 3 3 4 3 3" xfId="4099"/>
    <cellStyle name="Note 2 3 3 4 3 3 2" xfId="6015"/>
    <cellStyle name="Note 2 3 3 4 3 3 2 2" xfId="12935"/>
    <cellStyle name="Note 2 3 3 4 3 3 2 2 2" xfId="19662"/>
    <cellStyle name="Note 2 3 3 4 3 3 2 2 2 2" xfId="37326"/>
    <cellStyle name="Note 2 3 3 4 3 3 2 2 2 3" xfId="54503"/>
    <cellStyle name="Note 2 3 3 4 3 3 2 2 3" xfId="30599"/>
    <cellStyle name="Note 2 3 3 4 3 3 2 2 4" xfId="47826"/>
    <cellStyle name="Note 2 3 3 4 3 3 2 3" xfId="9651"/>
    <cellStyle name="Note 2 3 3 4 3 3 2 3 2" xfId="27316"/>
    <cellStyle name="Note 2 3 3 4 3 3 2 3 3" xfId="44569"/>
    <cellStyle name="Note 2 3 3 4 3 3 2 4" xfId="16595"/>
    <cellStyle name="Note 2 3 3 4 3 3 2 4 2" xfId="34259"/>
    <cellStyle name="Note 2 3 3 4 3 3 2 4 3" xfId="51462"/>
    <cellStyle name="Note 2 3 3 4 3 3 2 5" xfId="23680"/>
    <cellStyle name="Note 2 3 3 4 3 3 2 6" xfId="40958"/>
    <cellStyle name="Note 2 3 3 4 3 3 3" xfId="7796"/>
    <cellStyle name="Note 2 3 3 4 3 3 3 2" xfId="25461"/>
    <cellStyle name="Note 2 3 3 4 3 3 3 3" xfId="42726"/>
    <cellStyle name="Note 2 3 3 4 3 3 4" xfId="14848"/>
    <cellStyle name="Note 2 3 3 4 3 3 4 2" xfId="32512"/>
    <cellStyle name="Note 2 3 3 4 3 3 4 3" xfId="49727"/>
    <cellStyle name="Note 2 3 3 4 3 3 5" xfId="21818"/>
    <cellStyle name="Note 2 3 3 4 3 3 6" xfId="39115"/>
    <cellStyle name="Note 2 3 3 4 3 4" xfId="4985"/>
    <cellStyle name="Note 2 3 3 4 3 4 2" xfId="11905"/>
    <cellStyle name="Note 2 3 3 4 3 4 2 2" xfId="18686"/>
    <cellStyle name="Note 2 3 3 4 3 4 2 2 2" xfId="36350"/>
    <cellStyle name="Note 2 3 3 4 3 4 2 2 3" xfId="53533"/>
    <cellStyle name="Note 2 3 3 4 3 4 2 3" xfId="29569"/>
    <cellStyle name="Note 2 3 3 4 3 4 2 4" xfId="46802"/>
    <cellStyle name="Note 2 3 3 4 3 4 3" xfId="8621"/>
    <cellStyle name="Note 2 3 3 4 3 4 3 2" xfId="26286"/>
    <cellStyle name="Note 2 3 3 4 3 4 3 3" xfId="43545"/>
    <cellStyle name="Note 2 3 3 4 3 4 4" xfId="15619"/>
    <cellStyle name="Note 2 3 3 4 3 4 4 2" xfId="33283"/>
    <cellStyle name="Note 2 3 3 4 3 4 4 3" xfId="50492"/>
    <cellStyle name="Note 2 3 3 4 3 4 5" xfId="22650"/>
    <cellStyle name="Note 2 3 3 4 3 4 6" xfId="39934"/>
    <cellStyle name="Note 2 3 3 4 3 5" xfId="10591"/>
    <cellStyle name="Note 2 3 3 4 3 5 2" xfId="17480"/>
    <cellStyle name="Note 2 3 3 4 3 5 2 2" xfId="35144"/>
    <cellStyle name="Note 2 3 3 4 3 5 2 3" xfId="52339"/>
    <cellStyle name="Note 2 3 3 4 3 5 3" xfId="28255"/>
    <cellStyle name="Note 2 3 3 4 3 5 4" xfId="45500"/>
    <cellStyle name="Note 2 3 3 4 3 6" xfId="6841"/>
    <cellStyle name="Note 2 3 3 4 3 6 2" xfId="24506"/>
    <cellStyle name="Note 2 3 3 4 3 6 3" xfId="41777"/>
    <cellStyle name="Note 2 3 3 4 3 7" xfId="13872"/>
    <cellStyle name="Note 2 3 3 4 3 7 2" xfId="31536"/>
    <cellStyle name="Note 2 3 3 4 3 7 3" xfId="48757"/>
    <cellStyle name="Note 2 3 3 4 3 8" xfId="20788"/>
    <cellStyle name="Note 2 3 3 4 3 9" xfId="38091"/>
    <cellStyle name="Note 2 3 3 4 4" xfId="3181"/>
    <cellStyle name="Note 2 3 3 4 4 2" xfId="4211"/>
    <cellStyle name="Note 2 3 3 4 4 2 2" xfId="6127"/>
    <cellStyle name="Note 2 3 3 4 4 2 2 2" xfId="13047"/>
    <cellStyle name="Note 2 3 3 4 4 2 2 2 2" xfId="19774"/>
    <cellStyle name="Note 2 3 3 4 4 2 2 2 2 2" xfId="37438"/>
    <cellStyle name="Note 2 3 3 4 4 2 2 2 2 3" xfId="54615"/>
    <cellStyle name="Note 2 3 3 4 4 2 2 2 3" xfId="30711"/>
    <cellStyle name="Note 2 3 3 4 4 2 2 2 4" xfId="47938"/>
    <cellStyle name="Note 2 3 3 4 4 2 2 3" xfId="9763"/>
    <cellStyle name="Note 2 3 3 4 4 2 2 3 2" xfId="27428"/>
    <cellStyle name="Note 2 3 3 4 4 2 2 3 3" xfId="44681"/>
    <cellStyle name="Note 2 3 3 4 4 2 2 4" xfId="16707"/>
    <cellStyle name="Note 2 3 3 4 4 2 2 4 2" xfId="34371"/>
    <cellStyle name="Note 2 3 3 4 4 2 2 4 3" xfId="51574"/>
    <cellStyle name="Note 2 3 3 4 4 2 2 5" xfId="23792"/>
    <cellStyle name="Note 2 3 3 4 4 2 2 6" xfId="41070"/>
    <cellStyle name="Note 2 3 3 4 4 2 3" xfId="7908"/>
    <cellStyle name="Note 2 3 3 4 4 2 3 2" xfId="25573"/>
    <cellStyle name="Note 2 3 3 4 4 2 3 3" xfId="42838"/>
    <cellStyle name="Note 2 3 3 4 4 2 4" xfId="14960"/>
    <cellStyle name="Note 2 3 3 4 4 2 4 2" xfId="32624"/>
    <cellStyle name="Note 2 3 3 4 4 2 4 3" xfId="49839"/>
    <cellStyle name="Note 2 3 3 4 4 2 5" xfId="21930"/>
    <cellStyle name="Note 2 3 3 4 4 2 6" xfId="39227"/>
    <cellStyle name="Note 2 3 3 4 4 3" xfId="5097"/>
    <cellStyle name="Note 2 3 3 4 4 3 2" xfId="12017"/>
    <cellStyle name="Note 2 3 3 4 4 3 2 2" xfId="18798"/>
    <cellStyle name="Note 2 3 3 4 4 3 2 2 2" xfId="36462"/>
    <cellStyle name="Note 2 3 3 4 4 3 2 2 3" xfId="53645"/>
    <cellStyle name="Note 2 3 3 4 4 3 2 3" xfId="29681"/>
    <cellStyle name="Note 2 3 3 4 4 3 2 4" xfId="46914"/>
    <cellStyle name="Note 2 3 3 4 4 3 3" xfId="8733"/>
    <cellStyle name="Note 2 3 3 4 4 3 3 2" xfId="26398"/>
    <cellStyle name="Note 2 3 3 4 4 3 3 3" xfId="43657"/>
    <cellStyle name="Note 2 3 3 4 4 3 4" xfId="15731"/>
    <cellStyle name="Note 2 3 3 4 4 3 4 2" xfId="33395"/>
    <cellStyle name="Note 2 3 3 4 4 3 4 3" xfId="50604"/>
    <cellStyle name="Note 2 3 3 4 4 3 5" xfId="22762"/>
    <cellStyle name="Note 2 3 3 4 4 3 6" xfId="40046"/>
    <cellStyle name="Note 2 3 3 4 4 4" xfId="10703"/>
    <cellStyle name="Note 2 3 3 4 4 4 2" xfId="17592"/>
    <cellStyle name="Note 2 3 3 4 4 4 2 2" xfId="35256"/>
    <cellStyle name="Note 2 3 3 4 4 4 2 3" xfId="52451"/>
    <cellStyle name="Note 2 3 3 4 4 4 3" xfId="28367"/>
    <cellStyle name="Note 2 3 3 4 4 4 4" xfId="45612"/>
    <cellStyle name="Note 2 3 3 4 4 5" xfId="6953"/>
    <cellStyle name="Note 2 3 3 4 4 5 2" xfId="24618"/>
    <cellStyle name="Note 2 3 3 4 4 5 3" xfId="41889"/>
    <cellStyle name="Note 2 3 3 4 4 6" xfId="13984"/>
    <cellStyle name="Note 2 3 3 4 4 6 2" xfId="31648"/>
    <cellStyle name="Note 2 3 3 4 4 6 3" xfId="48869"/>
    <cellStyle name="Note 2 3 3 4 4 7" xfId="20900"/>
    <cellStyle name="Note 2 3 3 4 4 8" xfId="38203"/>
    <cellStyle name="Note 2 3 3 4 5" xfId="3409"/>
    <cellStyle name="Note 2 3 3 4 5 2" xfId="5325"/>
    <cellStyle name="Note 2 3 3 4 5 2 2" xfId="12245"/>
    <cellStyle name="Note 2 3 3 4 5 2 2 2" xfId="18972"/>
    <cellStyle name="Note 2 3 3 4 5 2 2 2 2" xfId="36636"/>
    <cellStyle name="Note 2 3 3 4 5 2 2 2 3" xfId="53819"/>
    <cellStyle name="Note 2 3 3 4 5 2 2 3" xfId="29909"/>
    <cellStyle name="Note 2 3 3 4 5 2 2 4" xfId="47142"/>
    <cellStyle name="Note 2 3 3 4 5 2 3" xfId="8961"/>
    <cellStyle name="Note 2 3 3 4 5 2 3 2" xfId="26626"/>
    <cellStyle name="Note 2 3 3 4 5 2 3 3" xfId="43885"/>
    <cellStyle name="Note 2 3 3 4 5 2 4" xfId="15905"/>
    <cellStyle name="Note 2 3 3 4 5 2 4 2" xfId="33569"/>
    <cellStyle name="Note 2 3 3 4 5 2 4 3" xfId="50778"/>
    <cellStyle name="Note 2 3 3 4 5 2 5" xfId="22990"/>
    <cellStyle name="Note 2 3 3 4 5 2 6" xfId="40274"/>
    <cellStyle name="Note 2 3 3 4 5 3" xfId="10869"/>
    <cellStyle name="Note 2 3 3 4 5 3 2" xfId="17704"/>
    <cellStyle name="Note 2 3 3 4 5 3 2 2" xfId="35368"/>
    <cellStyle name="Note 2 3 3 4 5 3 2 3" xfId="52563"/>
    <cellStyle name="Note 2 3 3 4 5 3 3" xfId="28533"/>
    <cellStyle name="Note 2 3 3 4 5 3 4" xfId="45778"/>
    <cellStyle name="Note 2 3 3 4 5 4" xfId="14158"/>
    <cellStyle name="Note 2 3 3 4 5 4 2" xfId="31822"/>
    <cellStyle name="Note 2 3 3 4 5 4 3" xfId="49043"/>
    <cellStyle name="Note 2 3 3 4 5 5" xfId="21128"/>
    <cellStyle name="Note 2 3 3 4 5 6" xfId="38431"/>
    <cellStyle name="Note 2 3 3 4 6" xfId="3782"/>
    <cellStyle name="Note 2 3 3 4 6 2" xfId="5698"/>
    <cellStyle name="Note 2 3 3 4 6 2 2" xfId="12618"/>
    <cellStyle name="Note 2 3 3 4 6 2 2 2" xfId="19345"/>
    <cellStyle name="Note 2 3 3 4 6 2 2 2 2" xfId="37009"/>
    <cellStyle name="Note 2 3 3 4 6 2 2 2 3" xfId="54186"/>
    <cellStyle name="Note 2 3 3 4 6 2 2 3" xfId="30282"/>
    <cellStyle name="Note 2 3 3 4 6 2 2 4" xfId="47509"/>
    <cellStyle name="Note 2 3 3 4 6 2 3" xfId="9334"/>
    <cellStyle name="Note 2 3 3 4 6 2 3 2" xfId="26999"/>
    <cellStyle name="Note 2 3 3 4 6 2 3 3" xfId="44252"/>
    <cellStyle name="Note 2 3 3 4 6 2 4" xfId="16278"/>
    <cellStyle name="Note 2 3 3 4 6 2 4 2" xfId="33942"/>
    <cellStyle name="Note 2 3 3 4 6 2 4 3" xfId="51145"/>
    <cellStyle name="Note 2 3 3 4 6 2 5" xfId="23363"/>
    <cellStyle name="Note 2 3 3 4 6 2 6" xfId="40641"/>
    <cellStyle name="Note 2 3 3 4 6 3" xfId="7479"/>
    <cellStyle name="Note 2 3 3 4 6 3 2" xfId="25144"/>
    <cellStyle name="Note 2 3 3 4 6 3 3" xfId="42409"/>
    <cellStyle name="Note 2 3 3 4 6 4" xfId="14531"/>
    <cellStyle name="Note 2 3 3 4 6 4 2" xfId="32195"/>
    <cellStyle name="Note 2 3 3 4 6 4 3" xfId="49410"/>
    <cellStyle name="Note 2 3 3 4 6 5" xfId="21501"/>
    <cellStyle name="Note 2 3 3 4 6 6" xfId="38798"/>
    <cellStyle name="Note 2 3 3 4 7" xfId="4662"/>
    <cellStyle name="Note 2 3 3 4 7 2" xfId="11582"/>
    <cellStyle name="Note 2 3 3 4 7 2 2" xfId="18363"/>
    <cellStyle name="Note 2 3 3 4 7 2 2 2" xfId="36027"/>
    <cellStyle name="Note 2 3 3 4 7 2 2 3" xfId="53216"/>
    <cellStyle name="Note 2 3 3 4 7 2 3" xfId="29246"/>
    <cellStyle name="Note 2 3 3 4 7 2 4" xfId="46485"/>
    <cellStyle name="Note 2 3 3 4 7 3" xfId="8298"/>
    <cellStyle name="Note 2 3 3 4 7 3 2" xfId="25963"/>
    <cellStyle name="Note 2 3 3 4 7 3 3" xfId="43228"/>
    <cellStyle name="Note 2 3 3 4 7 4" xfId="15296"/>
    <cellStyle name="Note 2 3 3 4 7 4 2" xfId="32960"/>
    <cellStyle name="Note 2 3 3 4 7 4 3" xfId="50175"/>
    <cellStyle name="Note 2 3 3 4 7 5" xfId="22327"/>
    <cellStyle name="Note 2 3 3 4 7 6" xfId="39617"/>
    <cellStyle name="Note 2 3 3 4 8" xfId="10268"/>
    <cellStyle name="Note 2 3 3 4 8 2" xfId="17157"/>
    <cellStyle name="Note 2 3 3 4 8 2 2" xfId="34821"/>
    <cellStyle name="Note 2 3 3 4 8 2 3" xfId="52022"/>
    <cellStyle name="Note 2 3 3 4 8 3" xfId="27932"/>
    <cellStyle name="Note 2 3 3 4 8 4" xfId="45183"/>
    <cellStyle name="Note 2 3 3 4 9" xfId="6518"/>
    <cellStyle name="Note 2 3 3 4 9 2" xfId="24183"/>
    <cellStyle name="Note 2 3 3 4 9 3" xfId="41460"/>
    <cellStyle name="Note 2 3 3 5" xfId="2829"/>
    <cellStyle name="Note 2 3 3 5 2" xfId="3492"/>
    <cellStyle name="Note 2 3 3 5 2 2" xfId="5408"/>
    <cellStyle name="Note 2 3 3 5 2 2 2" xfId="12328"/>
    <cellStyle name="Note 2 3 3 5 2 2 2 2" xfId="19055"/>
    <cellStyle name="Note 2 3 3 5 2 2 2 2 2" xfId="36719"/>
    <cellStyle name="Note 2 3 3 5 2 2 2 2 3" xfId="53899"/>
    <cellStyle name="Note 2 3 3 5 2 2 2 3" xfId="29992"/>
    <cellStyle name="Note 2 3 3 5 2 2 2 4" xfId="47222"/>
    <cellStyle name="Note 2 3 3 5 2 2 3" xfId="9044"/>
    <cellStyle name="Note 2 3 3 5 2 2 3 2" xfId="26709"/>
    <cellStyle name="Note 2 3 3 5 2 2 3 3" xfId="43965"/>
    <cellStyle name="Note 2 3 3 5 2 2 4" xfId="15988"/>
    <cellStyle name="Note 2 3 3 5 2 2 4 2" xfId="33652"/>
    <cellStyle name="Note 2 3 3 5 2 2 4 3" xfId="50858"/>
    <cellStyle name="Note 2 3 3 5 2 2 5" xfId="23073"/>
    <cellStyle name="Note 2 3 3 5 2 2 6" xfId="40354"/>
    <cellStyle name="Note 2 3 3 5 2 3" xfId="10952"/>
    <cellStyle name="Note 2 3 3 5 2 3 2" xfId="17787"/>
    <cellStyle name="Note 2 3 3 5 2 3 2 2" xfId="35451"/>
    <cellStyle name="Note 2 3 3 5 2 3 2 3" xfId="52643"/>
    <cellStyle name="Note 2 3 3 5 2 3 3" xfId="28616"/>
    <cellStyle name="Note 2 3 3 5 2 3 4" xfId="45858"/>
    <cellStyle name="Note 2 3 3 5 2 4" xfId="7189"/>
    <cellStyle name="Note 2 3 3 5 2 4 2" xfId="24854"/>
    <cellStyle name="Note 2 3 3 5 2 4 3" xfId="42122"/>
    <cellStyle name="Note 2 3 3 5 2 5" xfId="14241"/>
    <cellStyle name="Note 2 3 3 5 2 5 2" xfId="31905"/>
    <cellStyle name="Note 2 3 3 5 2 5 3" xfId="49123"/>
    <cellStyle name="Note 2 3 3 5 2 6" xfId="21211"/>
    <cellStyle name="Note 2 3 3 5 2 7" xfId="38511"/>
    <cellStyle name="Note 2 3 3 5 3" xfId="3862"/>
    <cellStyle name="Note 2 3 3 5 3 2" xfId="5778"/>
    <cellStyle name="Note 2 3 3 5 3 2 2" xfId="12698"/>
    <cellStyle name="Note 2 3 3 5 3 2 2 2" xfId="19425"/>
    <cellStyle name="Note 2 3 3 5 3 2 2 2 2" xfId="37089"/>
    <cellStyle name="Note 2 3 3 5 3 2 2 2 3" xfId="54266"/>
    <cellStyle name="Note 2 3 3 5 3 2 2 3" xfId="30362"/>
    <cellStyle name="Note 2 3 3 5 3 2 2 4" xfId="47589"/>
    <cellStyle name="Note 2 3 3 5 3 2 3" xfId="9414"/>
    <cellStyle name="Note 2 3 3 5 3 2 3 2" xfId="27079"/>
    <cellStyle name="Note 2 3 3 5 3 2 3 3" xfId="44332"/>
    <cellStyle name="Note 2 3 3 5 3 2 4" xfId="16358"/>
    <cellStyle name="Note 2 3 3 5 3 2 4 2" xfId="34022"/>
    <cellStyle name="Note 2 3 3 5 3 2 4 3" xfId="51225"/>
    <cellStyle name="Note 2 3 3 5 3 2 5" xfId="23443"/>
    <cellStyle name="Note 2 3 3 5 3 2 6" xfId="40721"/>
    <cellStyle name="Note 2 3 3 5 3 3" xfId="7559"/>
    <cellStyle name="Note 2 3 3 5 3 3 2" xfId="25224"/>
    <cellStyle name="Note 2 3 3 5 3 3 3" xfId="42489"/>
    <cellStyle name="Note 2 3 3 5 3 4" xfId="14611"/>
    <cellStyle name="Note 2 3 3 5 3 4 2" xfId="32275"/>
    <cellStyle name="Note 2 3 3 5 3 4 3" xfId="49490"/>
    <cellStyle name="Note 2 3 3 5 3 5" xfId="21581"/>
    <cellStyle name="Note 2 3 3 5 3 6" xfId="38878"/>
    <cellStyle name="Note 2 3 3 5 4" xfId="4745"/>
    <cellStyle name="Note 2 3 3 5 4 2" xfId="11665"/>
    <cellStyle name="Note 2 3 3 5 4 2 2" xfId="18446"/>
    <cellStyle name="Note 2 3 3 5 4 2 2 2" xfId="36110"/>
    <cellStyle name="Note 2 3 3 5 4 2 2 3" xfId="53296"/>
    <cellStyle name="Note 2 3 3 5 4 2 3" xfId="29329"/>
    <cellStyle name="Note 2 3 3 5 4 2 4" xfId="46565"/>
    <cellStyle name="Note 2 3 3 5 4 3" xfId="8381"/>
    <cellStyle name="Note 2 3 3 5 4 3 2" xfId="26046"/>
    <cellStyle name="Note 2 3 3 5 4 3 3" xfId="43308"/>
    <cellStyle name="Note 2 3 3 5 4 4" xfId="15379"/>
    <cellStyle name="Note 2 3 3 5 4 4 2" xfId="33043"/>
    <cellStyle name="Note 2 3 3 5 4 4 3" xfId="50255"/>
    <cellStyle name="Note 2 3 3 5 4 5" xfId="22410"/>
    <cellStyle name="Note 2 3 3 5 4 6" xfId="39697"/>
    <cellStyle name="Note 2 3 3 5 5" xfId="10351"/>
    <cellStyle name="Note 2 3 3 5 5 2" xfId="17240"/>
    <cellStyle name="Note 2 3 3 5 5 2 2" xfId="34904"/>
    <cellStyle name="Note 2 3 3 5 5 2 3" xfId="52102"/>
    <cellStyle name="Note 2 3 3 5 5 3" xfId="28015"/>
    <cellStyle name="Note 2 3 3 5 5 4" xfId="45263"/>
    <cellStyle name="Note 2 3 3 5 6" xfId="6601"/>
    <cellStyle name="Note 2 3 3 5 6 2" xfId="24266"/>
    <cellStyle name="Note 2 3 3 5 6 3" xfId="41540"/>
    <cellStyle name="Note 2 3 3 5 7" xfId="13632"/>
    <cellStyle name="Note 2 3 3 5 7 2" xfId="31296"/>
    <cellStyle name="Note 2 3 3 5 7 3" xfId="48520"/>
    <cellStyle name="Note 2 3 3 5 8" xfId="20548"/>
    <cellStyle name="Note 2 3 3 5 9" xfId="37854"/>
    <cellStyle name="Note 2 3 3 6" xfId="4481"/>
    <cellStyle name="Note 2 3 3 6 2" xfId="6345"/>
    <cellStyle name="Note 2 3 3 6 2 2" xfId="13264"/>
    <cellStyle name="Note 2 3 3 6 2 2 2" xfId="19937"/>
    <cellStyle name="Note 2 3 3 6 2 2 2 2" xfId="37601"/>
    <cellStyle name="Note 2 3 3 6 2 2 2 3" xfId="54778"/>
    <cellStyle name="Note 2 3 3 6 2 2 3" xfId="30928"/>
    <cellStyle name="Note 2 3 3 6 2 2 4" xfId="48155"/>
    <cellStyle name="Note 2 3 3 6 2 3" xfId="9980"/>
    <cellStyle name="Note 2 3 3 6 2 3 2" xfId="27645"/>
    <cellStyle name="Note 2 3 3 6 2 3 3" xfId="44898"/>
    <cellStyle name="Note 2 3 3 6 2 4" xfId="16870"/>
    <cellStyle name="Note 2 3 3 6 2 4 2" xfId="34534"/>
    <cellStyle name="Note 2 3 3 6 2 4 3" xfId="51737"/>
    <cellStyle name="Note 2 3 3 6 2 5" xfId="24010"/>
    <cellStyle name="Note 2 3 3 6 2 6" xfId="41287"/>
    <cellStyle name="Note 2 3 3 6 3" xfId="11409"/>
    <cellStyle name="Note 2 3 3 6 3 2" xfId="18190"/>
    <cellStyle name="Note 2 3 3 6 3 2 2" xfId="35854"/>
    <cellStyle name="Note 2 3 3 6 3 2 3" xfId="53043"/>
    <cellStyle name="Note 2 3 3 6 3 3" xfId="29073"/>
    <cellStyle name="Note 2 3 3 6 3 4" xfId="46312"/>
    <cellStyle name="Note 2 3 3 6 4" xfId="8125"/>
    <cellStyle name="Note 2 3 3 6 4 2" xfId="25790"/>
    <cellStyle name="Note 2 3 3 6 4 3" xfId="43055"/>
    <cellStyle name="Note 2 3 3 6 5" xfId="15123"/>
    <cellStyle name="Note 2 3 3 6 5 2" xfId="32787"/>
    <cellStyle name="Note 2 3 3 6 5 3" xfId="50002"/>
    <cellStyle name="Note 2 3 3 6 6" xfId="22154"/>
    <cellStyle name="Note 2 3 3 6 7" xfId="39444"/>
    <cellStyle name="Note 2 3 3 7" xfId="4438"/>
    <cellStyle name="Note 2 3 3 7 2" xfId="6302"/>
    <cellStyle name="Note 2 3 3 7 2 2" xfId="13221"/>
    <cellStyle name="Note 2 3 3 7 2 2 2" xfId="19894"/>
    <cellStyle name="Note 2 3 3 7 2 2 2 2" xfId="37558"/>
    <cellStyle name="Note 2 3 3 7 2 2 2 3" xfId="54735"/>
    <cellStyle name="Note 2 3 3 7 2 2 3" xfId="30885"/>
    <cellStyle name="Note 2 3 3 7 2 2 4" xfId="48112"/>
    <cellStyle name="Note 2 3 3 7 2 3" xfId="9937"/>
    <cellStyle name="Note 2 3 3 7 2 3 2" xfId="27602"/>
    <cellStyle name="Note 2 3 3 7 2 3 3" xfId="44855"/>
    <cellStyle name="Note 2 3 3 7 2 4" xfId="16827"/>
    <cellStyle name="Note 2 3 3 7 2 4 2" xfId="34491"/>
    <cellStyle name="Note 2 3 3 7 2 4 3" xfId="51694"/>
    <cellStyle name="Note 2 3 3 7 2 5" xfId="23967"/>
    <cellStyle name="Note 2 3 3 7 2 6" xfId="41244"/>
    <cellStyle name="Note 2 3 3 7 3" xfId="11366"/>
    <cellStyle name="Note 2 3 3 7 3 2" xfId="18147"/>
    <cellStyle name="Note 2 3 3 7 3 2 2" xfId="35811"/>
    <cellStyle name="Note 2 3 3 7 3 2 3" xfId="53000"/>
    <cellStyle name="Note 2 3 3 7 3 3" xfId="29030"/>
    <cellStyle name="Note 2 3 3 7 3 4" xfId="46269"/>
    <cellStyle name="Note 2 3 3 7 4" xfId="8082"/>
    <cellStyle name="Note 2 3 3 7 4 2" xfId="25747"/>
    <cellStyle name="Note 2 3 3 7 4 3" xfId="43012"/>
    <cellStyle name="Note 2 3 3 7 5" xfId="15080"/>
    <cellStyle name="Note 2 3 3 7 5 2" xfId="32744"/>
    <cellStyle name="Note 2 3 3 7 5 3" xfId="49959"/>
    <cellStyle name="Note 2 3 3 7 6" xfId="22111"/>
    <cellStyle name="Note 2 3 3 7 7" xfId="39401"/>
    <cellStyle name="Note 2 3 3 8" xfId="10124"/>
    <cellStyle name="Note 2 3 3 8 2" xfId="17013"/>
    <cellStyle name="Note 2 3 3 8 2 2" xfId="34677"/>
    <cellStyle name="Note 2 3 3 8 2 3" xfId="51878"/>
    <cellStyle name="Note 2 3 3 8 3" xfId="27788"/>
    <cellStyle name="Note 2 3 3 8 4" xfId="45039"/>
    <cellStyle name="Note 2 3 3 9" xfId="13405"/>
    <cellStyle name="Note 2 3 3 9 2" xfId="31069"/>
    <cellStyle name="Note 2 3 3 9 3" xfId="48296"/>
    <cellStyle name="Note 2 3 4" xfId="1840"/>
    <cellStyle name="Note 2 3 4 10" xfId="20177"/>
    <cellStyle name="Note 2 3 4 2" xfId="1841"/>
    <cellStyle name="Note 2 3 4 2 2" xfId="2739"/>
    <cellStyle name="Note 2 3 4 2 2 10" xfId="13544"/>
    <cellStyle name="Note 2 3 4 2 2 10 2" xfId="31208"/>
    <cellStyle name="Note 2 3 4 2 2 10 3" xfId="48435"/>
    <cellStyle name="Note 2 3 4 2 2 11" xfId="20460"/>
    <cellStyle name="Note 2 3 4 2 2 12" xfId="37769"/>
    <cellStyle name="Note 2 3 4 2 2 2" xfId="2968"/>
    <cellStyle name="Note 2 3 4 2 2 2 2" xfId="3631"/>
    <cellStyle name="Note 2 3 4 2 2 2 2 2" xfId="5547"/>
    <cellStyle name="Note 2 3 4 2 2 2 2 2 2" xfId="12467"/>
    <cellStyle name="Note 2 3 4 2 2 2 2 2 2 2" xfId="19194"/>
    <cellStyle name="Note 2 3 4 2 2 2 2 2 2 2 2" xfId="36858"/>
    <cellStyle name="Note 2 3 4 2 2 2 2 2 2 2 3" xfId="54038"/>
    <cellStyle name="Note 2 3 4 2 2 2 2 2 2 3" xfId="30131"/>
    <cellStyle name="Note 2 3 4 2 2 2 2 2 2 4" xfId="47361"/>
    <cellStyle name="Note 2 3 4 2 2 2 2 2 3" xfId="9183"/>
    <cellStyle name="Note 2 3 4 2 2 2 2 2 3 2" xfId="26848"/>
    <cellStyle name="Note 2 3 4 2 2 2 2 2 3 3" xfId="44104"/>
    <cellStyle name="Note 2 3 4 2 2 2 2 2 4" xfId="16127"/>
    <cellStyle name="Note 2 3 4 2 2 2 2 2 4 2" xfId="33791"/>
    <cellStyle name="Note 2 3 4 2 2 2 2 2 4 3" xfId="50997"/>
    <cellStyle name="Note 2 3 4 2 2 2 2 2 5" xfId="23212"/>
    <cellStyle name="Note 2 3 4 2 2 2 2 2 6" xfId="40493"/>
    <cellStyle name="Note 2 3 4 2 2 2 2 3" xfId="11091"/>
    <cellStyle name="Note 2 3 4 2 2 2 2 3 2" xfId="17926"/>
    <cellStyle name="Note 2 3 4 2 2 2 2 3 2 2" xfId="35590"/>
    <cellStyle name="Note 2 3 4 2 2 2 2 3 2 3" xfId="52782"/>
    <cellStyle name="Note 2 3 4 2 2 2 2 3 3" xfId="28755"/>
    <cellStyle name="Note 2 3 4 2 2 2 2 3 4" xfId="45997"/>
    <cellStyle name="Note 2 3 4 2 2 2 2 4" xfId="7328"/>
    <cellStyle name="Note 2 3 4 2 2 2 2 4 2" xfId="24993"/>
    <cellStyle name="Note 2 3 4 2 2 2 2 4 3" xfId="42261"/>
    <cellStyle name="Note 2 3 4 2 2 2 2 5" xfId="14380"/>
    <cellStyle name="Note 2 3 4 2 2 2 2 5 2" xfId="32044"/>
    <cellStyle name="Note 2 3 4 2 2 2 2 5 3" xfId="49262"/>
    <cellStyle name="Note 2 3 4 2 2 2 2 6" xfId="21350"/>
    <cellStyle name="Note 2 3 4 2 2 2 2 7" xfId="38650"/>
    <cellStyle name="Note 2 3 4 2 2 2 3" xfId="4001"/>
    <cellStyle name="Note 2 3 4 2 2 2 3 2" xfId="5917"/>
    <cellStyle name="Note 2 3 4 2 2 2 3 2 2" xfId="12837"/>
    <cellStyle name="Note 2 3 4 2 2 2 3 2 2 2" xfId="19564"/>
    <cellStyle name="Note 2 3 4 2 2 2 3 2 2 2 2" xfId="37228"/>
    <cellStyle name="Note 2 3 4 2 2 2 3 2 2 2 3" xfId="54405"/>
    <cellStyle name="Note 2 3 4 2 2 2 3 2 2 3" xfId="30501"/>
    <cellStyle name="Note 2 3 4 2 2 2 3 2 2 4" xfId="47728"/>
    <cellStyle name="Note 2 3 4 2 2 2 3 2 3" xfId="9553"/>
    <cellStyle name="Note 2 3 4 2 2 2 3 2 3 2" xfId="27218"/>
    <cellStyle name="Note 2 3 4 2 2 2 3 2 3 3" xfId="44471"/>
    <cellStyle name="Note 2 3 4 2 2 2 3 2 4" xfId="16497"/>
    <cellStyle name="Note 2 3 4 2 2 2 3 2 4 2" xfId="34161"/>
    <cellStyle name="Note 2 3 4 2 2 2 3 2 4 3" xfId="51364"/>
    <cellStyle name="Note 2 3 4 2 2 2 3 2 5" xfId="23582"/>
    <cellStyle name="Note 2 3 4 2 2 2 3 2 6" xfId="40860"/>
    <cellStyle name="Note 2 3 4 2 2 2 3 3" xfId="7698"/>
    <cellStyle name="Note 2 3 4 2 2 2 3 3 2" xfId="25363"/>
    <cellStyle name="Note 2 3 4 2 2 2 3 3 3" xfId="42628"/>
    <cellStyle name="Note 2 3 4 2 2 2 3 4" xfId="14750"/>
    <cellStyle name="Note 2 3 4 2 2 2 3 4 2" xfId="32414"/>
    <cellStyle name="Note 2 3 4 2 2 2 3 4 3" xfId="49629"/>
    <cellStyle name="Note 2 3 4 2 2 2 3 5" xfId="21720"/>
    <cellStyle name="Note 2 3 4 2 2 2 3 6" xfId="39017"/>
    <cellStyle name="Note 2 3 4 2 2 2 4" xfId="4884"/>
    <cellStyle name="Note 2 3 4 2 2 2 4 2" xfId="11804"/>
    <cellStyle name="Note 2 3 4 2 2 2 4 2 2" xfId="18585"/>
    <cellStyle name="Note 2 3 4 2 2 2 4 2 2 2" xfId="36249"/>
    <cellStyle name="Note 2 3 4 2 2 2 4 2 2 3" xfId="53435"/>
    <cellStyle name="Note 2 3 4 2 2 2 4 2 3" xfId="29468"/>
    <cellStyle name="Note 2 3 4 2 2 2 4 2 4" xfId="46704"/>
    <cellStyle name="Note 2 3 4 2 2 2 4 3" xfId="8520"/>
    <cellStyle name="Note 2 3 4 2 2 2 4 3 2" xfId="26185"/>
    <cellStyle name="Note 2 3 4 2 2 2 4 3 3" xfId="43447"/>
    <cellStyle name="Note 2 3 4 2 2 2 4 4" xfId="15518"/>
    <cellStyle name="Note 2 3 4 2 2 2 4 4 2" xfId="33182"/>
    <cellStyle name="Note 2 3 4 2 2 2 4 4 3" xfId="50394"/>
    <cellStyle name="Note 2 3 4 2 2 2 4 5" xfId="22549"/>
    <cellStyle name="Note 2 3 4 2 2 2 4 6" xfId="39836"/>
    <cellStyle name="Note 2 3 4 2 2 2 5" xfId="10490"/>
    <cellStyle name="Note 2 3 4 2 2 2 5 2" xfId="17379"/>
    <cellStyle name="Note 2 3 4 2 2 2 5 2 2" xfId="35043"/>
    <cellStyle name="Note 2 3 4 2 2 2 5 2 3" xfId="52241"/>
    <cellStyle name="Note 2 3 4 2 2 2 5 3" xfId="28154"/>
    <cellStyle name="Note 2 3 4 2 2 2 5 4" xfId="45402"/>
    <cellStyle name="Note 2 3 4 2 2 2 6" xfId="6740"/>
    <cellStyle name="Note 2 3 4 2 2 2 6 2" xfId="24405"/>
    <cellStyle name="Note 2 3 4 2 2 2 6 3" xfId="41679"/>
    <cellStyle name="Note 2 3 4 2 2 2 7" xfId="13771"/>
    <cellStyle name="Note 2 3 4 2 2 2 7 2" xfId="31435"/>
    <cellStyle name="Note 2 3 4 2 2 2 7 3" xfId="48659"/>
    <cellStyle name="Note 2 3 4 2 2 2 8" xfId="20687"/>
    <cellStyle name="Note 2 3 4 2 2 2 9" xfId="37993"/>
    <cellStyle name="Note 2 3 4 2 2 3" xfId="3064"/>
    <cellStyle name="Note 2 3 4 2 2 3 2" xfId="3727"/>
    <cellStyle name="Note 2 3 4 2 2 3 2 2" xfId="5643"/>
    <cellStyle name="Note 2 3 4 2 2 3 2 2 2" xfId="12563"/>
    <cellStyle name="Note 2 3 4 2 2 3 2 2 2 2" xfId="19290"/>
    <cellStyle name="Note 2 3 4 2 2 3 2 2 2 2 2" xfId="36954"/>
    <cellStyle name="Note 2 3 4 2 2 3 2 2 2 2 3" xfId="54131"/>
    <cellStyle name="Note 2 3 4 2 2 3 2 2 2 3" xfId="30227"/>
    <cellStyle name="Note 2 3 4 2 2 3 2 2 2 4" xfId="47454"/>
    <cellStyle name="Note 2 3 4 2 2 3 2 2 3" xfId="9279"/>
    <cellStyle name="Note 2 3 4 2 2 3 2 2 3 2" xfId="26944"/>
    <cellStyle name="Note 2 3 4 2 2 3 2 2 3 3" xfId="44197"/>
    <cellStyle name="Note 2 3 4 2 2 3 2 2 4" xfId="16223"/>
    <cellStyle name="Note 2 3 4 2 2 3 2 2 4 2" xfId="33887"/>
    <cellStyle name="Note 2 3 4 2 2 3 2 2 4 3" xfId="51090"/>
    <cellStyle name="Note 2 3 4 2 2 3 2 2 5" xfId="23308"/>
    <cellStyle name="Note 2 3 4 2 2 3 2 2 6" xfId="40586"/>
    <cellStyle name="Note 2 3 4 2 2 3 2 3" xfId="11187"/>
    <cellStyle name="Note 2 3 4 2 2 3 2 3 2" xfId="18022"/>
    <cellStyle name="Note 2 3 4 2 2 3 2 3 2 2" xfId="35686"/>
    <cellStyle name="Note 2 3 4 2 2 3 2 3 2 3" xfId="52875"/>
    <cellStyle name="Note 2 3 4 2 2 3 2 3 3" xfId="28851"/>
    <cellStyle name="Note 2 3 4 2 2 3 2 3 4" xfId="46090"/>
    <cellStyle name="Note 2 3 4 2 2 3 2 4" xfId="7424"/>
    <cellStyle name="Note 2 3 4 2 2 3 2 4 2" xfId="25089"/>
    <cellStyle name="Note 2 3 4 2 2 3 2 4 3" xfId="42354"/>
    <cellStyle name="Note 2 3 4 2 2 3 2 5" xfId="14476"/>
    <cellStyle name="Note 2 3 4 2 2 3 2 5 2" xfId="32140"/>
    <cellStyle name="Note 2 3 4 2 2 3 2 5 3" xfId="49355"/>
    <cellStyle name="Note 2 3 4 2 2 3 2 6" xfId="21446"/>
    <cellStyle name="Note 2 3 4 2 2 3 2 7" xfId="38743"/>
    <cellStyle name="Note 2 3 4 2 2 3 3" xfId="4094"/>
    <cellStyle name="Note 2 3 4 2 2 3 3 2" xfId="6010"/>
    <cellStyle name="Note 2 3 4 2 2 3 3 2 2" xfId="12930"/>
    <cellStyle name="Note 2 3 4 2 2 3 3 2 2 2" xfId="19657"/>
    <cellStyle name="Note 2 3 4 2 2 3 3 2 2 2 2" xfId="37321"/>
    <cellStyle name="Note 2 3 4 2 2 3 3 2 2 2 3" xfId="54498"/>
    <cellStyle name="Note 2 3 4 2 2 3 3 2 2 3" xfId="30594"/>
    <cellStyle name="Note 2 3 4 2 2 3 3 2 2 4" xfId="47821"/>
    <cellStyle name="Note 2 3 4 2 2 3 3 2 3" xfId="9646"/>
    <cellStyle name="Note 2 3 4 2 2 3 3 2 3 2" xfId="27311"/>
    <cellStyle name="Note 2 3 4 2 2 3 3 2 3 3" xfId="44564"/>
    <cellStyle name="Note 2 3 4 2 2 3 3 2 4" xfId="16590"/>
    <cellStyle name="Note 2 3 4 2 2 3 3 2 4 2" xfId="34254"/>
    <cellStyle name="Note 2 3 4 2 2 3 3 2 4 3" xfId="51457"/>
    <cellStyle name="Note 2 3 4 2 2 3 3 2 5" xfId="23675"/>
    <cellStyle name="Note 2 3 4 2 2 3 3 2 6" xfId="40953"/>
    <cellStyle name="Note 2 3 4 2 2 3 3 3" xfId="7791"/>
    <cellStyle name="Note 2 3 4 2 2 3 3 3 2" xfId="25456"/>
    <cellStyle name="Note 2 3 4 2 2 3 3 3 3" xfId="42721"/>
    <cellStyle name="Note 2 3 4 2 2 3 3 4" xfId="14843"/>
    <cellStyle name="Note 2 3 4 2 2 3 3 4 2" xfId="32507"/>
    <cellStyle name="Note 2 3 4 2 2 3 3 4 3" xfId="49722"/>
    <cellStyle name="Note 2 3 4 2 2 3 3 5" xfId="21813"/>
    <cellStyle name="Note 2 3 4 2 2 3 3 6" xfId="39110"/>
    <cellStyle name="Note 2 3 4 2 2 3 4" xfId="4980"/>
    <cellStyle name="Note 2 3 4 2 2 3 4 2" xfId="11900"/>
    <cellStyle name="Note 2 3 4 2 2 3 4 2 2" xfId="18681"/>
    <cellStyle name="Note 2 3 4 2 2 3 4 2 2 2" xfId="36345"/>
    <cellStyle name="Note 2 3 4 2 2 3 4 2 2 3" xfId="53528"/>
    <cellStyle name="Note 2 3 4 2 2 3 4 2 3" xfId="29564"/>
    <cellStyle name="Note 2 3 4 2 2 3 4 2 4" xfId="46797"/>
    <cellStyle name="Note 2 3 4 2 2 3 4 3" xfId="8616"/>
    <cellStyle name="Note 2 3 4 2 2 3 4 3 2" xfId="26281"/>
    <cellStyle name="Note 2 3 4 2 2 3 4 3 3" xfId="43540"/>
    <cellStyle name="Note 2 3 4 2 2 3 4 4" xfId="15614"/>
    <cellStyle name="Note 2 3 4 2 2 3 4 4 2" xfId="33278"/>
    <cellStyle name="Note 2 3 4 2 2 3 4 4 3" xfId="50487"/>
    <cellStyle name="Note 2 3 4 2 2 3 4 5" xfId="22645"/>
    <cellStyle name="Note 2 3 4 2 2 3 4 6" xfId="39929"/>
    <cellStyle name="Note 2 3 4 2 2 3 5" xfId="10586"/>
    <cellStyle name="Note 2 3 4 2 2 3 5 2" xfId="17475"/>
    <cellStyle name="Note 2 3 4 2 2 3 5 2 2" xfId="35139"/>
    <cellStyle name="Note 2 3 4 2 2 3 5 2 3" xfId="52334"/>
    <cellStyle name="Note 2 3 4 2 2 3 5 3" xfId="28250"/>
    <cellStyle name="Note 2 3 4 2 2 3 5 4" xfId="45495"/>
    <cellStyle name="Note 2 3 4 2 2 3 6" xfId="6836"/>
    <cellStyle name="Note 2 3 4 2 2 3 6 2" xfId="24501"/>
    <cellStyle name="Note 2 3 4 2 2 3 6 3" xfId="41772"/>
    <cellStyle name="Note 2 3 4 2 2 3 7" xfId="13867"/>
    <cellStyle name="Note 2 3 4 2 2 3 7 2" xfId="31531"/>
    <cellStyle name="Note 2 3 4 2 2 3 7 3" xfId="48752"/>
    <cellStyle name="Note 2 3 4 2 2 3 8" xfId="20783"/>
    <cellStyle name="Note 2 3 4 2 2 3 9" xfId="38086"/>
    <cellStyle name="Note 2 3 4 2 2 4" xfId="3176"/>
    <cellStyle name="Note 2 3 4 2 2 4 2" xfId="4206"/>
    <cellStyle name="Note 2 3 4 2 2 4 2 2" xfId="6122"/>
    <cellStyle name="Note 2 3 4 2 2 4 2 2 2" xfId="13042"/>
    <cellStyle name="Note 2 3 4 2 2 4 2 2 2 2" xfId="19769"/>
    <cellStyle name="Note 2 3 4 2 2 4 2 2 2 2 2" xfId="37433"/>
    <cellStyle name="Note 2 3 4 2 2 4 2 2 2 2 3" xfId="54610"/>
    <cellStyle name="Note 2 3 4 2 2 4 2 2 2 3" xfId="30706"/>
    <cellStyle name="Note 2 3 4 2 2 4 2 2 2 4" xfId="47933"/>
    <cellStyle name="Note 2 3 4 2 2 4 2 2 3" xfId="9758"/>
    <cellStyle name="Note 2 3 4 2 2 4 2 2 3 2" xfId="27423"/>
    <cellStyle name="Note 2 3 4 2 2 4 2 2 3 3" xfId="44676"/>
    <cellStyle name="Note 2 3 4 2 2 4 2 2 4" xfId="16702"/>
    <cellStyle name="Note 2 3 4 2 2 4 2 2 4 2" xfId="34366"/>
    <cellStyle name="Note 2 3 4 2 2 4 2 2 4 3" xfId="51569"/>
    <cellStyle name="Note 2 3 4 2 2 4 2 2 5" xfId="23787"/>
    <cellStyle name="Note 2 3 4 2 2 4 2 2 6" xfId="41065"/>
    <cellStyle name="Note 2 3 4 2 2 4 2 3" xfId="7903"/>
    <cellStyle name="Note 2 3 4 2 2 4 2 3 2" xfId="25568"/>
    <cellStyle name="Note 2 3 4 2 2 4 2 3 3" xfId="42833"/>
    <cellStyle name="Note 2 3 4 2 2 4 2 4" xfId="14955"/>
    <cellStyle name="Note 2 3 4 2 2 4 2 4 2" xfId="32619"/>
    <cellStyle name="Note 2 3 4 2 2 4 2 4 3" xfId="49834"/>
    <cellStyle name="Note 2 3 4 2 2 4 2 5" xfId="21925"/>
    <cellStyle name="Note 2 3 4 2 2 4 2 6" xfId="39222"/>
    <cellStyle name="Note 2 3 4 2 2 4 3" xfId="5092"/>
    <cellStyle name="Note 2 3 4 2 2 4 3 2" xfId="12012"/>
    <cellStyle name="Note 2 3 4 2 2 4 3 2 2" xfId="18793"/>
    <cellStyle name="Note 2 3 4 2 2 4 3 2 2 2" xfId="36457"/>
    <cellStyle name="Note 2 3 4 2 2 4 3 2 2 3" xfId="53640"/>
    <cellStyle name="Note 2 3 4 2 2 4 3 2 3" xfId="29676"/>
    <cellStyle name="Note 2 3 4 2 2 4 3 2 4" xfId="46909"/>
    <cellStyle name="Note 2 3 4 2 2 4 3 3" xfId="8728"/>
    <cellStyle name="Note 2 3 4 2 2 4 3 3 2" xfId="26393"/>
    <cellStyle name="Note 2 3 4 2 2 4 3 3 3" xfId="43652"/>
    <cellStyle name="Note 2 3 4 2 2 4 3 4" xfId="15726"/>
    <cellStyle name="Note 2 3 4 2 2 4 3 4 2" xfId="33390"/>
    <cellStyle name="Note 2 3 4 2 2 4 3 4 3" xfId="50599"/>
    <cellStyle name="Note 2 3 4 2 2 4 3 5" xfId="22757"/>
    <cellStyle name="Note 2 3 4 2 2 4 3 6" xfId="40041"/>
    <cellStyle name="Note 2 3 4 2 2 4 4" xfId="10698"/>
    <cellStyle name="Note 2 3 4 2 2 4 4 2" xfId="17587"/>
    <cellStyle name="Note 2 3 4 2 2 4 4 2 2" xfId="35251"/>
    <cellStyle name="Note 2 3 4 2 2 4 4 2 3" xfId="52446"/>
    <cellStyle name="Note 2 3 4 2 2 4 4 3" xfId="28362"/>
    <cellStyle name="Note 2 3 4 2 2 4 4 4" xfId="45607"/>
    <cellStyle name="Note 2 3 4 2 2 4 5" xfId="6948"/>
    <cellStyle name="Note 2 3 4 2 2 4 5 2" xfId="24613"/>
    <cellStyle name="Note 2 3 4 2 2 4 5 3" xfId="41884"/>
    <cellStyle name="Note 2 3 4 2 2 4 6" xfId="13979"/>
    <cellStyle name="Note 2 3 4 2 2 4 6 2" xfId="31643"/>
    <cellStyle name="Note 2 3 4 2 2 4 6 3" xfId="48864"/>
    <cellStyle name="Note 2 3 4 2 2 4 7" xfId="20895"/>
    <cellStyle name="Note 2 3 4 2 2 4 8" xfId="38198"/>
    <cellStyle name="Note 2 3 4 2 2 5" xfId="3404"/>
    <cellStyle name="Note 2 3 4 2 2 5 2" xfId="5320"/>
    <cellStyle name="Note 2 3 4 2 2 5 2 2" xfId="12240"/>
    <cellStyle name="Note 2 3 4 2 2 5 2 2 2" xfId="18967"/>
    <cellStyle name="Note 2 3 4 2 2 5 2 2 2 2" xfId="36631"/>
    <cellStyle name="Note 2 3 4 2 2 5 2 2 2 3" xfId="53814"/>
    <cellStyle name="Note 2 3 4 2 2 5 2 2 3" xfId="29904"/>
    <cellStyle name="Note 2 3 4 2 2 5 2 2 4" xfId="47137"/>
    <cellStyle name="Note 2 3 4 2 2 5 2 3" xfId="8956"/>
    <cellStyle name="Note 2 3 4 2 2 5 2 3 2" xfId="26621"/>
    <cellStyle name="Note 2 3 4 2 2 5 2 3 3" xfId="43880"/>
    <cellStyle name="Note 2 3 4 2 2 5 2 4" xfId="15900"/>
    <cellStyle name="Note 2 3 4 2 2 5 2 4 2" xfId="33564"/>
    <cellStyle name="Note 2 3 4 2 2 5 2 4 3" xfId="50773"/>
    <cellStyle name="Note 2 3 4 2 2 5 2 5" xfId="22985"/>
    <cellStyle name="Note 2 3 4 2 2 5 2 6" xfId="40269"/>
    <cellStyle name="Note 2 3 4 2 2 5 3" xfId="10864"/>
    <cellStyle name="Note 2 3 4 2 2 5 3 2" xfId="17699"/>
    <cellStyle name="Note 2 3 4 2 2 5 3 2 2" xfId="35363"/>
    <cellStyle name="Note 2 3 4 2 2 5 3 2 3" xfId="52558"/>
    <cellStyle name="Note 2 3 4 2 2 5 3 3" xfId="28528"/>
    <cellStyle name="Note 2 3 4 2 2 5 3 4" xfId="45773"/>
    <cellStyle name="Note 2 3 4 2 2 5 4" xfId="14153"/>
    <cellStyle name="Note 2 3 4 2 2 5 4 2" xfId="31817"/>
    <cellStyle name="Note 2 3 4 2 2 5 4 3" xfId="49038"/>
    <cellStyle name="Note 2 3 4 2 2 5 5" xfId="21123"/>
    <cellStyle name="Note 2 3 4 2 2 5 6" xfId="38426"/>
    <cellStyle name="Note 2 3 4 2 2 6" xfId="3777"/>
    <cellStyle name="Note 2 3 4 2 2 6 2" xfId="5693"/>
    <cellStyle name="Note 2 3 4 2 2 6 2 2" xfId="12613"/>
    <cellStyle name="Note 2 3 4 2 2 6 2 2 2" xfId="19340"/>
    <cellStyle name="Note 2 3 4 2 2 6 2 2 2 2" xfId="37004"/>
    <cellStyle name="Note 2 3 4 2 2 6 2 2 2 3" xfId="54181"/>
    <cellStyle name="Note 2 3 4 2 2 6 2 2 3" xfId="30277"/>
    <cellStyle name="Note 2 3 4 2 2 6 2 2 4" xfId="47504"/>
    <cellStyle name="Note 2 3 4 2 2 6 2 3" xfId="9329"/>
    <cellStyle name="Note 2 3 4 2 2 6 2 3 2" xfId="26994"/>
    <cellStyle name="Note 2 3 4 2 2 6 2 3 3" xfId="44247"/>
    <cellStyle name="Note 2 3 4 2 2 6 2 4" xfId="16273"/>
    <cellStyle name="Note 2 3 4 2 2 6 2 4 2" xfId="33937"/>
    <cellStyle name="Note 2 3 4 2 2 6 2 4 3" xfId="51140"/>
    <cellStyle name="Note 2 3 4 2 2 6 2 5" xfId="23358"/>
    <cellStyle name="Note 2 3 4 2 2 6 2 6" xfId="40636"/>
    <cellStyle name="Note 2 3 4 2 2 6 3" xfId="7474"/>
    <cellStyle name="Note 2 3 4 2 2 6 3 2" xfId="25139"/>
    <cellStyle name="Note 2 3 4 2 2 6 3 3" xfId="42404"/>
    <cellStyle name="Note 2 3 4 2 2 6 4" xfId="14526"/>
    <cellStyle name="Note 2 3 4 2 2 6 4 2" xfId="32190"/>
    <cellStyle name="Note 2 3 4 2 2 6 4 3" xfId="49405"/>
    <cellStyle name="Note 2 3 4 2 2 6 5" xfId="21496"/>
    <cellStyle name="Note 2 3 4 2 2 6 6" xfId="38793"/>
    <cellStyle name="Note 2 3 4 2 2 7" xfId="4657"/>
    <cellStyle name="Note 2 3 4 2 2 7 2" xfId="11577"/>
    <cellStyle name="Note 2 3 4 2 2 7 2 2" xfId="18358"/>
    <cellStyle name="Note 2 3 4 2 2 7 2 2 2" xfId="36022"/>
    <cellStyle name="Note 2 3 4 2 2 7 2 2 3" xfId="53211"/>
    <cellStyle name="Note 2 3 4 2 2 7 2 3" xfId="29241"/>
    <cellStyle name="Note 2 3 4 2 2 7 2 4" xfId="46480"/>
    <cellStyle name="Note 2 3 4 2 2 7 3" xfId="8293"/>
    <cellStyle name="Note 2 3 4 2 2 7 3 2" xfId="25958"/>
    <cellStyle name="Note 2 3 4 2 2 7 3 3" xfId="43223"/>
    <cellStyle name="Note 2 3 4 2 2 7 4" xfId="15291"/>
    <cellStyle name="Note 2 3 4 2 2 7 4 2" xfId="32955"/>
    <cellStyle name="Note 2 3 4 2 2 7 4 3" xfId="50170"/>
    <cellStyle name="Note 2 3 4 2 2 7 5" xfId="22322"/>
    <cellStyle name="Note 2 3 4 2 2 7 6" xfId="39612"/>
    <cellStyle name="Note 2 3 4 2 2 8" xfId="10263"/>
    <cellStyle name="Note 2 3 4 2 2 8 2" xfId="17152"/>
    <cellStyle name="Note 2 3 4 2 2 8 2 2" xfId="34816"/>
    <cellStyle name="Note 2 3 4 2 2 8 2 3" xfId="52017"/>
    <cellStyle name="Note 2 3 4 2 2 8 3" xfId="27927"/>
    <cellStyle name="Note 2 3 4 2 2 8 4" xfId="45178"/>
    <cellStyle name="Note 2 3 4 2 2 9" xfId="6513"/>
    <cellStyle name="Note 2 3 4 2 2 9 2" xfId="24178"/>
    <cellStyle name="Note 2 3 4 2 2 9 3" xfId="41455"/>
    <cellStyle name="Note 2 3 4 2 3" xfId="2834"/>
    <cellStyle name="Note 2 3 4 2 3 2" xfId="3497"/>
    <cellStyle name="Note 2 3 4 2 3 2 2" xfId="5413"/>
    <cellStyle name="Note 2 3 4 2 3 2 2 2" xfId="12333"/>
    <cellStyle name="Note 2 3 4 2 3 2 2 2 2" xfId="19060"/>
    <cellStyle name="Note 2 3 4 2 3 2 2 2 2 2" xfId="36724"/>
    <cellStyle name="Note 2 3 4 2 3 2 2 2 2 3" xfId="53904"/>
    <cellStyle name="Note 2 3 4 2 3 2 2 2 3" xfId="29997"/>
    <cellStyle name="Note 2 3 4 2 3 2 2 2 4" xfId="47227"/>
    <cellStyle name="Note 2 3 4 2 3 2 2 3" xfId="9049"/>
    <cellStyle name="Note 2 3 4 2 3 2 2 3 2" xfId="26714"/>
    <cellStyle name="Note 2 3 4 2 3 2 2 3 3" xfId="43970"/>
    <cellStyle name="Note 2 3 4 2 3 2 2 4" xfId="15993"/>
    <cellStyle name="Note 2 3 4 2 3 2 2 4 2" xfId="33657"/>
    <cellStyle name="Note 2 3 4 2 3 2 2 4 3" xfId="50863"/>
    <cellStyle name="Note 2 3 4 2 3 2 2 5" xfId="23078"/>
    <cellStyle name="Note 2 3 4 2 3 2 2 6" xfId="40359"/>
    <cellStyle name="Note 2 3 4 2 3 2 3" xfId="10957"/>
    <cellStyle name="Note 2 3 4 2 3 2 3 2" xfId="17792"/>
    <cellStyle name="Note 2 3 4 2 3 2 3 2 2" xfId="35456"/>
    <cellStyle name="Note 2 3 4 2 3 2 3 2 3" xfId="52648"/>
    <cellStyle name="Note 2 3 4 2 3 2 3 3" xfId="28621"/>
    <cellStyle name="Note 2 3 4 2 3 2 3 4" xfId="45863"/>
    <cellStyle name="Note 2 3 4 2 3 2 4" xfId="7194"/>
    <cellStyle name="Note 2 3 4 2 3 2 4 2" xfId="24859"/>
    <cellStyle name="Note 2 3 4 2 3 2 4 3" xfId="42127"/>
    <cellStyle name="Note 2 3 4 2 3 2 5" xfId="14246"/>
    <cellStyle name="Note 2 3 4 2 3 2 5 2" xfId="31910"/>
    <cellStyle name="Note 2 3 4 2 3 2 5 3" xfId="49128"/>
    <cellStyle name="Note 2 3 4 2 3 2 6" xfId="21216"/>
    <cellStyle name="Note 2 3 4 2 3 2 7" xfId="38516"/>
    <cellStyle name="Note 2 3 4 2 3 3" xfId="3867"/>
    <cellStyle name="Note 2 3 4 2 3 3 2" xfId="5783"/>
    <cellStyle name="Note 2 3 4 2 3 3 2 2" xfId="12703"/>
    <cellStyle name="Note 2 3 4 2 3 3 2 2 2" xfId="19430"/>
    <cellStyle name="Note 2 3 4 2 3 3 2 2 2 2" xfId="37094"/>
    <cellStyle name="Note 2 3 4 2 3 3 2 2 2 3" xfId="54271"/>
    <cellStyle name="Note 2 3 4 2 3 3 2 2 3" xfId="30367"/>
    <cellStyle name="Note 2 3 4 2 3 3 2 2 4" xfId="47594"/>
    <cellStyle name="Note 2 3 4 2 3 3 2 3" xfId="9419"/>
    <cellStyle name="Note 2 3 4 2 3 3 2 3 2" xfId="27084"/>
    <cellStyle name="Note 2 3 4 2 3 3 2 3 3" xfId="44337"/>
    <cellStyle name="Note 2 3 4 2 3 3 2 4" xfId="16363"/>
    <cellStyle name="Note 2 3 4 2 3 3 2 4 2" xfId="34027"/>
    <cellStyle name="Note 2 3 4 2 3 3 2 4 3" xfId="51230"/>
    <cellStyle name="Note 2 3 4 2 3 3 2 5" xfId="23448"/>
    <cellStyle name="Note 2 3 4 2 3 3 2 6" xfId="40726"/>
    <cellStyle name="Note 2 3 4 2 3 3 3" xfId="7564"/>
    <cellStyle name="Note 2 3 4 2 3 3 3 2" xfId="25229"/>
    <cellStyle name="Note 2 3 4 2 3 3 3 3" xfId="42494"/>
    <cellStyle name="Note 2 3 4 2 3 3 4" xfId="14616"/>
    <cellStyle name="Note 2 3 4 2 3 3 4 2" xfId="32280"/>
    <cellStyle name="Note 2 3 4 2 3 3 4 3" xfId="49495"/>
    <cellStyle name="Note 2 3 4 2 3 3 5" xfId="21586"/>
    <cellStyle name="Note 2 3 4 2 3 3 6" xfId="38883"/>
    <cellStyle name="Note 2 3 4 2 3 4" xfId="4750"/>
    <cellStyle name="Note 2 3 4 2 3 4 2" xfId="11670"/>
    <cellStyle name="Note 2 3 4 2 3 4 2 2" xfId="18451"/>
    <cellStyle name="Note 2 3 4 2 3 4 2 2 2" xfId="36115"/>
    <cellStyle name="Note 2 3 4 2 3 4 2 2 3" xfId="53301"/>
    <cellStyle name="Note 2 3 4 2 3 4 2 3" xfId="29334"/>
    <cellStyle name="Note 2 3 4 2 3 4 2 4" xfId="46570"/>
    <cellStyle name="Note 2 3 4 2 3 4 3" xfId="8386"/>
    <cellStyle name="Note 2 3 4 2 3 4 3 2" xfId="26051"/>
    <cellStyle name="Note 2 3 4 2 3 4 3 3" xfId="43313"/>
    <cellStyle name="Note 2 3 4 2 3 4 4" xfId="15384"/>
    <cellStyle name="Note 2 3 4 2 3 4 4 2" xfId="33048"/>
    <cellStyle name="Note 2 3 4 2 3 4 4 3" xfId="50260"/>
    <cellStyle name="Note 2 3 4 2 3 4 5" xfId="22415"/>
    <cellStyle name="Note 2 3 4 2 3 4 6" xfId="39702"/>
    <cellStyle name="Note 2 3 4 2 3 5" xfId="10356"/>
    <cellStyle name="Note 2 3 4 2 3 5 2" xfId="17245"/>
    <cellStyle name="Note 2 3 4 2 3 5 2 2" xfId="34909"/>
    <cellStyle name="Note 2 3 4 2 3 5 2 3" xfId="52107"/>
    <cellStyle name="Note 2 3 4 2 3 5 3" xfId="28020"/>
    <cellStyle name="Note 2 3 4 2 3 5 4" xfId="45268"/>
    <cellStyle name="Note 2 3 4 2 3 6" xfId="6606"/>
    <cellStyle name="Note 2 3 4 2 3 6 2" xfId="24271"/>
    <cellStyle name="Note 2 3 4 2 3 6 3" xfId="41545"/>
    <cellStyle name="Note 2 3 4 2 3 7" xfId="13637"/>
    <cellStyle name="Note 2 3 4 2 3 7 2" xfId="31301"/>
    <cellStyle name="Note 2 3 4 2 3 7 3" xfId="48525"/>
    <cellStyle name="Note 2 3 4 2 3 8" xfId="20553"/>
    <cellStyle name="Note 2 3 4 2 3 9" xfId="37859"/>
    <cellStyle name="Note 2 3 4 2 4" xfId="4486"/>
    <cellStyle name="Note 2 3 4 2 4 2" xfId="6350"/>
    <cellStyle name="Note 2 3 4 2 4 2 2" xfId="13269"/>
    <cellStyle name="Note 2 3 4 2 4 2 2 2" xfId="19942"/>
    <cellStyle name="Note 2 3 4 2 4 2 2 2 2" xfId="37606"/>
    <cellStyle name="Note 2 3 4 2 4 2 2 2 3" xfId="54783"/>
    <cellStyle name="Note 2 3 4 2 4 2 2 3" xfId="30933"/>
    <cellStyle name="Note 2 3 4 2 4 2 2 4" xfId="48160"/>
    <cellStyle name="Note 2 3 4 2 4 2 3" xfId="9985"/>
    <cellStyle name="Note 2 3 4 2 4 2 3 2" xfId="27650"/>
    <cellStyle name="Note 2 3 4 2 4 2 3 3" xfId="44903"/>
    <cellStyle name="Note 2 3 4 2 4 2 4" xfId="16875"/>
    <cellStyle name="Note 2 3 4 2 4 2 4 2" xfId="34539"/>
    <cellStyle name="Note 2 3 4 2 4 2 4 3" xfId="51742"/>
    <cellStyle name="Note 2 3 4 2 4 2 5" xfId="24015"/>
    <cellStyle name="Note 2 3 4 2 4 2 6" xfId="41292"/>
    <cellStyle name="Note 2 3 4 2 4 3" xfId="11414"/>
    <cellStyle name="Note 2 3 4 2 4 3 2" xfId="18195"/>
    <cellStyle name="Note 2 3 4 2 4 3 2 2" xfId="35859"/>
    <cellStyle name="Note 2 3 4 2 4 3 2 3" xfId="53048"/>
    <cellStyle name="Note 2 3 4 2 4 3 3" xfId="29078"/>
    <cellStyle name="Note 2 3 4 2 4 3 4" xfId="46317"/>
    <cellStyle name="Note 2 3 4 2 4 4" xfId="8130"/>
    <cellStyle name="Note 2 3 4 2 4 4 2" xfId="25795"/>
    <cellStyle name="Note 2 3 4 2 4 4 3" xfId="43060"/>
    <cellStyle name="Note 2 3 4 2 4 5" xfId="15128"/>
    <cellStyle name="Note 2 3 4 2 4 5 2" xfId="32792"/>
    <cellStyle name="Note 2 3 4 2 4 5 3" xfId="50007"/>
    <cellStyle name="Note 2 3 4 2 4 6" xfId="22159"/>
    <cellStyle name="Note 2 3 4 2 4 7" xfId="39449"/>
    <cellStyle name="Note 2 3 4 2 5" xfId="4443"/>
    <cellStyle name="Note 2 3 4 2 5 2" xfId="6307"/>
    <cellStyle name="Note 2 3 4 2 5 2 2" xfId="13226"/>
    <cellStyle name="Note 2 3 4 2 5 2 2 2" xfId="19899"/>
    <cellStyle name="Note 2 3 4 2 5 2 2 2 2" xfId="37563"/>
    <cellStyle name="Note 2 3 4 2 5 2 2 2 3" xfId="54740"/>
    <cellStyle name="Note 2 3 4 2 5 2 2 3" xfId="30890"/>
    <cellStyle name="Note 2 3 4 2 5 2 2 4" xfId="48117"/>
    <cellStyle name="Note 2 3 4 2 5 2 3" xfId="9942"/>
    <cellStyle name="Note 2 3 4 2 5 2 3 2" xfId="27607"/>
    <cellStyle name="Note 2 3 4 2 5 2 3 3" xfId="44860"/>
    <cellStyle name="Note 2 3 4 2 5 2 4" xfId="16832"/>
    <cellStyle name="Note 2 3 4 2 5 2 4 2" xfId="34496"/>
    <cellStyle name="Note 2 3 4 2 5 2 4 3" xfId="51699"/>
    <cellStyle name="Note 2 3 4 2 5 2 5" xfId="23972"/>
    <cellStyle name="Note 2 3 4 2 5 2 6" xfId="41249"/>
    <cellStyle name="Note 2 3 4 2 5 3" xfId="11371"/>
    <cellStyle name="Note 2 3 4 2 5 3 2" xfId="18152"/>
    <cellStyle name="Note 2 3 4 2 5 3 2 2" xfId="35816"/>
    <cellStyle name="Note 2 3 4 2 5 3 2 3" xfId="53005"/>
    <cellStyle name="Note 2 3 4 2 5 3 3" xfId="29035"/>
    <cellStyle name="Note 2 3 4 2 5 3 4" xfId="46274"/>
    <cellStyle name="Note 2 3 4 2 5 4" xfId="8087"/>
    <cellStyle name="Note 2 3 4 2 5 4 2" xfId="25752"/>
    <cellStyle name="Note 2 3 4 2 5 4 3" xfId="43017"/>
    <cellStyle name="Note 2 3 4 2 5 5" xfId="15085"/>
    <cellStyle name="Note 2 3 4 2 5 5 2" xfId="32749"/>
    <cellStyle name="Note 2 3 4 2 5 5 3" xfId="49964"/>
    <cellStyle name="Note 2 3 4 2 5 6" xfId="22116"/>
    <cellStyle name="Note 2 3 4 2 5 7" xfId="39406"/>
    <cellStyle name="Note 2 3 4 2 6" xfId="10129"/>
    <cellStyle name="Note 2 3 4 2 6 2" xfId="17018"/>
    <cellStyle name="Note 2 3 4 2 6 2 2" xfId="34682"/>
    <cellStyle name="Note 2 3 4 2 6 2 3" xfId="51883"/>
    <cellStyle name="Note 2 3 4 2 6 3" xfId="27793"/>
    <cellStyle name="Note 2 3 4 2 6 4" xfId="45044"/>
    <cellStyle name="Note 2 3 4 2 7" xfId="13410"/>
    <cellStyle name="Note 2 3 4 2 7 2" xfId="31074"/>
    <cellStyle name="Note 2 3 4 2 7 3" xfId="48301"/>
    <cellStyle name="Note 2 3 4 2 8" xfId="20236"/>
    <cellStyle name="Note 2 3 4 2 9" xfId="20176"/>
    <cellStyle name="Note 2 3 4 3" xfId="2740"/>
    <cellStyle name="Note 2 3 4 3 10" xfId="13545"/>
    <cellStyle name="Note 2 3 4 3 10 2" xfId="31209"/>
    <cellStyle name="Note 2 3 4 3 10 3" xfId="48436"/>
    <cellStyle name="Note 2 3 4 3 11" xfId="20461"/>
    <cellStyle name="Note 2 3 4 3 12" xfId="37770"/>
    <cellStyle name="Note 2 3 4 3 2" xfId="2969"/>
    <cellStyle name="Note 2 3 4 3 2 2" xfId="3632"/>
    <cellStyle name="Note 2 3 4 3 2 2 2" xfId="5548"/>
    <cellStyle name="Note 2 3 4 3 2 2 2 2" xfId="12468"/>
    <cellStyle name="Note 2 3 4 3 2 2 2 2 2" xfId="19195"/>
    <cellStyle name="Note 2 3 4 3 2 2 2 2 2 2" xfId="36859"/>
    <cellStyle name="Note 2 3 4 3 2 2 2 2 2 3" xfId="54039"/>
    <cellStyle name="Note 2 3 4 3 2 2 2 2 3" xfId="30132"/>
    <cellStyle name="Note 2 3 4 3 2 2 2 2 4" xfId="47362"/>
    <cellStyle name="Note 2 3 4 3 2 2 2 3" xfId="9184"/>
    <cellStyle name="Note 2 3 4 3 2 2 2 3 2" xfId="26849"/>
    <cellStyle name="Note 2 3 4 3 2 2 2 3 3" xfId="44105"/>
    <cellStyle name="Note 2 3 4 3 2 2 2 4" xfId="16128"/>
    <cellStyle name="Note 2 3 4 3 2 2 2 4 2" xfId="33792"/>
    <cellStyle name="Note 2 3 4 3 2 2 2 4 3" xfId="50998"/>
    <cellStyle name="Note 2 3 4 3 2 2 2 5" xfId="23213"/>
    <cellStyle name="Note 2 3 4 3 2 2 2 6" xfId="40494"/>
    <cellStyle name="Note 2 3 4 3 2 2 3" xfId="11092"/>
    <cellStyle name="Note 2 3 4 3 2 2 3 2" xfId="17927"/>
    <cellStyle name="Note 2 3 4 3 2 2 3 2 2" xfId="35591"/>
    <cellStyle name="Note 2 3 4 3 2 2 3 2 3" xfId="52783"/>
    <cellStyle name="Note 2 3 4 3 2 2 3 3" xfId="28756"/>
    <cellStyle name="Note 2 3 4 3 2 2 3 4" xfId="45998"/>
    <cellStyle name="Note 2 3 4 3 2 2 4" xfId="7329"/>
    <cellStyle name="Note 2 3 4 3 2 2 4 2" xfId="24994"/>
    <cellStyle name="Note 2 3 4 3 2 2 4 3" xfId="42262"/>
    <cellStyle name="Note 2 3 4 3 2 2 5" xfId="14381"/>
    <cellStyle name="Note 2 3 4 3 2 2 5 2" xfId="32045"/>
    <cellStyle name="Note 2 3 4 3 2 2 5 3" xfId="49263"/>
    <cellStyle name="Note 2 3 4 3 2 2 6" xfId="21351"/>
    <cellStyle name="Note 2 3 4 3 2 2 7" xfId="38651"/>
    <cellStyle name="Note 2 3 4 3 2 3" xfId="4002"/>
    <cellStyle name="Note 2 3 4 3 2 3 2" xfId="5918"/>
    <cellStyle name="Note 2 3 4 3 2 3 2 2" xfId="12838"/>
    <cellStyle name="Note 2 3 4 3 2 3 2 2 2" xfId="19565"/>
    <cellStyle name="Note 2 3 4 3 2 3 2 2 2 2" xfId="37229"/>
    <cellStyle name="Note 2 3 4 3 2 3 2 2 2 3" xfId="54406"/>
    <cellStyle name="Note 2 3 4 3 2 3 2 2 3" xfId="30502"/>
    <cellStyle name="Note 2 3 4 3 2 3 2 2 4" xfId="47729"/>
    <cellStyle name="Note 2 3 4 3 2 3 2 3" xfId="9554"/>
    <cellStyle name="Note 2 3 4 3 2 3 2 3 2" xfId="27219"/>
    <cellStyle name="Note 2 3 4 3 2 3 2 3 3" xfId="44472"/>
    <cellStyle name="Note 2 3 4 3 2 3 2 4" xfId="16498"/>
    <cellStyle name="Note 2 3 4 3 2 3 2 4 2" xfId="34162"/>
    <cellStyle name="Note 2 3 4 3 2 3 2 4 3" xfId="51365"/>
    <cellStyle name="Note 2 3 4 3 2 3 2 5" xfId="23583"/>
    <cellStyle name="Note 2 3 4 3 2 3 2 6" xfId="40861"/>
    <cellStyle name="Note 2 3 4 3 2 3 3" xfId="7699"/>
    <cellStyle name="Note 2 3 4 3 2 3 3 2" xfId="25364"/>
    <cellStyle name="Note 2 3 4 3 2 3 3 3" xfId="42629"/>
    <cellStyle name="Note 2 3 4 3 2 3 4" xfId="14751"/>
    <cellStyle name="Note 2 3 4 3 2 3 4 2" xfId="32415"/>
    <cellStyle name="Note 2 3 4 3 2 3 4 3" xfId="49630"/>
    <cellStyle name="Note 2 3 4 3 2 3 5" xfId="21721"/>
    <cellStyle name="Note 2 3 4 3 2 3 6" xfId="39018"/>
    <cellStyle name="Note 2 3 4 3 2 4" xfId="4885"/>
    <cellStyle name="Note 2 3 4 3 2 4 2" xfId="11805"/>
    <cellStyle name="Note 2 3 4 3 2 4 2 2" xfId="18586"/>
    <cellStyle name="Note 2 3 4 3 2 4 2 2 2" xfId="36250"/>
    <cellStyle name="Note 2 3 4 3 2 4 2 2 3" xfId="53436"/>
    <cellStyle name="Note 2 3 4 3 2 4 2 3" xfId="29469"/>
    <cellStyle name="Note 2 3 4 3 2 4 2 4" xfId="46705"/>
    <cellStyle name="Note 2 3 4 3 2 4 3" xfId="8521"/>
    <cellStyle name="Note 2 3 4 3 2 4 3 2" xfId="26186"/>
    <cellStyle name="Note 2 3 4 3 2 4 3 3" xfId="43448"/>
    <cellStyle name="Note 2 3 4 3 2 4 4" xfId="15519"/>
    <cellStyle name="Note 2 3 4 3 2 4 4 2" xfId="33183"/>
    <cellStyle name="Note 2 3 4 3 2 4 4 3" xfId="50395"/>
    <cellStyle name="Note 2 3 4 3 2 4 5" xfId="22550"/>
    <cellStyle name="Note 2 3 4 3 2 4 6" xfId="39837"/>
    <cellStyle name="Note 2 3 4 3 2 5" xfId="10491"/>
    <cellStyle name="Note 2 3 4 3 2 5 2" xfId="17380"/>
    <cellStyle name="Note 2 3 4 3 2 5 2 2" xfId="35044"/>
    <cellStyle name="Note 2 3 4 3 2 5 2 3" xfId="52242"/>
    <cellStyle name="Note 2 3 4 3 2 5 3" xfId="28155"/>
    <cellStyle name="Note 2 3 4 3 2 5 4" xfId="45403"/>
    <cellStyle name="Note 2 3 4 3 2 6" xfId="6741"/>
    <cellStyle name="Note 2 3 4 3 2 6 2" xfId="24406"/>
    <cellStyle name="Note 2 3 4 3 2 6 3" xfId="41680"/>
    <cellStyle name="Note 2 3 4 3 2 7" xfId="13772"/>
    <cellStyle name="Note 2 3 4 3 2 7 2" xfId="31436"/>
    <cellStyle name="Note 2 3 4 3 2 7 3" xfId="48660"/>
    <cellStyle name="Note 2 3 4 3 2 8" xfId="20688"/>
    <cellStyle name="Note 2 3 4 3 2 9" xfId="37994"/>
    <cellStyle name="Note 2 3 4 3 3" xfId="3065"/>
    <cellStyle name="Note 2 3 4 3 3 2" xfId="3728"/>
    <cellStyle name="Note 2 3 4 3 3 2 2" xfId="5644"/>
    <cellStyle name="Note 2 3 4 3 3 2 2 2" xfId="12564"/>
    <cellStyle name="Note 2 3 4 3 3 2 2 2 2" xfId="19291"/>
    <cellStyle name="Note 2 3 4 3 3 2 2 2 2 2" xfId="36955"/>
    <cellStyle name="Note 2 3 4 3 3 2 2 2 2 3" xfId="54132"/>
    <cellStyle name="Note 2 3 4 3 3 2 2 2 3" xfId="30228"/>
    <cellStyle name="Note 2 3 4 3 3 2 2 2 4" xfId="47455"/>
    <cellStyle name="Note 2 3 4 3 3 2 2 3" xfId="9280"/>
    <cellStyle name="Note 2 3 4 3 3 2 2 3 2" xfId="26945"/>
    <cellStyle name="Note 2 3 4 3 3 2 2 3 3" xfId="44198"/>
    <cellStyle name="Note 2 3 4 3 3 2 2 4" xfId="16224"/>
    <cellStyle name="Note 2 3 4 3 3 2 2 4 2" xfId="33888"/>
    <cellStyle name="Note 2 3 4 3 3 2 2 4 3" xfId="51091"/>
    <cellStyle name="Note 2 3 4 3 3 2 2 5" xfId="23309"/>
    <cellStyle name="Note 2 3 4 3 3 2 2 6" xfId="40587"/>
    <cellStyle name="Note 2 3 4 3 3 2 3" xfId="11188"/>
    <cellStyle name="Note 2 3 4 3 3 2 3 2" xfId="18023"/>
    <cellStyle name="Note 2 3 4 3 3 2 3 2 2" xfId="35687"/>
    <cellStyle name="Note 2 3 4 3 3 2 3 2 3" xfId="52876"/>
    <cellStyle name="Note 2 3 4 3 3 2 3 3" xfId="28852"/>
    <cellStyle name="Note 2 3 4 3 3 2 3 4" xfId="46091"/>
    <cellStyle name="Note 2 3 4 3 3 2 4" xfId="7425"/>
    <cellStyle name="Note 2 3 4 3 3 2 4 2" xfId="25090"/>
    <cellStyle name="Note 2 3 4 3 3 2 4 3" xfId="42355"/>
    <cellStyle name="Note 2 3 4 3 3 2 5" xfId="14477"/>
    <cellStyle name="Note 2 3 4 3 3 2 5 2" xfId="32141"/>
    <cellStyle name="Note 2 3 4 3 3 2 5 3" xfId="49356"/>
    <cellStyle name="Note 2 3 4 3 3 2 6" xfId="21447"/>
    <cellStyle name="Note 2 3 4 3 3 2 7" xfId="38744"/>
    <cellStyle name="Note 2 3 4 3 3 3" xfId="4095"/>
    <cellStyle name="Note 2 3 4 3 3 3 2" xfId="6011"/>
    <cellStyle name="Note 2 3 4 3 3 3 2 2" xfId="12931"/>
    <cellStyle name="Note 2 3 4 3 3 3 2 2 2" xfId="19658"/>
    <cellStyle name="Note 2 3 4 3 3 3 2 2 2 2" xfId="37322"/>
    <cellStyle name="Note 2 3 4 3 3 3 2 2 2 3" xfId="54499"/>
    <cellStyle name="Note 2 3 4 3 3 3 2 2 3" xfId="30595"/>
    <cellStyle name="Note 2 3 4 3 3 3 2 2 4" xfId="47822"/>
    <cellStyle name="Note 2 3 4 3 3 3 2 3" xfId="9647"/>
    <cellStyle name="Note 2 3 4 3 3 3 2 3 2" xfId="27312"/>
    <cellStyle name="Note 2 3 4 3 3 3 2 3 3" xfId="44565"/>
    <cellStyle name="Note 2 3 4 3 3 3 2 4" xfId="16591"/>
    <cellStyle name="Note 2 3 4 3 3 3 2 4 2" xfId="34255"/>
    <cellStyle name="Note 2 3 4 3 3 3 2 4 3" xfId="51458"/>
    <cellStyle name="Note 2 3 4 3 3 3 2 5" xfId="23676"/>
    <cellStyle name="Note 2 3 4 3 3 3 2 6" xfId="40954"/>
    <cellStyle name="Note 2 3 4 3 3 3 3" xfId="7792"/>
    <cellStyle name="Note 2 3 4 3 3 3 3 2" xfId="25457"/>
    <cellStyle name="Note 2 3 4 3 3 3 3 3" xfId="42722"/>
    <cellStyle name="Note 2 3 4 3 3 3 4" xfId="14844"/>
    <cellStyle name="Note 2 3 4 3 3 3 4 2" xfId="32508"/>
    <cellStyle name="Note 2 3 4 3 3 3 4 3" xfId="49723"/>
    <cellStyle name="Note 2 3 4 3 3 3 5" xfId="21814"/>
    <cellStyle name="Note 2 3 4 3 3 3 6" xfId="39111"/>
    <cellStyle name="Note 2 3 4 3 3 4" xfId="4981"/>
    <cellStyle name="Note 2 3 4 3 3 4 2" xfId="11901"/>
    <cellStyle name="Note 2 3 4 3 3 4 2 2" xfId="18682"/>
    <cellStyle name="Note 2 3 4 3 3 4 2 2 2" xfId="36346"/>
    <cellStyle name="Note 2 3 4 3 3 4 2 2 3" xfId="53529"/>
    <cellStyle name="Note 2 3 4 3 3 4 2 3" xfId="29565"/>
    <cellStyle name="Note 2 3 4 3 3 4 2 4" xfId="46798"/>
    <cellStyle name="Note 2 3 4 3 3 4 3" xfId="8617"/>
    <cellStyle name="Note 2 3 4 3 3 4 3 2" xfId="26282"/>
    <cellStyle name="Note 2 3 4 3 3 4 3 3" xfId="43541"/>
    <cellStyle name="Note 2 3 4 3 3 4 4" xfId="15615"/>
    <cellStyle name="Note 2 3 4 3 3 4 4 2" xfId="33279"/>
    <cellStyle name="Note 2 3 4 3 3 4 4 3" xfId="50488"/>
    <cellStyle name="Note 2 3 4 3 3 4 5" xfId="22646"/>
    <cellStyle name="Note 2 3 4 3 3 4 6" xfId="39930"/>
    <cellStyle name="Note 2 3 4 3 3 5" xfId="10587"/>
    <cellStyle name="Note 2 3 4 3 3 5 2" xfId="17476"/>
    <cellStyle name="Note 2 3 4 3 3 5 2 2" xfId="35140"/>
    <cellStyle name="Note 2 3 4 3 3 5 2 3" xfId="52335"/>
    <cellStyle name="Note 2 3 4 3 3 5 3" xfId="28251"/>
    <cellStyle name="Note 2 3 4 3 3 5 4" xfId="45496"/>
    <cellStyle name="Note 2 3 4 3 3 6" xfId="6837"/>
    <cellStyle name="Note 2 3 4 3 3 6 2" xfId="24502"/>
    <cellStyle name="Note 2 3 4 3 3 6 3" xfId="41773"/>
    <cellStyle name="Note 2 3 4 3 3 7" xfId="13868"/>
    <cellStyle name="Note 2 3 4 3 3 7 2" xfId="31532"/>
    <cellStyle name="Note 2 3 4 3 3 7 3" xfId="48753"/>
    <cellStyle name="Note 2 3 4 3 3 8" xfId="20784"/>
    <cellStyle name="Note 2 3 4 3 3 9" xfId="38087"/>
    <cellStyle name="Note 2 3 4 3 4" xfId="3177"/>
    <cellStyle name="Note 2 3 4 3 4 2" xfId="4207"/>
    <cellStyle name="Note 2 3 4 3 4 2 2" xfId="6123"/>
    <cellStyle name="Note 2 3 4 3 4 2 2 2" xfId="13043"/>
    <cellStyle name="Note 2 3 4 3 4 2 2 2 2" xfId="19770"/>
    <cellStyle name="Note 2 3 4 3 4 2 2 2 2 2" xfId="37434"/>
    <cellStyle name="Note 2 3 4 3 4 2 2 2 2 3" xfId="54611"/>
    <cellStyle name="Note 2 3 4 3 4 2 2 2 3" xfId="30707"/>
    <cellStyle name="Note 2 3 4 3 4 2 2 2 4" xfId="47934"/>
    <cellStyle name="Note 2 3 4 3 4 2 2 3" xfId="9759"/>
    <cellStyle name="Note 2 3 4 3 4 2 2 3 2" xfId="27424"/>
    <cellStyle name="Note 2 3 4 3 4 2 2 3 3" xfId="44677"/>
    <cellStyle name="Note 2 3 4 3 4 2 2 4" xfId="16703"/>
    <cellStyle name="Note 2 3 4 3 4 2 2 4 2" xfId="34367"/>
    <cellStyle name="Note 2 3 4 3 4 2 2 4 3" xfId="51570"/>
    <cellStyle name="Note 2 3 4 3 4 2 2 5" xfId="23788"/>
    <cellStyle name="Note 2 3 4 3 4 2 2 6" xfId="41066"/>
    <cellStyle name="Note 2 3 4 3 4 2 3" xfId="7904"/>
    <cellStyle name="Note 2 3 4 3 4 2 3 2" xfId="25569"/>
    <cellStyle name="Note 2 3 4 3 4 2 3 3" xfId="42834"/>
    <cellStyle name="Note 2 3 4 3 4 2 4" xfId="14956"/>
    <cellStyle name="Note 2 3 4 3 4 2 4 2" xfId="32620"/>
    <cellStyle name="Note 2 3 4 3 4 2 4 3" xfId="49835"/>
    <cellStyle name="Note 2 3 4 3 4 2 5" xfId="21926"/>
    <cellStyle name="Note 2 3 4 3 4 2 6" xfId="39223"/>
    <cellStyle name="Note 2 3 4 3 4 3" xfId="5093"/>
    <cellStyle name="Note 2 3 4 3 4 3 2" xfId="12013"/>
    <cellStyle name="Note 2 3 4 3 4 3 2 2" xfId="18794"/>
    <cellStyle name="Note 2 3 4 3 4 3 2 2 2" xfId="36458"/>
    <cellStyle name="Note 2 3 4 3 4 3 2 2 3" xfId="53641"/>
    <cellStyle name="Note 2 3 4 3 4 3 2 3" xfId="29677"/>
    <cellStyle name="Note 2 3 4 3 4 3 2 4" xfId="46910"/>
    <cellStyle name="Note 2 3 4 3 4 3 3" xfId="8729"/>
    <cellStyle name="Note 2 3 4 3 4 3 3 2" xfId="26394"/>
    <cellStyle name="Note 2 3 4 3 4 3 3 3" xfId="43653"/>
    <cellStyle name="Note 2 3 4 3 4 3 4" xfId="15727"/>
    <cellStyle name="Note 2 3 4 3 4 3 4 2" xfId="33391"/>
    <cellStyle name="Note 2 3 4 3 4 3 4 3" xfId="50600"/>
    <cellStyle name="Note 2 3 4 3 4 3 5" xfId="22758"/>
    <cellStyle name="Note 2 3 4 3 4 3 6" xfId="40042"/>
    <cellStyle name="Note 2 3 4 3 4 4" xfId="10699"/>
    <cellStyle name="Note 2 3 4 3 4 4 2" xfId="17588"/>
    <cellStyle name="Note 2 3 4 3 4 4 2 2" xfId="35252"/>
    <cellStyle name="Note 2 3 4 3 4 4 2 3" xfId="52447"/>
    <cellStyle name="Note 2 3 4 3 4 4 3" xfId="28363"/>
    <cellStyle name="Note 2 3 4 3 4 4 4" xfId="45608"/>
    <cellStyle name="Note 2 3 4 3 4 5" xfId="6949"/>
    <cellStyle name="Note 2 3 4 3 4 5 2" xfId="24614"/>
    <cellStyle name="Note 2 3 4 3 4 5 3" xfId="41885"/>
    <cellStyle name="Note 2 3 4 3 4 6" xfId="13980"/>
    <cellStyle name="Note 2 3 4 3 4 6 2" xfId="31644"/>
    <cellStyle name="Note 2 3 4 3 4 6 3" xfId="48865"/>
    <cellStyle name="Note 2 3 4 3 4 7" xfId="20896"/>
    <cellStyle name="Note 2 3 4 3 4 8" xfId="38199"/>
    <cellStyle name="Note 2 3 4 3 5" xfId="3405"/>
    <cellStyle name="Note 2 3 4 3 5 2" xfId="5321"/>
    <cellStyle name="Note 2 3 4 3 5 2 2" xfId="12241"/>
    <cellStyle name="Note 2 3 4 3 5 2 2 2" xfId="18968"/>
    <cellStyle name="Note 2 3 4 3 5 2 2 2 2" xfId="36632"/>
    <cellStyle name="Note 2 3 4 3 5 2 2 2 3" xfId="53815"/>
    <cellStyle name="Note 2 3 4 3 5 2 2 3" xfId="29905"/>
    <cellStyle name="Note 2 3 4 3 5 2 2 4" xfId="47138"/>
    <cellStyle name="Note 2 3 4 3 5 2 3" xfId="8957"/>
    <cellStyle name="Note 2 3 4 3 5 2 3 2" xfId="26622"/>
    <cellStyle name="Note 2 3 4 3 5 2 3 3" xfId="43881"/>
    <cellStyle name="Note 2 3 4 3 5 2 4" xfId="15901"/>
    <cellStyle name="Note 2 3 4 3 5 2 4 2" xfId="33565"/>
    <cellStyle name="Note 2 3 4 3 5 2 4 3" xfId="50774"/>
    <cellStyle name="Note 2 3 4 3 5 2 5" xfId="22986"/>
    <cellStyle name="Note 2 3 4 3 5 2 6" xfId="40270"/>
    <cellStyle name="Note 2 3 4 3 5 3" xfId="10865"/>
    <cellStyle name="Note 2 3 4 3 5 3 2" xfId="17700"/>
    <cellStyle name="Note 2 3 4 3 5 3 2 2" xfId="35364"/>
    <cellStyle name="Note 2 3 4 3 5 3 2 3" xfId="52559"/>
    <cellStyle name="Note 2 3 4 3 5 3 3" xfId="28529"/>
    <cellStyle name="Note 2 3 4 3 5 3 4" xfId="45774"/>
    <cellStyle name="Note 2 3 4 3 5 4" xfId="14154"/>
    <cellStyle name="Note 2 3 4 3 5 4 2" xfId="31818"/>
    <cellStyle name="Note 2 3 4 3 5 4 3" xfId="49039"/>
    <cellStyle name="Note 2 3 4 3 5 5" xfId="21124"/>
    <cellStyle name="Note 2 3 4 3 5 6" xfId="38427"/>
    <cellStyle name="Note 2 3 4 3 6" xfId="3778"/>
    <cellStyle name="Note 2 3 4 3 6 2" xfId="5694"/>
    <cellStyle name="Note 2 3 4 3 6 2 2" xfId="12614"/>
    <cellStyle name="Note 2 3 4 3 6 2 2 2" xfId="19341"/>
    <cellStyle name="Note 2 3 4 3 6 2 2 2 2" xfId="37005"/>
    <cellStyle name="Note 2 3 4 3 6 2 2 2 3" xfId="54182"/>
    <cellStyle name="Note 2 3 4 3 6 2 2 3" xfId="30278"/>
    <cellStyle name="Note 2 3 4 3 6 2 2 4" xfId="47505"/>
    <cellStyle name="Note 2 3 4 3 6 2 3" xfId="9330"/>
    <cellStyle name="Note 2 3 4 3 6 2 3 2" xfId="26995"/>
    <cellStyle name="Note 2 3 4 3 6 2 3 3" xfId="44248"/>
    <cellStyle name="Note 2 3 4 3 6 2 4" xfId="16274"/>
    <cellStyle name="Note 2 3 4 3 6 2 4 2" xfId="33938"/>
    <cellStyle name="Note 2 3 4 3 6 2 4 3" xfId="51141"/>
    <cellStyle name="Note 2 3 4 3 6 2 5" xfId="23359"/>
    <cellStyle name="Note 2 3 4 3 6 2 6" xfId="40637"/>
    <cellStyle name="Note 2 3 4 3 6 3" xfId="7475"/>
    <cellStyle name="Note 2 3 4 3 6 3 2" xfId="25140"/>
    <cellStyle name="Note 2 3 4 3 6 3 3" xfId="42405"/>
    <cellStyle name="Note 2 3 4 3 6 4" xfId="14527"/>
    <cellStyle name="Note 2 3 4 3 6 4 2" xfId="32191"/>
    <cellStyle name="Note 2 3 4 3 6 4 3" xfId="49406"/>
    <cellStyle name="Note 2 3 4 3 6 5" xfId="21497"/>
    <cellStyle name="Note 2 3 4 3 6 6" xfId="38794"/>
    <cellStyle name="Note 2 3 4 3 7" xfId="4658"/>
    <cellStyle name="Note 2 3 4 3 7 2" xfId="11578"/>
    <cellStyle name="Note 2 3 4 3 7 2 2" xfId="18359"/>
    <cellStyle name="Note 2 3 4 3 7 2 2 2" xfId="36023"/>
    <cellStyle name="Note 2 3 4 3 7 2 2 3" xfId="53212"/>
    <cellStyle name="Note 2 3 4 3 7 2 3" xfId="29242"/>
    <cellStyle name="Note 2 3 4 3 7 2 4" xfId="46481"/>
    <cellStyle name="Note 2 3 4 3 7 3" xfId="8294"/>
    <cellStyle name="Note 2 3 4 3 7 3 2" xfId="25959"/>
    <cellStyle name="Note 2 3 4 3 7 3 3" xfId="43224"/>
    <cellStyle name="Note 2 3 4 3 7 4" xfId="15292"/>
    <cellStyle name="Note 2 3 4 3 7 4 2" xfId="32956"/>
    <cellStyle name="Note 2 3 4 3 7 4 3" xfId="50171"/>
    <cellStyle name="Note 2 3 4 3 7 5" xfId="22323"/>
    <cellStyle name="Note 2 3 4 3 7 6" xfId="39613"/>
    <cellStyle name="Note 2 3 4 3 8" xfId="10264"/>
    <cellStyle name="Note 2 3 4 3 8 2" xfId="17153"/>
    <cellStyle name="Note 2 3 4 3 8 2 2" xfId="34817"/>
    <cellStyle name="Note 2 3 4 3 8 2 3" xfId="52018"/>
    <cellStyle name="Note 2 3 4 3 8 3" xfId="27928"/>
    <cellStyle name="Note 2 3 4 3 8 4" xfId="45179"/>
    <cellStyle name="Note 2 3 4 3 9" xfId="6514"/>
    <cellStyle name="Note 2 3 4 3 9 2" xfId="24179"/>
    <cellStyle name="Note 2 3 4 3 9 3" xfId="41456"/>
    <cellStyle name="Note 2 3 4 4" xfId="2833"/>
    <cellStyle name="Note 2 3 4 4 2" xfId="3496"/>
    <cellStyle name="Note 2 3 4 4 2 2" xfId="5412"/>
    <cellStyle name="Note 2 3 4 4 2 2 2" xfId="12332"/>
    <cellStyle name="Note 2 3 4 4 2 2 2 2" xfId="19059"/>
    <cellStyle name="Note 2 3 4 4 2 2 2 2 2" xfId="36723"/>
    <cellStyle name="Note 2 3 4 4 2 2 2 2 3" xfId="53903"/>
    <cellStyle name="Note 2 3 4 4 2 2 2 3" xfId="29996"/>
    <cellStyle name="Note 2 3 4 4 2 2 2 4" xfId="47226"/>
    <cellStyle name="Note 2 3 4 4 2 2 3" xfId="9048"/>
    <cellStyle name="Note 2 3 4 4 2 2 3 2" xfId="26713"/>
    <cellStyle name="Note 2 3 4 4 2 2 3 3" xfId="43969"/>
    <cellStyle name="Note 2 3 4 4 2 2 4" xfId="15992"/>
    <cellStyle name="Note 2 3 4 4 2 2 4 2" xfId="33656"/>
    <cellStyle name="Note 2 3 4 4 2 2 4 3" xfId="50862"/>
    <cellStyle name="Note 2 3 4 4 2 2 5" xfId="23077"/>
    <cellStyle name="Note 2 3 4 4 2 2 6" xfId="40358"/>
    <cellStyle name="Note 2 3 4 4 2 3" xfId="10956"/>
    <cellStyle name="Note 2 3 4 4 2 3 2" xfId="17791"/>
    <cellStyle name="Note 2 3 4 4 2 3 2 2" xfId="35455"/>
    <cellStyle name="Note 2 3 4 4 2 3 2 3" xfId="52647"/>
    <cellStyle name="Note 2 3 4 4 2 3 3" xfId="28620"/>
    <cellStyle name="Note 2 3 4 4 2 3 4" xfId="45862"/>
    <cellStyle name="Note 2 3 4 4 2 4" xfId="7193"/>
    <cellStyle name="Note 2 3 4 4 2 4 2" xfId="24858"/>
    <cellStyle name="Note 2 3 4 4 2 4 3" xfId="42126"/>
    <cellStyle name="Note 2 3 4 4 2 5" xfId="14245"/>
    <cellStyle name="Note 2 3 4 4 2 5 2" xfId="31909"/>
    <cellStyle name="Note 2 3 4 4 2 5 3" xfId="49127"/>
    <cellStyle name="Note 2 3 4 4 2 6" xfId="21215"/>
    <cellStyle name="Note 2 3 4 4 2 7" xfId="38515"/>
    <cellStyle name="Note 2 3 4 4 3" xfId="3866"/>
    <cellStyle name="Note 2 3 4 4 3 2" xfId="5782"/>
    <cellStyle name="Note 2 3 4 4 3 2 2" xfId="12702"/>
    <cellStyle name="Note 2 3 4 4 3 2 2 2" xfId="19429"/>
    <cellStyle name="Note 2 3 4 4 3 2 2 2 2" xfId="37093"/>
    <cellStyle name="Note 2 3 4 4 3 2 2 2 3" xfId="54270"/>
    <cellStyle name="Note 2 3 4 4 3 2 2 3" xfId="30366"/>
    <cellStyle name="Note 2 3 4 4 3 2 2 4" xfId="47593"/>
    <cellStyle name="Note 2 3 4 4 3 2 3" xfId="9418"/>
    <cellStyle name="Note 2 3 4 4 3 2 3 2" xfId="27083"/>
    <cellStyle name="Note 2 3 4 4 3 2 3 3" xfId="44336"/>
    <cellStyle name="Note 2 3 4 4 3 2 4" xfId="16362"/>
    <cellStyle name="Note 2 3 4 4 3 2 4 2" xfId="34026"/>
    <cellStyle name="Note 2 3 4 4 3 2 4 3" xfId="51229"/>
    <cellStyle name="Note 2 3 4 4 3 2 5" xfId="23447"/>
    <cellStyle name="Note 2 3 4 4 3 2 6" xfId="40725"/>
    <cellStyle name="Note 2 3 4 4 3 3" xfId="7563"/>
    <cellStyle name="Note 2 3 4 4 3 3 2" xfId="25228"/>
    <cellStyle name="Note 2 3 4 4 3 3 3" xfId="42493"/>
    <cellStyle name="Note 2 3 4 4 3 4" xfId="14615"/>
    <cellStyle name="Note 2 3 4 4 3 4 2" xfId="32279"/>
    <cellStyle name="Note 2 3 4 4 3 4 3" xfId="49494"/>
    <cellStyle name="Note 2 3 4 4 3 5" xfId="21585"/>
    <cellStyle name="Note 2 3 4 4 3 6" xfId="38882"/>
    <cellStyle name="Note 2 3 4 4 4" xfId="4749"/>
    <cellStyle name="Note 2 3 4 4 4 2" xfId="11669"/>
    <cellStyle name="Note 2 3 4 4 4 2 2" xfId="18450"/>
    <cellStyle name="Note 2 3 4 4 4 2 2 2" xfId="36114"/>
    <cellStyle name="Note 2 3 4 4 4 2 2 3" xfId="53300"/>
    <cellStyle name="Note 2 3 4 4 4 2 3" xfId="29333"/>
    <cellStyle name="Note 2 3 4 4 4 2 4" xfId="46569"/>
    <cellStyle name="Note 2 3 4 4 4 3" xfId="8385"/>
    <cellStyle name="Note 2 3 4 4 4 3 2" xfId="26050"/>
    <cellStyle name="Note 2 3 4 4 4 3 3" xfId="43312"/>
    <cellStyle name="Note 2 3 4 4 4 4" xfId="15383"/>
    <cellStyle name="Note 2 3 4 4 4 4 2" xfId="33047"/>
    <cellStyle name="Note 2 3 4 4 4 4 3" xfId="50259"/>
    <cellStyle name="Note 2 3 4 4 4 5" xfId="22414"/>
    <cellStyle name="Note 2 3 4 4 4 6" xfId="39701"/>
    <cellStyle name="Note 2 3 4 4 5" xfId="10355"/>
    <cellStyle name="Note 2 3 4 4 5 2" xfId="17244"/>
    <cellStyle name="Note 2 3 4 4 5 2 2" xfId="34908"/>
    <cellStyle name="Note 2 3 4 4 5 2 3" xfId="52106"/>
    <cellStyle name="Note 2 3 4 4 5 3" xfId="28019"/>
    <cellStyle name="Note 2 3 4 4 5 4" xfId="45267"/>
    <cellStyle name="Note 2 3 4 4 6" xfId="6605"/>
    <cellStyle name="Note 2 3 4 4 6 2" xfId="24270"/>
    <cellStyle name="Note 2 3 4 4 6 3" xfId="41544"/>
    <cellStyle name="Note 2 3 4 4 7" xfId="13636"/>
    <cellStyle name="Note 2 3 4 4 7 2" xfId="31300"/>
    <cellStyle name="Note 2 3 4 4 7 3" xfId="48524"/>
    <cellStyle name="Note 2 3 4 4 8" xfId="20552"/>
    <cellStyle name="Note 2 3 4 4 9" xfId="37858"/>
    <cellStyle name="Note 2 3 4 5" xfId="4485"/>
    <cellStyle name="Note 2 3 4 5 2" xfId="6349"/>
    <cellStyle name="Note 2 3 4 5 2 2" xfId="13268"/>
    <cellStyle name="Note 2 3 4 5 2 2 2" xfId="19941"/>
    <cellStyle name="Note 2 3 4 5 2 2 2 2" xfId="37605"/>
    <cellStyle name="Note 2 3 4 5 2 2 2 3" xfId="54782"/>
    <cellStyle name="Note 2 3 4 5 2 2 3" xfId="30932"/>
    <cellStyle name="Note 2 3 4 5 2 2 4" xfId="48159"/>
    <cellStyle name="Note 2 3 4 5 2 3" xfId="9984"/>
    <cellStyle name="Note 2 3 4 5 2 3 2" xfId="27649"/>
    <cellStyle name="Note 2 3 4 5 2 3 3" xfId="44902"/>
    <cellStyle name="Note 2 3 4 5 2 4" xfId="16874"/>
    <cellStyle name="Note 2 3 4 5 2 4 2" xfId="34538"/>
    <cellStyle name="Note 2 3 4 5 2 4 3" xfId="51741"/>
    <cellStyle name="Note 2 3 4 5 2 5" xfId="24014"/>
    <cellStyle name="Note 2 3 4 5 2 6" xfId="41291"/>
    <cellStyle name="Note 2 3 4 5 3" xfId="11413"/>
    <cellStyle name="Note 2 3 4 5 3 2" xfId="18194"/>
    <cellStyle name="Note 2 3 4 5 3 2 2" xfId="35858"/>
    <cellStyle name="Note 2 3 4 5 3 2 3" xfId="53047"/>
    <cellStyle name="Note 2 3 4 5 3 3" xfId="29077"/>
    <cellStyle name="Note 2 3 4 5 3 4" xfId="46316"/>
    <cellStyle name="Note 2 3 4 5 4" xfId="8129"/>
    <cellStyle name="Note 2 3 4 5 4 2" xfId="25794"/>
    <cellStyle name="Note 2 3 4 5 4 3" xfId="43059"/>
    <cellStyle name="Note 2 3 4 5 5" xfId="15127"/>
    <cellStyle name="Note 2 3 4 5 5 2" xfId="32791"/>
    <cellStyle name="Note 2 3 4 5 5 3" xfId="50006"/>
    <cellStyle name="Note 2 3 4 5 6" xfId="22158"/>
    <cellStyle name="Note 2 3 4 5 7" xfId="39448"/>
    <cellStyle name="Note 2 3 4 6" xfId="4442"/>
    <cellStyle name="Note 2 3 4 6 2" xfId="6306"/>
    <cellStyle name="Note 2 3 4 6 2 2" xfId="13225"/>
    <cellStyle name="Note 2 3 4 6 2 2 2" xfId="19898"/>
    <cellStyle name="Note 2 3 4 6 2 2 2 2" xfId="37562"/>
    <cellStyle name="Note 2 3 4 6 2 2 2 3" xfId="54739"/>
    <cellStyle name="Note 2 3 4 6 2 2 3" xfId="30889"/>
    <cellStyle name="Note 2 3 4 6 2 2 4" xfId="48116"/>
    <cellStyle name="Note 2 3 4 6 2 3" xfId="9941"/>
    <cellStyle name="Note 2 3 4 6 2 3 2" xfId="27606"/>
    <cellStyle name="Note 2 3 4 6 2 3 3" xfId="44859"/>
    <cellStyle name="Note 2 3 4 6 2 4" xfId="16831"/>
    <cellStyle name="Note 2 3 4 6 2 4 2" xfId="34495"/>
    <cellStyle name="Note 2 3 4 6 2 4 3" xfId="51698"/>
    <cellStyle name="Note 2 3 4 6 2 5" xfId="23971"/>
    <cellStyle name="Note 2 3 4 6 2 6" xfId="41248"/>
    <cellStyle name="Note 2 3 4 6 3" xfId="11370"/>
    <cellStyle name="Note 2 3 4 6 3 2" xfId="18151"/>
    <cellStyle name="Note 2 3 4 6 3 2 2" xfId="35815"/>
    <cellStyle name="Note 2 3 4 6 3 2 3" xfId="53004"/>
    <cellStyle name="Note 2 3 4 6 3 3" xfId="29034"/>
    <cellStyle name="Note 2 3 4 6 3 4" xfId="46273"/>
    <cellStyle name="Note 2 3 4 6 4" xfId="8086"/>
    <cellStyle name="Note 2 3 4 6 4 2" xfId="25751"/>
    <cellStyle name="Note 2 3 4 6 4 3" xfId="43016"/>
    <cellStyle name="Note 2 3 4 6 5" xfId="15084"/>
    <cellStyle name="Note 2 3 4 6 5 2" xfId="32748"/>
    <cellStyle name="Note 2 3 4 6 5 3" xfId="49963"/>
    <cellStyle name="Note 2 3 4 6 6" xfId="22115"/>
    <cellStyle name="Note 2 3 4 6 7" xfId="39405"/>
    <cellStyle name="Note 2 3 4 7" xfId="10128"/>
    <cellStyle name="Note 2 3 4 7 2" xfId="17017"/>
    <cellStyle name="Note 2 3 4 7 2 2" xfId="34681"/>
    <cellStyle name="Note 2 3 4 7 2 3" xfId="51882"/>
    <cellStyle name="Note 2 3 4 7 3" xfId="27792"/>
    <cellStyle name="Note 2 3 4 7 4" xfId="45043"/>
    <cellStyle name="Note 2 3 4 8" xfId="13409"/>
    <cellStyle name="Note 2 3 4 8 2" xfId="31073"/>
    <cellStyle name="Note 2 3 4 8 3" xfId="48300"/>
    <cellStyle name="Note 2 3 4 9" xfId="20235"/>
    <cellStyle name="Note 2 3 5" xfId="1842"/>
    <cellStyle name="Note 2 3 5 2" xfId="2738"/>
    <cellStyle name="Note 2 3 5 2 10" xfId="13543"/>
    <cellStyle name="Note 2 3 5 2 10 2" xfId="31207"/>
    <cellStyle name="Note 2 3 5 2 10 3" xfId="48434"/>
    <cellStyle name="Note 2 3 5 2 11" xfId="20459"/>
    <cellStyle name="Note 2 3 5 2 12" xfId="37768"/>
    <cellStyle name="Note 2 3 5 2 2" xfId="2967"/>
    <cellStyle name="Note 2 3 5 2 2 2" xfId="3630"/>
    <cellStyle name="Note 2 3 5 2 2 2 2" xfId="5546"/>
    <cellStyle name="Note 2 3 5 2 2 2 2 2" xfId="12466"/>
    <cellStyle name="Note 2 3 5 2 2 2 2 2 2" xfId="19193"/>
    <cellStyle name="Note 2 3 5 2 2 2 2 2 2 2" xfId="36857"/>
    <cellStyle name="Note 2 3 5 2 2 2 2 2 2 3" xfId="54037"/>
    <cellStyle name="Note 2 3 5 2 2 2 2 2 3" xfId="30130"/>
    <cellStyle name="Note 2 3 5 2 2 2 2 2 4" xfId="47360"/>
    <cellStyle name="Note 2 3 5 2 2 2 2 3" xfId="9182"/>
    <cellStyle name="Note 2 3 5 2 2 2 2 3 2" xfId="26847"/>
    <cellStyle name="Note 2 3 5 2 2 2 2 3 3" xfId="44103"/>
    <cellStyle name="Note 2 3 5 2 2 2 2 4" xfId="16126"/>
    <cellStyle name="Note 2 3 5 2 2 2 2 4 2" xfId="33790"/>
    <cellStyle name="Note 2 3 5 2 2 2 2 4 3" xfId="50996"/>
    <cellStyle name="Note 2 3 5 2 2 2 2 5" xfId="23211"/>
    <cellStyle name="Note 2 3 5 2 2 2 2 6" xfId="40492"/>
    <cellStyle name="Note 2 3 5 2 2 2 3" xfId="11090"/>
    <cellStyle name="Note 2 3 5 2 2 2 3 2" xfId="17925"/>
    <cellStyle name="Note 2 3 5 2 2 2 3 2 2" xfId="35589"/>
    <cellStyle name="Note 2 3 5 2 2 2 3 2 3" xfId="52781"/>
    <cellStyle name="Note 2 3 5 2 2 2 3 3" xfId="28754"/>
    <cellStyle name="Note 2 3 5 2 2 2 3 4" xfId="45996"/>
    <cellStyle name="Note 2 3 5 2 2 2 4" xfId="7327"/>
    <cellStyle name="Note 2 3 5 2 2 2 4 2" xfId="24992"/>
    <cellStyle name="Note 2 3 5 2 2 2 4 3" xfId="42260"/>
    <cellStyle name="Note 2 3 5 2 2 2 5" xfId="14379"/>
    <cellStyle name="Note 2 3 5 2 2 2 5 2" xfId="32043"/>
    <cellStyle name="Note 2 3 5 2 2 2 5 3" xfId="49261"/>
    <cellStyle name="Note 2 3 5 2 2 2 6" xfId="21349"/>
    <cellStyle name="Note 2 3 5 2 2 2 7" xfId="38649"/>
    <cellStyle name="Note 2 3 5 2 2 3" xfId="4000"/>
    <cellStyle name="Note 2 3 5 2 2 3 2" xfId="5916"/>
    <cellStyle name="Note 2 3 5 2 2 3 2 2" xfId="12836"/>
    <cellStyle name="Note 2 3 5 2 2 3 2 2 2" xfId="19563"/>
    <cellStyle name="Note 2 3 5 2 2 3 2 2 2 2" xfId="37227"/>
    <cellStyle name="Note 2 3 5 2 2 3 2 2 2 3" xfId="54404"/>
    <cellStyle name="Note 2 3 5 2 2 3 2 2 3" xfId="30500"/>
    <cellStyle name="Note 2 3 5 2 2 3 2 2 4" xfId="47727"/>
    <cellStyle name="Note 2 3 5 2 2 3 2 3" xfId="9552"/>
    <cellStyle name="Note 2 3 5 2 2 3 2 3 2" xfId="27217"/>
    <cellStyle name="Note 2 3 5 2 2 3 2 3 3" xfId="44470"/>
    <cellStyle name="Note 2 3 5 2 2 3 2 4" xfId="16496"/>
    <cellStyle name="Note 2 3 5 2 2 3 2 4 2" xfId="34160"/>
    <cellStyle name="Note 2 3 5 2 2 3 2 4 3" xfId="51363"/>
    <cellStyle name="Note 2 3 5 2 2 3 2 5" xfId="23581"/>
    <cellStyle name="Note 2 3 5 2 2 3 2 6" xfId="40859"/>
    <cellStyle name="Note 2 3 5 2 2 3 3" xfId="7697"/>
    <cellStyle name="Note 2 3 5 2 2 3 3 2" xfId="25362"/>
    <cellStyle name="Note 2 3 5 2 2 3 3 3" xfId="42627"/>
    <cellStyle name="Note 2 3 5 2 2 3 4" xfId="14749"/>
    <cellStyle name="Note 2 3 5 2 2 3 4 2" xfId="32413"/>
    <cellStyle name="Note 2 3 5 2 2 3 4 3" xfId="49628"/>
    <cellStyle name="Note 2 3 5 2 2 3 5" xfId="21719"/>
    <cellStyle name="Note 2 3 5 2 2 3 6" xfId="39016"/>
    <cellStyle name="Note 2 3 5 2 2 4" xfId="4883"/>
    <cellStyle name="Note 2 3 5 2 2 4 2" xfId="11803"/>
    <cellStyle name="Note 2 3 5 2 2 4 2 2" xfId="18584"/>
    <cellStyle name="Note 2 3 5 2 2 4 2 2 2" xfId="36248"/>
    <cellStyle name="Note 2 3 5 2 2 4 2 2 3" xfId="53434"/>
    <cellStyle name="Note 2 3 5 2 2 4 2 3" xfId="29467"/>
    <cellStyle name="Note 2 3 5 2 2 4 2 4" xfId="46703"/>
    <cellStyle name="Note 2 3 5 2 2 4 3" xfId="8519"/>
    <cellStyle name="Note 2 3 5 2 2 4 3 2" xfId="26184"/>
    <cellStyle name="Note 2 3 5 2 2 4 3 3" xfId="43446"/>
    <cellStyle name="Note 2 3 5 2 2 4 4" xfId="15517"/>
    <cellStyle name="Note 2 3 5 2 2 4 4 2" xfId="33181"/>
    <cellStyle name="Note 2 3 5 2 2 4 4 3" xfId="50393"/>
    <cellStyle name="Note 2 3 5 2 2 4 5" xfId="22548"/>
    <cellStyle name="Note 2 3 5 2 2 4 6" xfId="39835"/>
    <cellStyle name="Note 2 3 5 2 2 5" xfId="10489"/>
    <cellStyle name="Note 2 3 5 2 2 5 2" xfId="17378"/>
    <cellStyle name="Note 2 3 5 2 2 5 2 2" xfId="35042"/>
    <cellStyle name="Note 2 3 5 2 2 5 2 3" xfId="52240"/>
    <cellStyle name="Note 2 3 5 2 2 5 3" xfId="28153"/>
    <cellStyle name="Note 2 3 5 2 2 5 4" xfId="45401"/>
    <cellStyle name="Note 2 3 5 2 2 6" xfId="6739"/>
    <cellStyle name="Note 2 3 5 2 2 6 2" xfId="24404"/>
    <cellStyle name="Note 2 3 5 2 2 6 3" xfId="41678"/>
    <cellStyle name="Note 2 3 5 2 2 7" xfId="13770"/>
    <cellStyle name="Note 2 3 5 2 2 7 2" xfId="31434"/>
    <cellStyle name="Note 2 3 5 2 2 7 3" xfId="48658"/>
    <cellStyle name="Note 2 3 5 2 2 8" xfId="20686"/>
    <cellStyle name="Note 2 3 5 2 2 9" xfId="37992"/>
    <cellStyle name="Note 2 3 5 2 3" xfId="3063"/>
    <cellStyle name="Note 2 3 5 2 3 2" xfId="3726"/>
    <cellStyle name="Note 2 3 5 2 3 2 2" xfId="5642"/>
    <cellStyle name="Note 2 3 5 2 3 2 2 2" xfId="12562"/>
    <cellStyle name="Note 2 3 5 2 3 2 2 2 2" xfId="19289"/>
    <cellStyle name="Note 2 3 5 2 3 2 2 2 2 2" xfId="36953"/>
    <cellStyle name="Note 2 3 5 2 3 2 2 2 2 3" xfId="54130"/>
    <cellStyle name="Note 2 3 5 2 3 2 2 2 3" xfId="30226"/>
    <cellStyle name="Note 2 3 5 2 3 2 2 2 4" xfId="47453"/>
    <cellStyle name="Note 2 3 5 2 3 2 2 3" xfId="9278"/>
    <cellStyle name="Note 2 3 5 2 3 2 2 3 2" xfId="26943"/>
    <cellStyle name="Note 2 3 5 2 3 2 2 3 3" xfId="44196"/>
    <cellStyle name="Note 2 3 5 2 3 2 2 4" xfId="16222"/>
    <cellStyle name="Note 2 3 5 2 3 2 2 4 2" xfId="33886"/>
    <cellStyle name="Note 2 3 5 2 3 2 2 4 3" xfId="51089"/>
    <cellStyle name="Note 2 3 5 2 3 2 2 5" xfId="23307"/>
    <cellStyle name="Note 2 3 5 2 3 2 2 6" xfId="40585"/>
    <cellStyle name="Note 2 3 5 2 3 2 3" xfId="11186"/>
    <cellStyle name="Note 2 3 5 2 3 2 3 2" xfId="18021"/>
    <cellStyle name="Note 2 3 5 2 3 2 3 2 2" xfId="35685"/>
    <cellStyle name="Note 2 3 5 2 3 2 3 2 3" xfId="52874"/>
    <cellStyle name="Note 2 3 5 2 3 2 3 3" xfId="28850"/>
    <cellStyle name="Note 2 3 5 2 3 2 3 4" xfId="46089"/>
    <cellStyle name="Note 2 3 5 2 3 2 4" xfId="7423"/>
    <cellStyle name="Note 2 3 5 2 3 2 4 2" xfId="25088"/>
    <cellStyle name="Note 2 3 5 2 3 2 4 3" xfId="42353"/>
    <cellStyle name="Note 2 3 5 2 3 2 5" xfId="14475"/>
    <cellStyle name="Note 2 3 5 2 3 2 5 2" xfId="32139"/>
    <cellStyle name="Note 2 3 5 2 3 2 5 3" xfId="49354"/>
    <cellStyle name="Note 2 3 5 2 3 2 6" xfId="21445"/>
    <cellStyle name="Note 2 3 5 2 3 2 7" xfId="38742"/>
    <cellStyle name="Note 2 3 5 2 3 3" xfId="4093"/>
    <cellStyle name="Note 2 3 5 2 3 3 2" xfId="6009"/>
    <cellStyle name="Note 2 3 5 2 3 3 2 2" xfId="12929"/>
    <cellStyle name="Note 2 3 5 2 3 3 2 2 2" xfId="19656"/>
    <cellStyle name="Note 2 3 5 2 3 3 2 2 2 2" xfId="37320"/>
    <cellStyle name="Note 2 3 5 2 3 3 2 2 2 3" xfId="54497"/>
    <cellStyle name="Note 2 3 5 2 3 3 2 2 3" xfId="30593"/>
    <cellStyle name="Note 2 3 5 2 3 3 2 2 4" xfId="47820"/>
    <cellStyle name="Note 2 3 5 2 3 3 2 3" xfId="9645"/>
    <cellStyle name="Note 2 3 5 2 3 3 2 3 2" xfId="27310"/>
    <cellStyle name="Note 2 3 5 2 3 3 2 3 3" xfId="44563"/>
    <cellStyle name="Note 2 3 5 2 3 3 2 4" xfId="16589"/>
    <cellStyle name="Note 2 3 5 2 3 3 2 4 2" xfId="34253"/>
    <cellStyle name="Note 2 3 5 2 3 3 2 4 3" xfId="51456"/>
    <cellStyle name="Note 2 3 5 2 3 3 2 5" xfId="23674"/>
    <cellStyle name="Note 2 3 5 2 3 3 2 6" xfId="40952"/>
    <cellStyle name="Note 2 3 5 2 3 3 3" xfId="7790"/>
    <cellStyle name="Note 2 3 5 2 3 3 3 2" xfId="25455"/>
    <cellStyle name="Note 2 3 5 2 3 3 3 3" xfId="42720"/>
    <cellStyle name="Note 2 3 5 2 3 3 4" xfId="14842"/>
    <cellStyle name="Note 2 3 5 2 3 3 4 2" xfId="32506"/>
    <cellStyle name="Note 2 3 5 2 3 3 4 3" xfId="49721"/>
    <cellStyle name="Note 2 3 5 2 3 3 5" xfId="21812"/>
    <cellStyle name="Note 2 3 5 2 3 3 6" xfId="39109"/>
    <cellStyle name="Note 2 3 5 2 3 4" xfId="4979"/>
    <cellStyle name="Note 2 3 5 2 3 4 2" xfId="11899"/>
    <cellStyle name="Note 2 3 5 2 3 4 2 2" xfId="18680"/>
    <cellStyle name="Note 2 3 5 2 3 4 2 2 2" xfId="36344"/>
    <cellStyle name="Note 2 3 5 2 3 4 2 2 3" xfId="53527"/>
    <cellStyle name="Note 2 3 5 2 3 4 2 3" xfId="29563"/>
    <cellStyle name="Note 2 3 5 2 3 4 2 4" xfId="46796"/>
    <cellStyle name="Note 2 3 5 2 3 4 3" xfId="8615"/>
    <cellStyle name="Note 2 3 5 2 3 4 3 2" xfId="26280"/>
    <cellStyle name="Note 2 3 5 2 3 4 3 3" xfId="43539"/>
    <cellStyle name="Note 2 3 5 2 3 4 4" xfId="15613"/>
    <cellStyle name="Note 2 3 5 2 3 4 4 2" xfId="33277"/>
    <cellStyle name="Note 2 3 5 2 3 4 4 3" xfId="50486"/>
    <cellStyle name="Note 2 3 5 2 3 4 5" xfId="22644"/>
    <cellStyle name="Note 2 3 5 2 3 4 6" xfId="39928"/>
    <cellStyle name="Note 2 3 5 2 3 5" xfId="10585"/>
    <cellStyle name="Note 2 3 5 2 3 5 2" xfId="17474"/>
    <cellStyle name="Note 2 3 5 2 3 5 2 2" xfId="35138"/>
    <cellStyle name="Note 2 3 5 2 3 5 2 3" xfId="52333"/>
    <cellStyle name="Note 2 3 5 2 3 5 3" xfId="28249"/>
    <cellStyle name="Note 2 3 5 2 3 5 4" xfId="45494"/>
    <cellStyle name="Note 2 3 5 2 3 6" xfId="6835"/>
    <cellStyle name="Note 2 3 5 2 3 6 2" xfId="24500"/>
    <cellStyle name="Note 2 3 5 2 3 6 3" xfId="41771"/>
    <cellStyle name="Note 2 3 5 2 3 7" xfId="13866"/>
    <cellStyle name="Note 2 3 5 2 3 7 2" xfId="31530"/>
    <cellStyle name="Note 2 3 5 2 3 7 3" xfId="48751"/>
    <cellStyle name="Note 2 3 5 2 3 8" xfId="20782"/>
    <cellStyle name="Note 2 3 5 2 3 9" xfId="38085"/>
    <cellStyle name="Note 2 3 5 2 4" xfId="3175"/>
    <cellStyle name="Note 2 3 5 2 4 2" xfId="4205"/>
    <cellStyle name="Note 2 3 5 2 4 2 2" xfId="6121"/>
    <cellStyle name="Note 2 3 5 2 4 2 2 2" xfId="13041"/>
    <cellStyle name="Note 2 3 5 2 4 2 2 2 2" xfId="19768"/>
    <cellStyle name="Note 2 3 5 2 4 2 2 2 2 2" xfId="37432"/>
    <cellStyle name="Note 2 3 5 2 4 2 2 2 2 3" xfId="54609"/>
    <cellStyle name="Note 2 3 5 2 4 2 2 2 3" xfId="30705"/>
    <cellStyle name="Note 2 3 5 2 4 2 2 2 4" xfId="47932"/>
    <cellStyle name="Note 2 3 5 2 4 2 2 3" xfId="9757"/>
    <cellStyle name="Note 2 3 5 2 4 2 2 3 2" xfId="27422"/>
    <cellStyle name="Note 2 3 5 2 4 2 2 3 3" xfId="44675"/>
    <cellStyle name="Note 2 3 5 2 4 2 2 4" xfId="16701"/>
    <cellStyle name="Note 2 3 5 2 4 2 2 4 2" xfId="34365"/>
    <cellStyle name="Note 2 3 5 2 4 2 2 4 3" xfId="51568"/>
    <cellStyle name="Note 2 3 5 2 4 2 2 5" xfId="23786"/>
    <cellStyle name="Note 2 3 5 2 4 2 2 6" xfId="41064"/>
    <cellStyle name="Note 2 3 5 2 4 2 3" xfId="7902"/>
    <cellStyle name="Note 2 3 5 2 4 2 3 2" xfId="25567"/>
    <cellStyle name="Note 2 3 5 2 4 2 3 3" xfId="42832"/>
    <cellStyle name="Note 2 3 5 2 4 2 4" xfId="14954"/>
    <cellStyle name="Note 2 3 5 2 4 2 4 2" xfId="32618"/>
    <cellStyle name="Note 2 3 5 2 4 2 4 3" xfId="49833"/>
    <cellStyle name="Note 2 3 5 2 4 2 5" xfId="21924"/>
    <cellStyle name="Note 2 3 5 2 4 2 6" xfId="39221"/>
    <cellStyle name="Note 2 3 5 2 4 3" xfId="5091"/>
    <cellStyle name="Note 2 3 5 2 4 3 2" xfId="12011"/>
    <cellStyle name="Note 2 3 5 2 4 3 2 2" xfId="18792"/>
    <cellStyle name="Note 2 3 5 2 4 3 2 2 2" xfId="36456"/>
    <cellStyle name="Note 2 3 5 2 4 3 2 2 3" xfId="53639"/>
    <cellStyle name="Note 2 3 5 2 4 3 2 3" xfId="29675"/>
    <cellStyle name="Note 2 3 5 2 4 3 2 4" xfId="46908"/>
    <cellStyle name="Note 2 3 5 2 4 3 3" xfId="8727"/>
    <cellStyle name="Note 2 3 5 2 4 3 3 2" xfId="26392"/>
    <cellStyle name="Note 2 3 5 2 4 3 3 3" xfId="43651"/>
    <cellStyle name="Note 2 3 5 2 4 3 4" xfId="15725"/>
    <cellStyle name="Note 2 3 5 2 4 3 4 2" xfId="33389"/>
    <cellStyle name="Note 2 3 5 2 4 3 4 3" xfId="50598"/>
    <cellStyle name="Note 2 3 5 2 4 3 5" xfId="22756"/>
    <cellStyle name="Note 2 3 5 2 4 3 6" xfId="40040"/>
    <cellStyle name="Note 2 3 5 2 4 4" xfId="10697"/>
    <cellStyle name="Note 2 3 5 2 4 4 2" xfId="17586"/>
    <cellStyle name="Note 2 3 5 2 4 4 2 2" xfId="35250"/>
    <cellStyle name="Note 2 3 5 2 4 4 2 3" xfId="52445"/>
    <cellStyle name="Note 2 3 5 2 4 4 3" xfId="28361"/>
    <cellStyle name="Note 2 3 5 2 4 4 4" xfId="45606"/>
    <cellStyle name="Note 2 3 5 2 4 5" xfId="6947"/>
    <cellStyle name="Note 2 3 5 2 4 5 2" xfId="24612"/>
    <cellStyle name="Note 2 3 5 2 4 5 3" xfId="41883"/>
    <cellStyle name="Note 2 3 5 2 4 6" xfId="13978"/>
    <cellStyle name="Note 2 3 5 2 4 6 2" xfId="31642"/>
    <cellStyle name="Note 2 3 5 2 4 6 3" xfId="48863"/>
    <cellStyle name="Note 2 3 5 2 4 7" xfId="20894"/>
    <cellStyle name="Note 2 3 5 2 4 8" xfId="38197"/>
    <cellStyle name="Note 2 3 5 2 5" xfId="3403"/>
    <cellStyle name="Note 2 3 5 2 5 2" xfId="5319"/>
    <cellStyle name="Note 2 3 5 2 5 2 2" xfId="12239"/>
    <cellStyle name="Note 2 3 5 2 5 2 2 2" xfId="18966"/>
    <cellStyle name="Note 2 3 5 2 5 2 2 2 2" xfId="36630"/>
    <cellStyle name="Note 2 3 5 2 5 2 2 2 3" xfId="53813"/>
    <cellStyle name="Note 2 3 5 2 5 2 2 3" xfId="29903"/>
    <cellStyle name="Note 2 3 5 2 5 2 2 4" xfId="47136"/>
    <cellStyle name="Note 2 3 5 2 5 2 3" xfId="8955"/>
    <cellStyle name="Note 2 3 5 2 5 2 3 2" xfId="26620"/>
    <cellStyle name="Note 2 3 5 2 5 2 3 3" xfId="43879"/>
    <cellStyle name="Note 2 3 5 2 5 2 4" xfId="15899"/>
    <cellStyle name="Note 2 3 5 2 5 2 4 2" xfId="33563"/>
    <cellStyle name="Note 2 3 5 2 5 2 4 3" xfId="50772"/>
    <cellStyle name="Note 2 3 5 2 5 2 5" xfId="22984"/>
    <cellStyle name="Note 2 3 5 2 5 2 6" xfId="40268"/>
    <cellStyle name="Note 2 3 5 2 5 3" xfId="10863"/>
    <cellStyle name="Note 2 3 5 2 5 3 2" xfId="17698"/>
    <cellStyle name="Note 2 3 5 2 5 3 2 2" xfId="35362"/>
    <cellStyle name="Note 2 3 5 2 5 3 2 3" xfId="52557"/>
    <cellStyle name="Note 2 3 5 2 5 3 3" xfId="28527"/>
    <cellStyle name="Note 2 3 5 2 5 3 4" xfId="45772"/>
    <cellStyle name="Note 2 3 5 2 5 4" xfId="14152"/>
    <cellStyle name="Note 2 3 5 2 5 4 2" xfId="31816"/>
    <cellStyle name="Note 2 3 5 2 5 4 3" xfId="49037"/>
    <cellStyle name="Note 2 3 5 2 5 5" xfId="21122"/>
    <cellStyle name="Note 2 3 5 2 5 6" xfId="38425"/>
    <cellStyle name="Note 2 3 5 2 6" xfId="3776"/>
    <cellStyle name="Note 2 3 5 2 6 2" xfId="5692"/>
    <cellStyle name="Note 2 3 5 2 6 2 2" xfId="12612"/>
    <cellStyle name="Note 2 3 5 2 6 2 2 2" xfId="19339"/>
    <cellStyle name="Note 2 3 5 2 6 2 2 2 2" xfId="37003"/>
    <cellStyle name="Note 2 3 5 2 6 2 2 2 3" xfId="54180"/>
    <cellStyle name="Note 2 3 5 2 6 2 2 3" xfId="30276"/>
    <cellStyle name="Note 2 3 5 2 6 2 2 4" xfId="47503"/>
    <cellStyle name="Note 2 3 5 2 6 2 3" xfId="9328"/>
    <cellStyle name="Note 2 3 5 2 6 2 3 2" xfId="26993"/>
    <cellStyle name="Note 2 3 5 2 6 2 3 3" xfId="44246"/>
    <cellStyle name="Note 2 3 5 2 6 2 4" xfId="16272"/>
    <cellStyle name="Note 2 3 5 2 6 2 4 2" xfId="33936"/>
    <cellStyle name="Note 2 3 5 2 6 2 4 3" xfId="51139"/>
    <cellStyle name="Note 2 3 5 2 6 2 5" xfId="23357"/>
    <cellStyle name="Note 2 3 5 2 6 2 6" xfId="40635"/>
    <cellStyle name="Note 2 3 5 2 6 3" xfId="7473"/>
    <cellStyle name="Note 2 3 5 2 6 3 2" xfId="25138"/>
    <cellStyle name="Note 2 3 5 2 6 3 3" xfId="42403"/>
    <cellStyle name="Note 2 3 5 2 6 4" xfId="14525"/>
    <cellStyle name="Note 2 3 5 2 6 4 2" xfId="32189"/>
    <cellStyle name="Note 2 3 5 2 6 4 3" xfId="49404"/>
    <cellStyle name="Note 2 3 5 2 6 5" xfId="21495"/>
    <cellStyle name="Note 2 3 5 2 6 6" xfId="38792"/>
    <cellStyle name="Note 2 3 5 2 7" xfId="4656"/>
    <cellStyle name="Note 2 3 5 2 7 2" xfId="11576"/>
    <cellStyle name="Note 2 3 5 2 7 2 2" xfId="18357"/>
    <cellStyle name="Note 2 3 5 2 7 2 2 2" xfId="36021"/>
    <cellStyle name="Note 2 3 5 2 7 2 2 3" xfId="53210"/>
    <cellStyle name="Note 2 3 5 2 7 2 3" xfId="29240"/>
    <cellStyle name="Note 2 3 5 2 7 2 4" xfId="46479"/>
    <cellStyle name="Note 2 3 5 2 7 3" xfId="8292"/>
    <cellStyle name="Note 2 3 5 2 7 3 2" xfId="25957"/>
    <cellStyle name="Note 2 3 5 2 7 3 3" xfId="43222"/>
    <cellStyle name="Note 2 3 5 2 7 4" xfId="15290"/>
    <cellStyle name="Note 2 3 5 2 7 4 2" xfId="32954"/>
    <cellStyle name="Note 2 3 5 2 7 4 3" xfId="50169"/>
    <cellStyle name="Note 2 3 5 2 7 5" xfId="22321"/>
    <cellStyle name="Note 2 3 5 2 7 6" xfId="39611"/>
    <cellStyle name="Note 2 3 5 2 8" xfId="10262"/>
    <cellStyle name="Note 2 3 5 2 8 2" xfId="17151"/>
    <cellStyle name="Note 2 3 5 2 8 2 2" xfId="34815"/>
    <cellStyle name="Note 2 3 5 2 8 2 3" xfId="52016"/>
    <cellStyle name="Note 2 3 5 2 8 3" xfId="27926"/>
    <cellStyle name="Note 2 3 5 2 8 4" xfId="45177"/>
    <cellStyle name="Note 2 3 5 2 9" xfId="6512"/>
    <cellStyle name="Note 2 3 5 2 9 2" xfId="24177"/>
    <cellStyle name="Note 2 3 5 2 9 3" xfId="41454"/>
    <cellStyle name="Note 2 3 5 3" xfId="2835"/>
    <cellStyle name="Note 2 3 5 3 2" xfId="3498"/>
    <cellStyle name="Note 2 3 5 3 2 2" xfId="5414"/>
    <cellStyle name="Note 2 3 5 3 2 2 2" xfId="12334"/>
    <cellStyle name="Note 2 3 5 3 2 2 2 2" xfId="19061"/>
    <cellStyle name="Note 2 3 5 3 2 2 2 2 2" xfId="36725"/>
    <cellStyle name="Note 2 3 5 3 2 2 2 2 3" xfId="53905"/>
    <cellStyle name="Note 2 3 5 3 2 2 2 3" xfId="29998"/>
    <cellStyle name="Note 2 3 5 3 2 2 2 4" xfId="47228"/>
    <cellStyle name="Note 2 3 5 3 2 2 3" xfId="9050"/>
    <cellStyle name="Note 2 3 5 3 2 2 3 2" xfId="26715"/>
    <cellStyle name="Note 2 3 5 3 2 2 3 3" xfId="43971"/>
    <cellStyle name="Note 2 3 5 3 2 2 4" xfId="15994"/>
    <cellStyle name="Note 2 3 5 3 2 2 4 2" xfId="33658"/>
    <cellStyle name="Note 2 3 5 3 2 2 4 3" xfId="50864"/>
    <cellStyle name="Note 2 3 5 3 2 2 5" xfId="23079"/>
    <cellStyle name="Note 2 3 5 3 2 2 6" xfId="40360"/>
    <cellStyle name="Note 2 3 5 3 2 3" xfId="10958"/>
    <cellStyle name="Note 2 3 5 3 2 3 2" xfId="17793"/>
    <cellStyle name="Note 2 3 5 3 2 3 2 2" xfId="35457"/>
    <cellStyle name="Note 2 3 5 3 2 3 2 3" xfId="52649"/>
    <cellStyle name="Note 2 3 5 3 2 3 3" xfId="28622"/>
    <cellStyle name="Note 2 3 5 3 2 3 4" xfId="45864"/>
    <cellStyle name="Note 2 3 5 3 2 4" xfId="7195"/>
    <cellStyle name="Note 2 3 5 3 2 4 2" xfId="24860"/>
    <cellStyle name="Note 2 3 5 3 2 4 3" xfId="42128"/>
    <cellStyle name="Note 2 3 5 3 2 5" xfId="14247"/>
    <cellStyle name="Note 2 3 5 3 2 5 2" xfId="31911"/>
    <cellStyle name="Note 2 3 5 3 2 5 3" xfId="49129"/>
    <cellStyle name="Note 2 3 5 3 2 6" xfId="21217"/>
    <cellStyle name="Note 2 3 5 3 2 7" xfId="38517"/>
    <cellStyle name="Note 2 3 5 3 3" xfId="3868"/>
    <cellStyle name="Note 2 3 5 3 3 2" xfId="5784"/>
    <cellStyle name="Note 2 3 5 3 3 2 2" xfId="12704"/>
    <cellStyle name="Note 2 3 5 3 3 2 2 2" xfId="19431"/>
    <cellStyle name="Note 2 3 5 3 3 2 2 2 2" xfId="37095"/>
    <cellStyle name="Note 2 3 5 3 3 2 2 2 3" xfId="54272"/>
    <cellStyle name="Note 2 3 5 3 3 2 2 3" xfId="30368"/>
    <cellStyle name="Note 2 3 5 3 3 2 2 4" xfId="47595"/>
    <cellStyle name="Note 2 3 5 3 3 2 3" xfId="9420"/>
    <cellStyle name="Note 2 3 5 3 3 2 3 2" xfId="27085"/>
    <cellStyle name="Note 2 3 5 3 3 2 3 3" xfId="44338"/>
    <cellStyle name="Note 2 3 5 3 3 2 4" xfId="16364"/>
    <cellStyle name="Note 2 3 5 3 3 2 4 2" xfId="34028"/>
    <cellStyle name="Note 2 3 5 3 3 2 4 3" xfId="51231"/>
    <cellStyle name="Note 2 3 5 3 3 2 5" xfId="23449"/>
    <cellStyle name="Note 2 3 5 3 3 2 6" xfId="40727"/>
    <cellStyle name="Note 2 3 5 3 3 3" xfId="7565"/>
    <cellStyle name="Note 2 3 5 3 3 3 2" xfId="25230"/>
    <cellStyle name="Note 2 3 5 3 3 3 3" xfId="42495"/>
    <cellStyle name="Note 2 3 5 3 3 4" xfId="14617"/>
    <cellStyle name="Note 2 3 5 3 3 4 2" xfId="32281"/>
    <cellStyle name="Note 2 3 5 3 3 4 3" xfId="49496"/>
    <cellStyle name="Note 2 3 5 3 3 5" xfId="21587"/>
    <cellStyle name="Note 2 3 5 3 3 6" xfId="38884"/>
    <cellStyle name="Note 2 3 5 3 4" xfId="4751"/>
    <cellStyle name="Note 2 3 5 3 4 2" xfId="11671"/>
    <cellStyle name="Note 2 3 5 3 4 2 2" xfId="18452"/>
    <cellStyle name="Note 2 3 5 3 4 2 2 2" xfId="36116"/>
    <cellStyle name="Note 2 3 5 3 4 2 2 3" xfId="53302"/>
    <cellStyle name="Note 2 3 5 3 4 2 3" xfId="29335"/>
    <cellStyle name="Note 2 3 5 3 4 2 4" xfId="46571"/>
    <cellStyle name="Note 2 3 5 3 4 3" xfId="8387"/>
    <cellStyle name="Note 2 3 5 3 4 3 2" xfId="26052"/>
    <cellStyle name="Note 2 3 5 3 4 3 3" xfId="43314"/>
    <cellStyle name="Note 2 3 5 3 4 4" xfId="15385"/>
    <cellStyle name="Note 2 3 5 3 4 4 2" xfId="33049"/>
    <cellStyle name="Note 2 3 5 3 4 4 3" xfId="50261"/>
    <cellStyle name="Note 2 3 5 3 4 5" xfId="22416"/>
    <cellStyle name="Note 2 3 5 3 4 6" xfId="39703"/>
    <cellStyle name="Note 2 3 5 3 5" xfId="10357"/>
    <cellStyle name="Note 2 3 5 3 5 2" xfId="17246"/>
    <cellStyle name="Note 2 3 5 3 5 2 2" xfId="34910"/>
    <cellStyle name="Note 2 3 5 3 5 2 3" xfId="52108"/>
    <cellStyle name="Note 2 3 5 3 5 3" xfId="28021"/>
    <cellStyle name="Note 2 3 5 3 5 4" xfId="45269"/>
    <cellStyle name="Note 2 3 5 3 6" xfId="6607"/>
    <cellStyle name="Note 2 3 5 3 6 2" xfId="24272"/>
    <cellStyle name="Note 2 3 5 3 6 3" xfId="41546"/>
    <cellStyle name="Note 2 3 5 3 7" xfId="13638"/>
    <cellStyle name="Note 2 3 5 3 7 2" xfId="31302"/>
    <cellStyle name="Note 2 3 5 3 7 3" xfId="48526"/>
    <cellStyle name="Note 2 3 5 3 8" xfId="20554"/>
    <cellStyle name="Note 2 3 5 3 9" xfId="37860"/>
    <cellStyle name="Note 2 3 5 4" xfId="4487"/>
    <cellStyle name="Note 2 3 5 4 2" xfId="6351"/>
    <cellStyle name="Note 2 3 5 4 2 2" xfId="13270"/>
    <cellStyle name="Note 2 3 5 4 2 2 2" xfId="19943"/>
    <cellStyle name="Note 2 3 5 4 2 2 2 2" xfId="37607"/>
    <cellStyle name="Note 2 3 5 4 2 2 2 3" xfId="54784"/>
    <cellStyle name="Note 2 3 5 4 2 2 3" xfId="30934"/>
    <cellStyle name="Note 2 3 5 4 2 2 4" xfId="48161"/>
    <cellStyle name="Note 2 3 5 4 2 3" xfId="9986"/>
    <cellStyle name="Note 2 3 5 4 2 3 2" xfId="27651"/>
    <cellStyle name="Note 2 3 5 4 2 3 3" xfId="44904"/>
    <cellStyle name="Note 2 3 5 4 2 4" xfId="16876"/>
    <cellStyle name="Note 2 3 5 4 2 4 2" xfId="34540"/>
    <cellStyle name="Note 2 3 5 4 2 4 3" xfId="51743"/>
    <cellStyle name="Note 2 3 5 4 2 5" xfId="24016"/>
    <cellStyle name="Note 2 3 5 4 2 6" xfId="41293"/>
    <cellStyle name="Note 2 3 5 4 3" xfId="11415"/>
    <cellStyle name="Note 2 3 5 4 3 2" xfId="18196"/>
    <cellStyle name="Note 2 3 5 4 3 2 2" xfId="35860"/>
    <cellStyle name="Note 2 3 5 4 3 2 3" xfId="53049"/>
    <cellStyle name="Note 2 3 5 4 3 3" xfId="29079"/>
    <cellStyle name="Note 2 3 5 4 3 4" xfId="46318"/>
    <cellStyle name="Note 2 3 5 4 4" xfId="8131"/>
    <cellStyle name="Note 2 3 5 4 4 2" xfId="25796"/>
    <cellStyle name="Note 2 3 5 4 4 3" xfId="43061"/>
    <cellStyle name="Note 2 3 5 4 5" xfId="15129"/>
    <cellStyle name="Note 2 3 5 4 5 2" xfId="32793"/>
    <cellStyle name="Note 2 3 5 4 5 3" xfId="50008"/>
    <cellStyle name="Note 2 3 5 4 6" xfId="22160"/>
    <cellStyle name="Note 2 3 5 4 7" xfId="39450"/>
    <cellStyle name="Note 2 3 5 5" xfId="4444"/>
    <cellStyle name="Note 2 3 5 5 2" xfId="6308"/>
    <cellStyle name="Note 2 3 5 5 2 2" xfId="13227"/>
    <cellStyle name="Note 2 3 5 5 2 2 2" xfId="19900"/>
    <cellStyle name="Note 2 3 5 5 2 2 2 2" xfId="37564"/>
    <cellStyle name="Note 2 3 5 5 2 2 2 3" xfId="54741"/>
    <cellStyle name="Note 2 3 5 5 2 2 3" xfId="30891"/>
    <cellStyle name="Note 2 3 5 5 2 2 4" xfId="48118"/>
    <cellStyle name="Note 2 3 5 5 2 3" xfId="9943"/>
    <cellStyle name="Note 2 3 5 5 2 3 2" xfId="27608"/>
    <cellStyle name="Note 2 3 5 5 2 3 3" xfId="44861"/>
    <cellStyle name="Note 2 3 5 5 2 4" xfId="16833"/>
    <cellStyle name="Note 2 3 5 5 2 4 2" xfId="34497"/>
    <cellStyle name="Note 2 3 5 5 2 4 3" xfId="51700"/>
    <cellStyle name="Note 2 3 5 5 2 5" xfId="23973"/>
    <cellStyle name="Note 2 3 5 5 2 6" xfId="41250"/>
    <cellStyle name="Note 2 3 5 5 3" xfId="11372"/>
    <cellStyle name="Note 2 3 5 5 3 2" xfId="18153"/>
    <cellStyle name="Note 2 3 5 5 3 2 2" xfId="35817"/>
    <cellStyle name="Note 2 3 5 5 3 2 3" xfId="53006"/>
    <cellStyle name="Note 2 3 5 5 3 3" xfId="29036"/>
    <cellStyle name="Note 2 3 5 5 3 4" xfId="46275"/>
    <cellStyle name="Note 2 3 5 5 4" xfId="8088"/>
    <cellStyle name="Note 2 3 5 5 4 2" xfId="25753"/>
    <cellStyle name="Note 2 3 5 5 4 3" xfId="43018"/>
    <cellStyle name="Note 2 3 5 5 5" xfId="15086"/>
    <cellStyle name="Note 2 3 5 5 5 2" xfId="32750"/>
    <cellStyle name="Note 2 3 5 5 5 3" xfId="49965"/>
    <cellStyle name="Note 2 3 5 5 6" xfId="22117"/>
    <cellStyle name="Note 2 3 5 5 7" xfId="39407"/>
    <cellStyle name="Note 2 3 5 6" xfId="10130"/>
    <cellStyle name="Note 2 3 5 6 2" xfId="17019"/>
    <cellStyle name="Note 2 3 5 6 2 2" xfId="34683"/>
    <cellStyle name="Note 2 3 5 6 2 3" xfId="51884"/>
    <cellStyle name="Note 2 3 5 6 3" xfId="27794"/>
    <cellStyle name="Note 2 3 5 6 4" xfId="45045"/>
    <cellStyle name="Note 2 3 5 7" xfId="13411"/>
    <cellStyle name="Note 2 3 5 7 2" xfId="31075"/>
    <cellStyle name="Note 2 3 5 7 3" xfId="48302"/>
    <cellStyle name="Note 2 3 5 8" xfId="20237"/>
    <cellStyle name="Note 2 3 5 9" xfId="20175"/>
    <cellStyle name="Note 2 3 6" xfId="2749"/>
    <cellStyle name="Note 2 3 6 10" xfId="13554"/>
    <cellStyle name="Note 2 3 6 10 2" xfId="31218"/>
    <cellStyle name="Note 2 3 6 10 3" xfId="48445"/>
    <cellStyle name="Note 2 3 6 11" xfId="20470"/>
    <cellStyle name="Note 2 3 6 12" xfId="37779"/>
    <cellStyle name="Note 2 3 6 2" xfId="2978"/>
    <cellStyle name="Note 2 3 6 2 2" xfId="3641"/>
    <cellStyle name="Note 2 3 6 2 2 2" xfId="5557"/>
    <cellStyle name="Note 2 3 6 2 2 2 2" xfId="12477"/>
    <cellStyle name="Note 2 3 6 2 2 2 2 2" xfId="19204"/>
    <cellStyle name="Note 2 3 6 2 2 2 2 2 2" xfId="36868"/>
    <cellStyle name="Note 2 3 6 2 2 2 2 2 3" xfId="54048"/>
    <cellStyle name="Note 2 3 6 2 2 2 2 3" xfId="30141"/>
    <cellStyle name="Note 2 3 6 2 2 2 2 4" xfId="47371"/>
    <cellStyle name="Note 2 3 6 2 2 2 3" xfId="9193"/>
    <cellStyle name="Note 2 3 6 2 2 2 3 2" xfId="26858"/>
    <cellStyle name="Note 2 3 6 2 2 2 3 3" xfId="44114"/>
    <cellStyle name="Note 2 3 6 2 2 2 4" xfId="16137"/>
    <cellStyle name="Note 2 3 6 2 2 2 4 2" xfId="33801"/>
    <cellStyle name="Note 2 3 6 2 2 2 4 3" xfId="51007"/>
    <cellStyle name="Note 2 3 6 2 2 2 5" xfId="23222"/>
    <cellStyle name="Note 2 3 6 2 2 2 6" xfId="40503"/>
    <cellStyle name="Note 2 3 6 2 2 3" xfId="11101"/>
    <cellStyle name="Note 2 3 6 2 2 3 2" xfId="17936"/>
    <cellStyle name="Note 2 3 6 2 2 3 2 2" xfId="35600"/>
    <cellStyle name="Note 2 3 6 2 2 3 2 3" xfId="52792"/>
    <cellStyle name="Note 2 3 6 2 2 3 3" xfId="28765"/>
    <cellStyle name="Note 2 3 6 2 2 3 4" xfId="46007"/>
    <cellStyle name="Note 2 3 6 2 2 4" xfId="7338"/>
    <cellStyle name="Note 2 3 6 2 2 4 2" xfId="25003"/>
    <cellStyle name="Note 2 3 6 2 2 4 3" xfId="42271"/>
    <cellStyle name="Note 2 3 6 2 2 5" xfId="14390"/>
    <cellStyle name="Note 2 3 6 2 2 5 2" xfId="32054"/>
    <cellStyle name="Note 2 3 6 2 2 5 3" xfId="49272"/>
    <cellStyle name="Note 2 3 6 2 2 6" xfId="21360"/>
    <cellStyle name="Note 2 3 6 2 2 7" xfId="38660"/>
    <cellStyle name="Note 2 3 6 2 3" xfId="4011"/>
    <cellStyle name="Note 2 3 6 2 3 2" xfId="5927"/>
    <cellStyle name="Note 2 3 6 2 3 2 2" xfId="12847"/>
    <cellStyle name="Note 2 3 6 2 3 2 2 2" xfId="19574"/>
    <cellStyle name="Note 2 3 6 2 3 2 2 2 2" xfId="37238"/>
    <cellStyle name="Note 2 3 6 2 3 2 2 2 3" xfId="54415"/>
    <cellStyle name="Note 2 3 6 2 3 2 2 3" xfId="30511"/>
    <cellStyle name="Note 2 3 6 2 3 2 2 4" xfId="47738"/>
    <cellStyle name="Note 2 3 6 2 3 2 3" xfId="9563"/>
    <cellStyle name="Note 2 3 6 2 3 2 3 2" xfId="27228"/>
    <cellStyle name="Note 2 3 6 2 3 2 3 3" xfId="44481"/>
    <cellStyle name="Note 2 3 6 2 3 2 4" xfId="16507"/>
    <cellStyle name="Note 2 3 6 2 3 2 4 2" xfId="34171"/>
    <cellStyle name="Note 2 3 6 2 3 2 4 3" xfId="51374"/>
    <cellStyle name="Note 2 3 6 2 3 2 5" xfId="23592"/>
    <cellStyle name="Note 2 3 6 2 3 2 6" xfId="40870"/>
    <cellStyle name="Note 2 3 6 2 3 3" xfId="7708"/>
    <cellStyle name="Note 2 3 6 2 3 3 2" xfId="25373"/>
    <cellStyle name="Note 2 3 6 2 3 3 3" xfId="42638"/>
    <cellStyle name="Note 2 3 6 2 3 4" xfId="14760"/>
    <cellStyle name="Note 2 3 6 2 3 4 2" xfId="32424"/>
    <cellStyle name="Note 2 3 6 2 3 4 3" xfId="49639"/>
    <cellStyle name="Note 2 3 6 2 3 5" xfId="21730"/>
    <cellStyle name="Note 2 3 6 2 3 6" xfId="39027"/>
    <cellStyle name="Note 2 3 6 2 4" xfId="4894"/>
    <cellStyle name="Note 2 3 6 2 4 2" xfId="11814"/>
    <cellStyle name="Note 2 3 6 2 4 2 2" xfId="18595"/>
    <cellStyle name="Note 2 3 6 2 4 2 2 2" xfId="36259"/>
    <cellStyle name="Note 2 3 6 2 4 2 2 3" xfId="53445"/>
    <cellStyle name="Note 2 3 6 2 4 2 3" xfId="29478"/>
    <cellStyle name="Note 2 3 6 2 4 2 4" xfId="46714"/>
    <cellStyle name="Note 2 3 6 2 4 3" xfId="8530"/>
    <cellStyle name="Note 2 3 6 2 4 3 2" xfId="26195"/>
    <cellStyle name="Note 2 3 6 2 4 3 3" xfId="43457"/>
    <cellStyle name="Note 2 3 6 2 4 4" xfId="15528"/>
    <cellStyle name="Note 2 3 6 2 4 4 2" xfId="33192"/>
    <cellStyle name="Note 2 3 6 2 4 4 3" xfId="50404"/>
    <cellStyle name="Note 2 3 6 2 4 5" xfId="22559"/>
    <cellStyle name="Note 2 3 6 2 4 6" xfId="39846"/>
    <cellStyle name="Note 2 3 6 2 5" xfId="10500"/>
    <cellStyle name="Note 2 3 6 2 5 2" xfId="17389"/>
    <cellStyle name="Note 2 3 6 2 5 2 2" xfId="35053"/>
    <cellStyle name="Note 2 3 6 2 5 2 3" xfId="52251"/>
    <cellStyle name="Note 2 3 6 2 5 3" xfId="28164"/>
    <cellStyle name="Note 2 3 6 2 5 4" xfId="45412"/>
    <cellStyle name="Note 2 3 6 2 6" xfId="6750"/>
    <cellStyle name="Note 2 3 6 2 6 2" xfId="24415"/>
    <cellStyle name="Note 2 3 6 2 6 3" xfId="41689"/>
    <cellStyle name="Note 2 3 6 2 7" xfId="13781"/>
    <cellStyle name="Note 2 3 6 2 7 2" xfId="31445"/>
    <cellStyle name="Note 2 3 6 2 7 3" xfId="48669"/>
    <cellStyle name="Note 2 3 6 2 8" xfId="20697"/>
    <cellStyle name="Note 2 3 6 2 9" xfId="38003"/>
    <cellStyle name="Note 2 3 6 3" xfId="3074"/>
    <cellStyle name="Note 2 3 6 3 2" xfId="3737"/>
    <cellStyle name="Note 2 3 6 3 2 2" xfId="5653"/>
    <cellStyle name="Note 2 3 6 3 2 2 2" xfId="12573"/>
    <cellStyle name="Note 2 3 6 3 2 2 2 2" xfId="19300"/>
    <cellStyle name="Note 2 3 6 3 2 2 2 2 2" xfId="36964"/>
    <cellStyle name="Note 2 3 6 3 2 2 2 2 3" xfId="54141"/>
    <cellStyle name="Note 2 3 6 3 2 2 2 3" xfId="30237"/>
    <cellStyle name="Note 2 3 6 3 2 2 2 4" xfId="47464"/>
    <cellStyle name="Note 2 3 6 3 2 2 3" xfId="9289"/>
    <cellStyle name="Note 2 3 6 3 2 2 3 2" xfId="26954"/>
    <cellStyle name="Note 2 3 6 3 2 2 3 3" xfId="44207"/>
    <cellStyle name="Note 2 3 6 3 2 2 4" xfId="16233"/>
    <cellStyle name="Note 2 3 6 3 2 2 4 2" xfId="33897"/>
    <cellStyle name="Note 2 3 6 3 2 2 4 3" xfId="51100"/>
    <cellStyle name="Note 2 3 6 3 2 2 5" xfId="23318"/>
    <cellStyle name="Note 2 3 6 3 2 2 6" xfId="40596"/>
    <cellStyle name="Note 2 3 6 3 2 3" xfId="11197"/>
    <cellStyle name="Note 2 3 6 3 2 3 2" xfId="18032"/>
    <cellStyle name="Note 2 3 6 3 2 3 2 2" xfId="35696"/>
    <cellStyle name="Note 2 3 6 3 2 3 2 3" xfId="52885"/>
    <cellStyle name="Note 2 3 6 3 2 3 3" xfId="28861"/>
    <cellStyle name="Note 2 3 6 3 2 3 4" xfId="46100"/>
    <cellStyle name="Note 2 3 6 3 2 4" xfId="7434"/>
    <cellStyle name="Note 2 3 6 3 2 4 2" xfId="25099"/>
    <cellStyle name="Note 2 3 6 3 2 4 3" xfId="42364"/>
    <cellStyle name="Note 2 3 6 3 2 5" xfId="14486"/>
    <cellStyle name="Note 2 3 6 3 2 5 2" xfId="32150"/>
    <cellStyle name="Note 2 3 6 3 2 5 3" xfId="49365"/>
    <cellStyle name="Note 2 3 6 3 2 6" xfId="21456"/>
    <cellStyle name="Note 2 3 6 3 2 7" xfId="38753"/>
    <cellStyle name="Note 2 3 6 3 3" xfId="4104"/>
    <cellStyle name="Note 2 3 6 3 3 2" xfId="6020"/>
    <cellStyle name="Note 2 3 6 3 3 2 2" xfId="12940"/>
    <cellStyle name="Note 2 3 6 3 3 2 2 2" xfId="19667"/>
    <cellStyle name="Note 2 3 6 3 3 2 2 2 2" xfId="37331"/>
    <cellStyle name="Note 2 3 6 3 3 2 2 2 3" xfId="54508"/>
    <cellStyle name="Note 2 3 6 3 3 2 2 3" xfId="30604"/>
    <cellStyle name="Note 2 3 6 3 3 2 2 4" xfId="47831"/>
    <cellStyle name="Note 2 3 6 3 3 2 3" xfId="9656"/>
    <cellStyle name="Note 2 3 6 3 3 2 3 2" xfId="27321"/>
    <cellStyle name="Note 2 3 6 3 3 2 3 3" xfId="44574"/>
    <cellStyle name="Note 2 3 6 3 3 2 4" xfId="16600"/>
    <cellStyle name="Note 2 3 6 3 3 2 4 2" xfId="34264"/>
    <cellStyle name="Note 2 3 6 3 3 2 4 3" xfId="51467"/>
    <cellStyle name="Note 2 3 6 3 3 2 5" xfId="23685"/>
    <cellStyle name="Note 2 3 6 3 3 2 6" xfId="40963"/>
    <cellStyle name="Note 2 3 6 3 3 3" xfId="7801"/>
    <cellStyle name="Note 2 3 6 3 3 3 2" xfId="25466"/>
    <cellStyle name="Note 2 3 6 3 3 3 3" xfId="42731"/>
    <cellStyle name="Note 2 3 6 3 3 4" xfId="14853"/>
    <cellStyle name="Note 2 3 6 3 3 4 2" xfId="32517"/>
    <cellStyle name="Note 2 3 6 3 3 4 3" xfId="49732"/>
    <cellStyle name="Note 2 3 6 3 3 5" xfId="21823"/>
    <cellStyle name="Note 2 3 6 3 3 6" xfId="39120"/>
    <cellStyle name="Note 2 3 6 3 4" xfId="4990"/>
    <cellStyle name="Note 2 3 6 3 4 2" xfId="11910"/>
    <cellStyle name="Note 2 3 6 3 4 2 2" xfId="18691"/>
    <cellStyle name="Note 2 3 6 3 4 2 2 2" xfId="36355"/>
    <cellStyle name="Note 2 3 6 3 4 2 2 3" xfId="53538"/>
    <cellStyle name="Note 2 3 6 3 4 2 3" xfId="29574"/>
    <cellStyle name="Note 2 3 6 3 4 2 4" xfId="46807"/>
    <cellStyle name="Note 2 3 6 3 4 3" xfId="8626"/>
    <cellStyle name="Note 2 3 6 3 4 3 2" xfId="26291"/>
    <cellStyle name="Note 2 3 6 3 4 3 3" xfId="43550"/>
    <cellStyle name="Note 2 3 6 3 4 4" xfId="15624"/>
    <cellStyle name="Note 2 3 6 3 4 4 2" xfId="33288"/>
    <cellStyle name="Note 2 3 6 3 4 4 3" xfId="50497"/>
    <cellStyle name="Note 2 3 6 3 4 5" xfId="22655"/>
    <cellStyle name="Note 2 3 6 3 4 6" xfId="39939"/>
    <cellStyle name="Note 2 3 6 3 5" xfId="10596"/>
    <cellStyle name="Note 2 3 6 3 5 2" xfId="17485"/>
    <cellStyle name="Note 2 3 6 3 5 2 2" xfId="35149"/>
    <cellStyle name="Note 2 3 6 3 5 2 3" xfId="52344"/>
    <cellStyle name="Note 2 3 6 3 5 3" xfId="28260"/>
    <cellStyle name="Note 2 3 6 3 5 4" xfId="45505"/>
    <cellStyle name="Note 2 3 6 3 6" xfId="6846"/>
    <cellStyle name="Note 2 3 6 3 6 2" xfId="24511"/>
    <cellStyle name="Note 2 3 6 3 6 3" xfId="41782"/>
    <cellStyle name="Note 2 3 6 3 7" xfId="13877"/>
    <cellStyle name="Note 2 3 6 3 7 2" xfId="31541"/>
    <cellStyle name="Note 2 3 6 3 7 3" xfId="48762"/>
    <cellStyle name="Note 2 3 6 3 8" xfId="20793"/>
    <cellStyle name="Note 2 3 6 3 9" xfId="38096"/>
    <cellStyle name="Note 2 3 6 4" xfId="3186"/>
    <cellStyle name="Note 2 3 6 4 2" xfId="4216"/>
    <cellStyle name="Note 2 3 6 4 2 2" xfId="6132"/>
    <cellStyle name="Note 2 3 6 4 2 2 2" xfId="13052"/>
    <cellStyle name="Note 2 3 6 4 2 2 2 2" xfId="19779"/>
    <cellStyle name="Note 2 3 6 4 2 2 2 2 2" xfId="37443"/>
    <cellStyle name="Note 2 3 6 4 2 2 2 2 3" xfId="54620"/>
    <cellStyle name="Note 2 3 6 4 2 2 2 3" xfId="30716"/>
    <cellStyle name="Note 2 3 6 4 2 2 2 4" xfId="47943"/>
    <cellStyle name="Note 2 3 6 4 2 2 3" xfId="9768"/>
    <cellStyle name="Note 2 3 6 4 2 2 3 2" xfId="27433"/>
    <cellStyle name="Note 2 3 6 4 2 2 3 3" xfId="44686"/>
    <cellStyle name="Note 2 3 6 4 2 2 4" xfId="16712"/>
    <cellStyle name="Note 2 3 6 4 2 2 4 2" xfId="34376"/>
    <cellStyle name="Note 2 3 6 4 2 2 4 3" xfId="51579"/>
    <cellStyle name="Note 2 3 6 4 2 2 5" xfId="23797"/>
    <cellStyle name="Note 2 3 6 4 2 2 6" xfId="41075"/>
    <cellStyle name="Note 2 3 6 4 2 3" xfId="7913"/>
    <cellStyle name="Note 2 3 6 4 2 3 2" xfId="25578"/>
    <cellStyle name="Note 2 3 6 4 2 3 3" xfId="42843"/>
    <cellStyle name="Note 2 3 6 4 2 4" xfId="14965"/>
    <cellStyle name="Note 2 3 6 4 2 4 2" xfId="32629"/>
    <cellStyle name="Note 2 3 6 4 2 4 3" xfId="49844"/>
    <cellStyle name="Note 2 3 6 4 2 5" xfId="21935"/>
    <cellStyle name="Note 2 3 6 4 2 6" xfId="39232"/>
    <cellStyle name="Note 2 3 6 4 3" xfId="5102"/>
    <cellStyle name="Note 2 3 6 4 3 2" xfId="12022"/>
    <cellStyle name="Note 2 3 6 4 3 2 2" xfId="18803"/>
    <cellStyle name="Note 2 3 6 4 3 2 2 2" xfId="36467"/>
    <cellStyle name="Note 2 3 6 4 3 2 2 3" xfId="53650"/>
    <cellStyle name="Note 2 3 6 4 3 2 3" xfId="29686"/>
    <cellStyle name="Note 2 3 6 4 3 2 4" xfId="46919"/>
    <cellStyle name="Note 2 3 6 4 3 3" xfId="8738"/>
    <cellStyle name="Note 2 3 6 4 3 3 2" xfId="26403"/>
    <cellStyle name="Note 2 3 6 4 3 3 3" xfId="43662"/>
    <cellStyle name="Note 2 3 6 4 3 4" xfId="15736"/>
    <cellStyle name="Note 2 3 6 4 3 4 2" xfId="33400"/>
    <cellStyle name="Note 2 3 6 4 3 4 3" xfId="50609"/>
    <cellStyle name="Note 2 3 6 4 3 5" xfId="22767"/>
    <cellStyle name="Note 2 3 6 4 3 6" xfId="40051"/>
    <cellStyle name="Note 2 3 6 4 4" xfId="10708"/>
    <cellStyle name="Note 2 3 6 4 4 2" xfId="17597"/>
    <cellStyle name="Note 2 3 6 4 4 2 2" xfId="35261"/>
    <cellStyle name="Note 2 3 6 4 4 2 3" xfId="52456"/>
    <cellStyle name="Note 2 3 6 4 4 3" xfId="28372"/>
    <cellStyle name="Note 2 3 6 4 4 4" xfId="45617"/>
    <cellStyle name="Note 2 3 6 4 5" xfId="6958"/>
    <cellStyle name="Note 2 3 6 4 5 2" xfId="24623"/>
    <cellStyle name="Note 2 3 6 4 5 3" xfId="41894"/>
    <cellStyle name="Note 2 3 6 4 6" xfId="13989"/>
    <cellStyle name="Note 2 3 6 4 6 2" xfId="31653"/>
    <cellStyle name="Note 2 3 6 4 6 3" xfId="48874"/>
    <cellStyle name="Note 2 3 6 4 7" xfId="20905"/>
    <cellStyle name="Note 2 3 6 4 8" xfId="38208"/>
    <cellStyle name="Note 2 3 6 5" xfId="3414"/>
    <cellStyle name="Note 2 3 6 5 2" xfId="5330"/>
    <cellStyle name="Note 2 3 6 5 2 2" xfId="12250"/>
    <cellStyle name="Note 2 3 6 5 2 2 2" xfId="18977"/>
    <cellStyle name="Note 2 3 6 5 2 2 2 2" xfId="36641"/>
    <cellStyle name="Note 2 3 6 5 2 2 2 3" xfId="53824"/>
    <cellStyle name="Note 2 3 6 5 2 2 3" xfId="29914"/>
    <cellStyle name="Note 2 3 6 5 2 2 4" xfId="47147"/>
    <cellStyle name="Note 2 3 6 5 2 3" xfId="8966"/>
    <cellStyle name="Note 2 3 6 5 2 3 2" xfId="26631"/>
    <cellStyle name="Note 2 3 6 5 2 3 3" xfId="43890"/>
    <cellStyle name="Note 2 3 6 5 2 4" xfId="15910"/>
    <cellStyle name="Note 2 3 6 5 2 4 2" xfId="33574"/>
    <cellStyle name="Note 2 3 6 5 2 4 3" xfId="50783"/>
    <cellStyle name="Note 2 3 6 5 2 5" xfId="22995"/>
    <cellStyle name="Note 2 3 6 5 2 6" xfId="40279"/>
    <cellStyle name="Note 2 3 6 5 3" xfId="10874"/>
    <cellStyle name="Note 2 3 6 5 3 2" xfId="17709"/>
    <cellStyle name="Note 2 3 6 5 3 2 2" xfId="35373"/>
    <cellStyle name="Note 2 3 6 5 3 2 3" xfId="52568"/>
    <cellStyle name="Note 2 3 6 5 3 3" xfId="28538"/>
    <cellStyle name="Note 2 3 6 5 3 4" xfId="45783"/>
    <cellStyle name="Note 2 3 6 5 4" xfId="14163"/>
    <cellStyle name="Note 2 3 6 5 4 2" xfId="31827"/>
    <cellStyle name="Note 2 3 6 5 4 3" xfId="49048"/>
    <cellStyle name="Note 2 3 6 5 5" xfId="21133"/>
    <cellStyle name="Note 2 3 6 5 6" xfId="38436"/>
    <cellStyle name="Note 2 3 6 6" xfId="3787"/>
    <cellStyle name="Note 2 3 6 6 2" xfId="5703"/>
    <cellStyle name="Note 2 3 6 6 2 2" xfId="12623"/>
    <cellStyle name="Note 2 3 6 6 2 2 2" xfId="19350"/>
    <cellStyle name="Note 2 3 6 6 2 2 2 2" xfId="37014"/>
    <cellStyle name="Note 2 3 6 6 2 2 2 3" xfId="54191"/>
    <cellStyle name="Note 2 3 6 6 2 2 3" xfId="30287"/>
    <cellStyle name="Note 2 3 6 6 2 2 4" xfId="47514"/>
    <cellStyle name="Note 2 3 6 6 2 3" xfId="9339"/>
    <cellStyle name="Note 2 3 6 6 2 3 2" xfId="27004"/>
    <cellStyle name="Note 2 3 6 6 2 3 3" xfId="44257"/>
    <cellStyle name="Note 2 3 6 6 2 4" xfId="16283"/>
    <cellStyle name="Note 2 3 6 6 2 4 2" xfId="33947"/>
    <cellStyle name="Note 2 3 6 6 2 4 3" xfId="51150"/>
    <cellStyle name="Note 2 3 6 6 2 5" xfId="23368"/>
    <cellStyle name="Note 2 3 6 6 2 6" xfId="40646"/>
    <cellStyle name="Note 2 3 6 6 3" xfId="7484"/>
    <cellStyle name="Note 2 3 6 6 3 2" xfId="25149"/>
    <cellStyle name="Note 2 3 6 6 3 3" xfId="42414"/>
    <cellStyle name="Note 2 3 6 6 4" xfId="14536"/>
    <cellStyle name="Note 2 3 6 6 4 2" xfId="32200"/>
    <cellStyle name="Note 2 3 6 6 4 3" xfId="49415"/>
    <cellStyle name="Note 2 3 6 6 5" xfId="21506"/>
    <cellStyle name="Note 2 3 6 6 6" xfId="38803"/>
    <cellStyle name="Note 2 3 6 7" xfId="4667"/>
    <cellStyle name="Note 2 3 6 7 2" xfId="11587"/>
    <cellStyle name="Note 2 3 6 7 2 2" xfId="18368"/>
    <cellStyle name="Note 2 3 6 7 2 2 2" xfId="36032"/>
    <cellStyle name="Note 2 3 6 7 2 2 3" xfId="53221"/>
    <cellStyle name="Note 2 3 6 7 2 3" xfId="29251"/>
    <cellStyle name="Note 2 3 6 7 2 4" xfId="46490"/>
    <cellStyle name="Note 2 3 6 7 3" xfId="8303"/>
    <cellStyle name="Note 2 3 6 7 3 2" xfId="25968"/>
    <cellStyle name="Note 2 3 6 7 3 3" xfId="43233"/>
    <cellStyle name="Note 2 3 6 7 4" xfId="15301"/>
    <cellStyle name="Note 2 3 6 7 4 2" xfId="32965"/>
    <cellStyle name="Note 2 3 6 7 4 3" xfId="50180"/>
    <cellStyle name="Note 2 3 6 7 5" xfId="22332"/>
    <cellStyle name="Note 2 3 6 7 6" xfId="39622"/>
    <cellStyle name="Note 2 3 6 8" xfId="10273"/>
    <cellStyle name="Note 2 3 6 8 2" xfId="17162"/>
    <cellStyle name="Note 2 3 6 8 2 2" xfId="34826"/>
    <cellStyle name="Note 2 3 6 8 2 3" xfId="52027"/>
    <cellStyle name="Note 2 3 6 8 3" xfId="27937"/>
    <cellStyle name="Note 2 3 6 8 4" xfId="45188"/>
    <cellStyle name="Note 2 3 6 9" xfId="6523"/>
    <cellStyle name="Note 2 3 6 9 2" xfId="24188"/>
    <cellStyle name="Note 2 3 6 9 3" xfId="41465"/>
    <cellStyle name="Note 2 3 7" xfId="2824"/>
    <cellStyle name="Note 2 3 7 2" xfId="3487"/>
    <cellStyle name="Note 2 3 7 2 2" xfId="5403"/>
    <cellStyle name="Note 2 3 7 2 2 2" xfId="12323"/>
    <cellStyle name="Note 2 3 7 2 2 2 2" xfId="19050"/>
    <cellStyle name="Note 2 3 7 2 2 2 2 2" xfId="36714"/>
    <cellStyle name="Note 2 3 7 2 2 2 2 3" xfId="53894"/>
    <cellStyle name="Note 2 3 7 2 2 2 3" xfId="29987"/>
    <cellStyle name="Note 2 3 7 2 2 2 4" xfId="47217"/>
    <cellStyle name="Note 2 3 7 2 2 3" xfId="9039"/>
    <cellStyle name="Note 2 3 7 2 2 3 2" xfId="26704"/>
    <cellStyle name="Note 2 3 7 2 2 3 3" xfId="43960"/>
    <cellStyle name="Note 2 3 7 2 2 4" xfId="15983"/>
    <cellStyle name="Note 2 3 7 2 2 4 2" xfId="33647"/>
    <cellStyle name="Note 2 3 7 2 2 4 3" xfId="50853"/>
    <cellStyle name="Note 2 3 7 2 2 5" xfId="23068"/>
    <cellStyle name="Note 2 3 7 2 2 6" xfId="40349"/>
    <cellStyle name="Note 2 3 7 2 3" xfId="10947"/>
    <cellStyle name="Note 2 3 7 2 3 2" xfId="17782"/>
    <cellStyle name="Note 2 3 7 2 3 2 2" xfId="35446"/>
    <cellStyle name="Note 2 3 7 2 3 2 3" xfId="52638"/>
    <cellStyle name="Note 2 3 7 2 3 3" xfId="28611"/>
    <cellStyle name="Note 2 3 7 2 3 4" xfId="45853"/>
    <cellStyle name="Note 2 3 7 2 4" xfId="7184"/>
    <cellStyle name="Note 2 3 7 2 4 2" xfId="24849"/>
    <cellStyle name="Note 2 3 7 2 4 3" xfId="42117"/>
    <cellStyle name="Note 2 3 7 2 5" xfId="14236"/>
    <cellStyle name="Note 2 3 7 2 5 2" xfId="31900"/>
    <cellStyle name="Note 2 3 7 2 5 3" xfId="49118"/>
    <cellStyle name="Note 2 3 7 2 6" xfId="21206"/>
    <cellStyle name="Note 2 3 7 2 7" xfId="38506"/>
    <cellStyle name="Note 2 3 7 3" xfId="3857"/>
    <cellStyle name="Note 2 3 7 3 2" xfId="5773"/>
    <cellStyle name="Note 2 3 7 3 2 2" xfId="12693"/>
    <cellStyle name="Note 2 3 7 3 2 2 2" xfId="19420"/>
    <cellStyle name="Note 2 3 7 3 2 2 2 2" xfId="37084"/>
    <cellStyle name="Note 2 3 7 3 2 2 2 3" xfId="54261"/>
    <cellStyle name="Note 2 3 7 3 2 2 3" xfId="30357"/>
    <cellStyle name="Note 2 3 7 3 2 2 4" xfId="47584"/>
    <cellStyle name="Note 2 3 7 3 2 3" xfId="9409"/>
    <cellStyle name="Note 2 3 7 3 2 3 2" xfId="27074"/>
    <cellStyle name="Note 2 3 7 3 2 3 3" xfId="44327"/>
    <cellStyle name="Note 2 3 7 3 2 4" xfId="16353"/>
    <cellStyle name="Note 2 3 7 3 2 4 2" xfId="34017"/>
    <cellStyle name="Note 2 3 7 3 2 4 3" xfId="51220"/>
    <cellStyle name="Note 2 3 7 3 2 5" xfId="23438"/>
    <cellStyle name="Note 2 3 7 3 2 6" xfId="40716"/>
    <cellStyle name="Note 2 3 7 3 3" xfId="7554"/>
    <cellStyle name="Note 2 3 7 3 3 2" xfId="25219"/>
    <cellStyle name="Note 2 3 7 3 3 3" xfId="42484"/>
    <cellStyle name="Note 2 3 7 3 4" xfId="14606"/>
    <cellStyle name="Note 2 3 7 3 4 2" xfId="32270"/>
    <cellStyle name="Note 2 3 7 3 4 3" xfId="49485"/>
    <cellStyle name="Note 2 3 7 3 5" xfId="21576"/>
    <cellStyle name="Note 2 3 7 3 6" xfId="38873"/>
    <cellStyle name="Note 2 3 7 4" xfId="4740"/>
    <cellStyle name="Note 2 3 7 4 2" xfId="11660"/>
    <cellStyle name="Note 2 3 7 4 2 2" xfId="18441"/>
    <cellStyle name="Note 2 3 7 4 2 2 2" xfId="36105"/>
    <cellStyle name="Note 2 3 7 4 2 2 3" xfId="53291"/>
    <cellStyle name="Note 2 3 7 4 2 3" xfId="29324"/>
    <cellStyle name="Note 2 3 7 4 2 4" xfId="46560"/>
    <cellStyle name="Note 2 3 7 4 3" xfId="8376"/>
    <cellStyle name="Note 2 3 7 4 3 2" xfId="26041"/>
    <cellStyle name="Note 2 3 7 4 3 3" xfId="43303"/>
    <cellStyle name="Note 2 3 7 4 4" xfId="15374"/>
    <cellStyle name="Note 2 3 7 4 4 2" xfId="33038"/>
    <cellStyle name="Note 2 3 7 4 4 3" xfId="50250"/>
    <cellStyle name="Note 2 3 7 4 5" xfId="22405"/>
    <cellStyle name="Note 2 3 7 4 6" xfId="39692"/>
    <cellStyle name="Note 2 3 7 5" xfId="10346"/>
    <cellStyle name="Note 2 3 7 5 2" xfId="17235"/>
    <cellStyle name="Note 2 3 7 5 2 2" xfId="34899"/>
    <cellStyle name="Note 2 3 7 5 2 3" xfId="52097"/>
    <cellStyle name="Note 2 3 7 5 3" xfId="28010"/>
    <cellStyle name="Note 2 3 7 5 4" xfId="45258"/>
    <cellStyle name="Note 2 3 7 6" xfId="6596"/>
    <cellStyle name="Note 2 3 7 6 2" xfId="24261"/>
    <cellStyle name="Note 2 3 7 6 3" xfId="41535"/>
    <cellStyle name="Note 2 3 7 7" xfId="13627"/>
    <cellStyle name="Note 2 3 7 7 2" xfId="31291"/>
    <cellStyle name="Note 2 3 7 7 3" xfId="48515"/>
    <cellStyle name="Note 2 3 7 8" xfId="20543"/>
    <cellStyle name="Note 2 3 7 9" xfId="37849"/>
    <cellStyle name="Note 2 3 8" xfId="4476"/>
    <cellStyle name="Note 2 3 8 2" xfId="6340"/>
    <cellStyle name="Note 2 3 8 2 2" xfId="13259"/>
    <cellStyle name="Note 2 3 8 2 2 2" xfId="19932"/>
    <cellStyle name="Note 2 3 8 2 2 2 2" xfId="37596"/>
    <cellStyle name="Note 2 3 8 2 2 2 3" xfId="54773"/>
    <cellStyle name="Note 2 3 8 2 2 3" xfId="30923"/>
    <cellStyle name="Note 2 3 8 2 2 4" xfId="48150"/>
    <cellStyle name="Note 2 3 8 2 3" xfId="9975"/>
    <cellStyle name="Note 2 3 8 2 3 2" xfId="27640"/>
    <cellStyle name="Note 2 3 8 2 3 3" xfId="44893"/>
    <cellStyle name="Note 2 3 8 2 4" xfId="16865"/>
    <cellStyle name="Note 2 3 8 2 4 2" xfId="34529"/>
    <cellStyle name="Note 2 3 8 2 4 3" xfId="51732"/>
    <cellStyle name="Note 2 3 8 2 5" xfId="24005"/>
    <cellStyle name="Note 2 3 8 2 6" xfId="41282"/>
    <cellStyle name="Note 2 3 8 3" xfId="11404"/>
    <cellStyle name="Note 2 3 8 3 2" xfId="18185"/>
    <cellStyle name="Note 2 3 8 3 2 2" xfId="35849"/>
    <cellStyle name="Note 2 3 8 3 2 3" xfId="53038"/>
    <cellStyle name="Note 2 3 8 3 3" xfId="29068"/>
    <cellStyle name="Note 2 3 8 3 4" xfId="46307"/>
    <cellStyle name="Note 2 3 8 4" xfId="8120"/>
    <cellStyle name="Note 2 3 8 4 2" xfId="25785"/>
    <cellStyle name="Note 2 3 8 4 3" xfId="43050"/>
    <cellStyle name="Note 2 3 8 5" xfId="15118"/>
    <cellStyle name="Note 2 3 8 5 2" xfId="32782"/>
    <cellStyle name="Note 2 3 8 5 3" xfId="49997"/>
    <cellStyle name="Note 2 3 8 6" xfId="22149"/>
    <cellStyle name="Note 2 3 8 7" xfId="39439"/>
    <cellStyle name="Note 2 3 9" xfId="4433"/>
    <cellStyle name="Note 2 3 9 2" xfId="6297"/>
    <cellStyle name="Note 2 3 9 2 2" xfId="13216"/>
    <cellStyle name="Note 2 3 9 2 2 2" xfId="19889"/>
    <cellStyle name="Note 2 3 9 2 2 2 2" xfId="37553"/>
    <cellStyle name="Note 2 3 9 2 2 2 3" xfId="54730"/>
    <cellStyle name="Note 2 3 9 2 2 3" xfId="30880"/>
    <cellStyle name="Note 2 3 9 2 2 4" xfId="48107"/>
    <cellStyle name="Note 2 3 9 2 3" xfId="9932"/>
    <cellStyle name="Note 2 3 9 2 3 2" xfId="27597"/>
    <cellStyle name="Note 2 3 9 2 3 3" xfId="44850"/>
    <cellStyle name="Note 2 3 9 2 4" xfId="16822"/>
    <cellStyle name="Note 2 3 9 2 4 2" xfId="34486"/>
    <cellStyle name="Note 2 3 9 2 4 3" xfId="51689"/>
    <cellStyle name="Note 2 3 9 2 5" xfId="23962"/>
    <cellStyle name="Note 2 3 9 2 6" xfId="41239"/>
    <cellStyle name="Note 2 3 9 3" xfId="11361"/>
    <cellStyle name="Note 2 3 9 3 2" xfId="18142"/>
    <cellStyle name="Note 2 3 9 3 2 2" xfId="35806"/>
    <cellStyle name="Note 2 3 9 3 2 3" xfId="52995"/>
    <cellStyle name="Note 2 3 9 3 3" xfId="29025"/>
    <cellStyle name="Note 2 3 9 3 4" xfId="46264"/>
    <cellStyle name="Note 2 3 9 4" xfId="8077"/>
    <cellStyle name="Note 2 3 9 4 2" xfId="25742"/>
    <cellStyle name="Note 2 3 9 4 3" xfId="43007"/>
    <cellStyle name="Note 2 3 9 5" xfId="15075"/>
    <cellStyle name="Note 2 3 9 5 2" xfId="32739"/>
    <cellStyle name="Note 2 3 9 5 3" xfId="49954"/>
    <cellStyle name="Note 2 3 9 6" xfId="22106"/>
    <cellStyle name="Note 2 3 9 7" xfId="39396"/>
    <cellStyle name="Note 2 4" xfId="1843"/>
    <cellStyle name="Note 2 4 10" xfId="20238"/>
    <cellStyle name="Note 2 4 11" xfId="20174"/>
    <cellStyle name="Note 2 4 12" xfId="55187"/>
    <cellStyle name="Note 2 4 2" xfId="1844"/>
    <cellStyle name="Note 2 4 2 10" xfId="20173"/>
    <cellStyle name="Note 2 4 2 11" xfId="55188"/>
    <cellStyle name="Note 2 4 2 2" xfId="1845"/>
    <cellStyle name="Note 2 4 2 2 10" xfId="55189"/>
    <cellStyle name="Note 2 4 2 2 2" xfId="2735"/>
    <cellStyle name="Note 2 4 2 2 2 10" xfId="13540"/>
    <cellStyle name="Note 2 4 2 2 2 10 2" xfId="31204"/>
    <cellStyle name="Note 2 4 2 2 2 10 3" xfId="48431"/>
    <cellStyle name="Note 2 4 2 2 2 11" xfId="20456"/>
    <cellStyle name="Note 2 4 2 2 2 12" xfId="37765"/>
    <cellStyle name="Note 2 4 2 2 2 2" xfId="2964"/>
    <cellStyle name="Note 2 4 2 2 2 2 2" xfId="3627"/>
    <cellStyle name="Note 2 4 2 2 2 2 2 2" xfId="5543"/>
    <cellStyle name="Note 2 4 2 2 2 2 2 2 2" xfId="12463"/>
    <cellStyle name="Note 2 4 2 2 2 2 2 2 2 2" xfId="19190"/>
    <cellStyle name="Note 2 4 2 2 2 2 2 2 2 2 2" xfId="36854"/>
    <cellStyle name="Note 2 4 2 2 2 2 2 2 2 2 3" xfId="54034"/>
    <cellStyle name="Note 2 4 2 2 2 2 2 2 2 3" xfId="30127"/>
    <cellStyle name="Note 2 4 2 2 2 2 2 2 2 4" xfId="47357"/>
    <cellStyle name="Note 2 4 2 2 2 2 2 2 3" xfId="9179"/>
    <cellStyle name="Note 2 4 2 2 2 2 2 2 3 2" xfId="26844"/>
    <cellStyle name="Note 2 4 2 2 2 2 2 2 3 3" xfId="44100"/>
    <cellStyle name="Note 2 4 2 2 2 2 2 2 4" xfId="16123"/>
    <cellStyle name="Note 2 4 2 2 2 2 2 2 4 2" xfId="33787"/>
    <cellStyle name="Note 2 4 2 2 2 2 2 2 4 3" xfId="50993"/>
    <cellStyle name="Note 2 4 2 2 2 2 2 2 5" xfId="23208"/>
    <cellStyle name="Note 2 4 2 2 2 2 2 2 6" xfId="40489"/>
    <cellStyle name="Note 2 4 2 2 2 2 2 3" xfId="11087"/>
    <cellStyle name="Note 2 4 2 2 2 2 2 3 2" xfId="17922"/>
    <cellStyle name="Note 2 4 2 2 2 2 2 3 2 2" xfId="35586"/>
    <cellStyle name="Note 2 4 2 2 2 2 2 3 2 3" xfId="52778"/>
    <cellStyle name="Note 2 4 2 2 2 2 2 3 3" xfId="28751"/>
    <cellStyle name="Note 2 4 2 2 2 2 2 3 4" xfId="45993"/>
    <cellStyle name="Note 2 4 2 2 2 2 2 4" xfId="7324"/>
    <cellStyle name="Note 2 4 2 2 2 2 2 4 2" xfId="24989"/>
    <cellStyle name="Note 2 4 2 2 2 2 2 4 3" xfId="42257"/>
    <cellStyle name="Note 2 4 2 2 2 2 2 5" xfId="14376"/>
    <cellStyle name="Note 2 4 2 2 2 2 2 5 2" xfId="32040"/>
    <cellStyle name="Note 2 4 2 2 2 2 2 5 3" xfId="49258"/>
    <cellStyle name="Note 2 4 2 2 2 2 2 6" xfId="21346"/>
    <cellStyle name="Note 2 4 2 2 2 2 2 7" xfId="38646"/>
    <cellStyle name="Note 2 4 2 2 2 2 3" xfId="3997"/>
    <cellStyle name="Note 2 4 2 2 2 2 3 2" xfId="5913"/>
    <cellStyle name="Note 2 4 2 2 2 2 3 2 2" xfId="12833"/>
    <cellStyle name="Note 2 4 2 2 2 2 3 2 2 2" xfId="19560"/>
    <cellStyle name="Note 2 4 2 2 2 2 3 2 2 2 2" xfId="37224"/>
    <cellStyle name="Note 2 4 2 2 2 2 3 2 2 2 3" xfId="54401"/>
    <cellStyle name="Note 2 4 2 2 2 2 3 2 2 3" xfId="30497"/>
    <cellStyle name="Note 2 4 2 2 2 2 3 2 2 4" xfId="47724"/>
    <cellStyle name="Note 2 4 2 2 2 2 3 2 3" xfId="9549"/>
    <cellStyle name="Note 2 4 2 2 2 2 3 2 3 2" xfId="27214"/>
    <cellStyle name="Note 2 4 2 2 2 2 3 2 3 3" xfId="44467"/>
    <cellStyle name="Note 2 4 2 2 2 2 3 2 4" xfId="16493"/>
    <cellStyle name="Note 2 4 2 2 2 2 3 2 4 2" xfId="34157"/>
    <cellStyle name="Note 2 4 2 2 2 2 3 2 4 3" xfId="51360"/>
    <cellStyle name="Note 2 4 2 2 2 2 3 2 5" xfId="23578"/>
    <cellStyle name="Note 2 4 2 2 2 2 3 2 6" xfId="40856"/>
    <cellStyle name="Note 2 4 2 2 2 2 3 3" xfId="7694"/>
    <cellStyle name="Note 2 4 2 2 2 2 3 3 2" xfId="25359"/>
    <cellStyle name="Note 2 4 2 2 2 2 3 3 3" xfId="42624"/>
    <cellStyle name="Note 2 4 2 2 2 2 3 4" xfId="14746"/>
    <cellStyle name="Note 2 4 2 2 2 2 3 4 2" xfId="32410"/>
    <cellStyle name="Note 2 4 2 2 2 2 3 4 3" xfId="49625"/>
    <cellStyle name="Note 2 4 2 2 2 2 3 5" xfId="21716"/>
    <cellStyle name="Note 2 4 2 2 2 2 3 6" xfId="39013"/>
    <cellStyle name="Note 2 4 2 2 2 2 4" xfId="4880"/>
    <cellStyle name="Note 2 4 2 2 2 2 4 2" xfId="11800"/>
    <cellStyle name="Note 2 4 2 2 2 2 4 2 2" xfId="18581"/>
    <cellStyle name="Note 2 4 2 2 2 2 4 2 2 2" xfId="36245"/>
    <cellStyle name="Note 2 4 2 2 2 2 4 2 2 3" xfId="53431"/>
    <cellStyle name="Note 2 4 2 2 2 2 4 2 3" xfId="29464"/>
    <cellStyle name="Note 2 4 2 2 2 2 4 2 4" xfId="46700"/>
    <cellStyle name="Note 2 4 2 2 2 2 4 3" xfId="8516"/>
    <cellStyle name="Note 2 4 2 2 2 2 4 3 2" xfId="26181"/>
    <cellStyle name="Note 2 4 2 2 2 2 4 3 3" xfId="43443"/>
    <cellStyle name="Note 2 4 2 2 2 2 4 4" xfId="15514"/>
    <cellStyle name="Note 2 4 2 2 2 2 4 4 2" xfId="33178"/>
    <cellStyle name="Note 2 4 2 2 2 2 4 4 3" xfId="50390"/>
    <cellStyle name="Note 2 4 2 2 2 2 4 5" xfId="22545"/>
    <cellStyle name="Note 2 4 2 2 2 2 4 6" xfId="39832"/>
    <cellStyle name="Note 2 4 2 2 2 2 5" xfId="10486"/>
    <cellStyle name="Note 2 4 2 2 2 2 5 2" xfId="17375"/>
    <cellStyle name="Note 2 4 2 2 2 2 5 2 2" xfId="35039"/>
    <cellStyle name="Note 2 4 2 2 2 2 5 2 3" xfId="52237"/>
    <cellStyle name="Note 2 4 2 2 2 2 5 3" xfId="28150"/>
    <cellStyle name="Note 2 4 2 2 2 2 5 4" xfId="45398"/>
    <cellStyle name="Note 2 4 2 2 2 2 6" xfId="6736"/>
    <cellStyle name="Note 2 4 2 2 2 2 6 2" xfId="24401"/>
    <cellStyle name="Note 2 4 2 2 2 2 6 3" xfId="41675"/>
    <cellStyle name="Note 2 4 2 2 2 2 7" xfId="13767"/>
    <cellStyle name="Note 2 4 2 2 2 2 7 2" xfId="31431"/>
    <cellStyle name="Note 2 4 2 2 2 2 7 3" xfId="48655"/>
    <cellStyle name="Note 2 4 2 2 2 2 8" xfId="20683"/>
    <cellStyle name="Note 2 4 2 2 2 2 9" xfId="37989"/>
    <cellStyle name="Note 2 4 2 2 2 3" xfId="3060"/>
    <cellStyle name="Note 2 4 2 2 2 3 2" xfId="3723"/>
    <cellStyle name="Note 2 4 2 2 2 3 2 2" xfId="5639"/>
    <cellStyle name="Note 2 4 2 2 2 3 2 2 2" xfId="12559"/>
    <cellStyle name="Note 2 4 2 2 2 3 2 2 2 2" xfId="19286"/>
    <cellStyle name="Note 2 4 2 2 2 3 2 2 2 2 2" xfId="36950"/>
    <cellStyle name="Note 2 4 2 2 2 3 2 2 2 2 3" xfId="54127"/>
    <cellStyle name="Note 2 4 2 2 2 3 2 2 2 3" xfId="30223"/>
    <cellStyle name="Note 2 4 2 2 2 3 2 2 2 4" xfId="47450"/>
    <cellStyle name="Note 2 4 2 2 2 3 2 2 3" xfId="9275"/>
    <cellStyle name="Note 2 4 2 2 2 3 2 2 3 2" xfId="26940"/>
    <cellStyle name="Note 2 4 2 2 2 3 2 2 3 3" xfId="44193"/>
    <cellStyle name="Note 2 4 2 2 2 3 2 2 4" xfId="16219"/>
    <cellStyle name="Note 2 4 2 2 2 3 2 2 4 2" xfId="33883"/>
    <cellStyle name="Note 2 4 2 2 2 3 2 2 4 3" xfId="51086"/>
    <cellStyle name="Note 2 4 2 2 2 3 2 2 5" xfId="23304"/>
    <cellStyle name="Note 2 4 2 2 2 3 2 2 6" xfId="40582"/>
    <cellStyle name="Note 2 4 2 2 2 3 2 3" xfId="11183"/>
    <cellStyle name="Note 2 4 2 2 2 3 2 3 2" xfId="18018"/>
    <cellStyle name="Note 2 4 2 2 2 3 2 3 2 2" xfId="35682"/>
    <cellStyle name="Note 2 4 2 2 2 3 2 3 2 3" xfId="52871"/>
    <cellStyle name="Note 2 4 2 2 2 3 2 3 3" xfId="28847"/>
    <cellStyle name="Note 2 4 2 2 2 3 2 3 4" xfId="46086"/>
    <cellStyle name="Note 2 4 2 2 2 3 2 4" xfId="7420"/>
    <cellStyle name="Note 2 4 2 2 2 3 2 4 2" xfId="25085"/>
    <cellStyle name="Note 2 4 2 2 2 3 2 4 3" xfId="42350"/>
    <cellStyle name="Note 2 4 2 2 2 3 2 5" xfId="14472"/>
    <cellStyle name="Note 2 4 2 2 2 3 2 5 2" xfId="32136"/>
    <cellStyle name="Note 2 4 2 2 2 3 2 5 3" xfId="49351"/>
    <cellStyle name="Note 2 4 2 2 2 3 2 6" xfId="21442"/>
    <cellStyle name="Note 2 4 2 2 2 3 2 7" xfId="38739"/>
    <cellStyle name="Note 2 4 2 2 2 3 3" xfId="4090"/>
    <cellStyle name="Note 2 4 2 2 2 3 3 2" xfId="6006"/>
    <cellStyle name="Note 2 4 2 2 2 3 3 2 2" xfId="12926"/>
    <cellStyle name="Note 2 4 2 2 2 3 3 2 2 2" xfId="19653"/>
    <cellStyle name="Note 2 4 2 2 2 3 3 2 2 2 2" xfId="37317"/>
    <cellStyle name="Note 2 4 2 2 2 3 3 2 2 2 3" xfId="54494"/>
    <cellStyle name="Note 2 4 2 2 2 3 3 2 2 3" xfId="30590"/>
    <cellStyle name="Note 2 4 2 2 2 3 3 2 2 4" xfId="47817"/>
    <cellStyle name="Note 2 4 2 2 2 3 3 2 3" xfId="9642"/>
    <cellStyle name="Note 2 4 2 2 2 3 3 2 3 2" xfId="27307"/>
    <cellStyle name="Note 2 4 2 2 2 3 3 2 3 3" xfId="44560"/>
    <cellStyle name="Note 2 4 2 2 2 3 3 2 4" xfId="16586"/>
    <cellStyle name="Note 2 4 2 2 2 3 3 2 4 2" xfId="34250"/>
    <cellStyle name="Note 2 4 2 2 2 3 3 2 4 3" xfId="51453"/>
    <cellStyle name="Note 2 4 2 2 2 3 3 2 5" xfId="23671"/>
    <cellStyle name="Note 2 4 2 2 2 3 3 2 6" xfId="40949"/>
    <cellStyle name="Note 2 4 2 2 2 3 3 3" xfId="7787"/>
    <cellStyle name="Note 2 4 2 2 2 3 3 3 2" xfId="25452"/>
    <cellStyle name="Note 2 4 2 2 2 3 3 3 3" xfId="42717"/>
    <cellStyle name="Note 2 4 2 2 2 3 3 4" xfId="14839"/>
    <cellStyle name="Note 2 4 2 2 2 3 3 4 2" xfId="32503"/>
    <cellStyle name="Note 2 4 2 2 2 3 3 4 3" xfId="49718"/>
    <cellStyle name="Note 2 4 2 2 2 3 3 5" xfId="21809"/>
    <cellStyle name="Note 2 4 2 2 2 3 3 6" xfId="39106"/>
    <cellStyle name="Note 2 4 2 2 2 3 4" xfId="4976"/>
    <cellStyle name="Note 2 4 2 2 2 3 4 2" xfId="11896"/>
    <cellStyle name="Note 2 4 2 2 2 3 4 2 2" xfId="18677"/>
    <cellStyle name="Note 2 4 2 2 2 3 4 2 2 2" xfId="36341"/>
    <cellStyle name="Note 2 4 2 2 2 3 4 2 2 3" xfId="53524"/>
    <cellStyle name="Note 2 4 2 2 2 3 4 2 3" xfId="29560"/>
    <cellStyle name="Note 2 4 2 2 2 3 4 2 4" xfId="46793"/>
    <cellStyle name="Note 2 4 2 2 2 3 4 3" xfId="8612"/>
    <cellStyle name="Note 2 4 2 2 2 3 4 3 2" xfId="26277"/>
    <cellStyle name="Note 2 4 2 2 2 3 4 3 3" xfId="43536"/>
    <cellStyle name="Note 2 4 2 2 2 3 4 4" xfId="15610"/>
    <cellStyle name="Note 2 4 2 2 2 3 4 4 2" xfId="33274"/>
    <cellStyle name="Note 2 4 2 2 2 3 4 4 3" xfId="50483"/>
    <cellStyle name="Note 2 4 2 2 2 3 4 5" xfId="22641"/>
    <cellStyle name="Note 2 4 2 2 2 3 4 6" xfId="39925"/>
    <cellStyle name="Note 2 4 2 2 2 3 5" xfId="10582"/>
    <cellStyle name="Note 2 4 2 2 2 3 5 2" xfId="17471"/>
    <cellStyle name="Note 2 4 2 2 2 3 5 2 2" xfId="35135"/>
    <cellStyle name="Note 2 4 2 2 2 3 5 2 3" xfId="52330"/>
    <cellStyle name="Note 2 4 2 2 2 3 5 3" xfId="28246"/>
    <cellStyle name="Note 2 4 2 2 2 3 5 4" xfId="45491"/>
    <cellStyle name="Note 2 4 2 2 2 3 6" xfId="6832"/>
    <cellStyle name="Note 2 4 2 2 2 3 6 2" xfId="24497"/>
    <cellStyle name="Note 2 4 2 2 2 3 6 3" xfId="41768"/>
    <cellStyle name="Note 2 4 2 2 2 3 7" xfId="13863"/>
    <cellStyle name="Note 2 4 2 2 2 3 7 2" xfId="31527"/>
    <cellStyle name="Note 2 4 2 2 2 3 7 3" xfId="48748"/>
    <cellStyle name="Note 2 4 2 2 2 3 8" xfId="20779"/>
    <cellStyle name="Note 2 4 2 2 2 3 9" xfId="38082"/>
    <cellStyle name="Note 2 4 2 2 2 4" xfId="3172"/>
    <cellStyle name="Note 2 4 2 2 2 4 2" xfId="4202"/>
    <cellStyle name="Note 2 4 2 2 2 4 2 2" xfId="6118"/>
    <cellStyle name="Note 2 4 2 2 2 4 2 2 2" xfId="13038"/>
    <cellStyle name="Note 2 4 2 2 2 4 2 2 2 2" xfId="19765"/>
    <cellStyle name="Note 2 4 2 2 2 4 2 2 2 2 2" xfId="37429"/>
    <cellStyle name="Note 2 4 2 2 2 4 2 2 2 2 3" xfId="54606"/>
    <cellStyle name="Note 2 4 2 2 2 4 2 2 2 3" xfId="30702"/>
    <cellStyle name="Note 2 4 2 2 2 4 2 2 2 4" xfId="47929"/>
    <cellStyle name="Note 2 4 2 2 2 4 2 2 3" xfId="9754"/>
    <cellStyle name="Note 2 4 2 2 2 4 2 2 3 2" xfId="27419"/>
    <cellStyle name="Note 2 4 2 2 2 4 2 2 3 3" xfId="44672"/>
    <cellStyle name="Note 2 4 2 2 2 4 2 2 4" xfId="16698"/>
    <cellStyle name="Note 2 4 2 2 2 4 2 2 4 2" xfId="34362"/>
    <cellStyle name="Note 2 4 2 2 2 4 2 2 4 3" xfId="51565"/>
    <cellStyle name="Note 2 4 2 2 2 4 2 2 5" xfId="23783"/>
    <cellStyle name="Note 2 4 2 2 2 4 2 2 6" xfId="41061"/>
    <cellStyle name="Note 2 4 2 2 2 4 2 3" xfId="7899"/>
    <cellStyle name="Note 2 4 2 2 2 4 2 3 2" xfId="25564"/>
    <cellStyle name="Note 2 4 2 2 2 4 2 3 3" xfId="42829"/>
    <cellStyle name="Note 2 4 2 2 2 4 2 4" xfId="14951"/>
    <cellStyle name="Note 2 4 2 2 2 4 2 4 2" xfId="32615"/>
    <cellStyle name="Note 2 4 2 2 2 4 2 4 3" xfId="49830"/>
    <cellStyle name="Note 2 4 2 2 2 4 2 5" xfId="21921"/>
    <cellStyle name="Note 2 4 2 2 2 4 2 6" xfId="39218"/>
    <cellStyle name="Note 2 4 2 2 2 4 3" xfId="5088"/>
    <cellStyle name="Note 2 4 2 2 2 4 3 2" xfId="12008"/>
    <cellStyle name="Note 2 4 2 2 2 4 3 2 2" xfId="18789"/>
    <cellStyle name="Note 2 4 2 2 2 4 3 2 2 2" xfId="36453"/>
    <cellStyle name="Note 2 4 2 2 2 4 3 2 2 3" xfId="53636"/>
    <cellStyle name="Note 2 4 2 2 2 4 3 2 3" xfId="29672"/>
    <cellStyle name="Note 2 4 2 2 2 4 3 2 4" xfId="46905"/>
    <cellStyle name="Note 2 4 2 2 2 4 3 3" xfId="8724"/>
    <cellStyle name="Note 2 4 2 2 2 4 3 3 2" xfId="26389"/>
    <cellStyle name="Note 2 4 2 2 2 4 3 3 3" xfId="43648"/>
    <cellStyle name="Note 2 4 2 2 2 4 3 4" xfId="15722"/>
    <cellStyle name="Note 2 4 2 2 2 4 3 4 2" xfId="33386"/>
    <cellStyle name="Note 2 4 2 2 2 4 3 4 3" xfId="50595"/>
    <cellStyle name="Note 2 4 2 2 2 4 3 5" xfId="22753"/>
    <cellStyle name="Note 2 4 2 2 2 4 3 6" xfId="40037"/>
    <cellStyle name="Note 2 4 2 2 2 4 4" xfId="10694"/>
    <cellStyle name="Note 2 4 2 2 2 4 4 2" xfId="17583"/>
    <cellStyle name="Note 2 4 2 2 2 4 4 2 2" xfId="35247"/>
    <cellStyle name="Note 2 4 2 2 2 4 4 2 3" xfId="52442"/>
    <cellStyle name="Note 2 4 2 2 2 4 4 3" xfId="28358"/>
    <cellStyle name="Note 2 4 2 2 2 4 4 4" xfId="45603"/>
    <cellStyle name="Note 2 4 2 2 2 4 5" xfId="6944"/>
    <cellStyle name="Note 2 4 2 2 2 4 5 2" xfId="24609"/>
    <cellStyle name="Note 2 4 2 2 2 4 5 3" xfId="41880"/>
    <cellStyle name="Note 2 4 2 2 2 4 6" xfId="13975"/>
    <cellStyle name="Note 2 4 2 2 2 4 6 2" xfId="31639"/>
    <cellStyle name="Note 2 4 2 2 2 4 6 3" xfId="48860"/>
    <cellStyle name="Note 2 4 2 2 2 4 7" xfId="20891"/>
    <cellStyle name="Note 2 4 2 2 2 4 8" xfId="38194"/>
    <cellStyle name="Note 2 4 2 2 2 5" xfId="3400"/>
    <cellStyle name="Note 2 4 2 2 2 5 2" xfId="5316"/>
    <cellStyle name="Note 2 4 2 2 2 5 2 2" xfId="12236"/>
    <cellStyle name="Note 2 4 2 2 2 5 2 2 2" xfId="18963"/>
    <cellStyle name="Note 2 4 2 2 2 5 2 2 2 2" xfId="36627"/>
    <cellStyle name="Note 2 4 2 2 2 5 2 2 2 3" xfId="53810"/>
    <cellStyle name="Note 2 4 2 2 2 5 2 2 3" xfId="29900"/>
    <cellStyle name="Note 2 4 2 2 2 5 2 2 4" xfId="47133"/>
    <cellStyle name="Note 2 4 2 2 2 5 2 3" xfId="8952"/>
    <cellStyle name="Note 2 4 2 2 2 5 2 3 2" xfId="26617"/>
    <cellStyle name="Note 2 4 2 2 2 5 2 3 3" xfId="43876"/>
    <cellStyle name="Note 2 4 2 2 2 5 2 4" xfId="15896"/>
    <cellStyle name="Note 2 4 2 2 2 5 2 4 2" xfId="33560"/>
    <cellStyle name="Note 2 4 2 2 2 5 2 4 3" xfId="50769"/>
    <cellStyle name="Note 2 4 2 2 2 5 2 5" xfId="22981"/>
    <cellStyle name="Note 2 4 2 2 2 5 2 6" xfId="40265"/>
    <cellStyle name="Note 2 4 2 2 2 5 3" xfId="10860"/>
    <cellStyle name="Note 2 4 2 2 2 5 3 2" xfId="17695"/>
    <cellStyle name="Note 2 4 2 2 2 5 3 2 2" xfId="35359"/>
    <cellStyle name="Note 2 4 2 2 2 5 3 2 3" xfId="52554"/>
    <cellStyle name="Note 2 4 2 2 2 5 3 3" xfId="28524"/>
    <cellStyle name="Note 2 4 2 2 2 5 3 4" xfId="45769"/>
    <cellStyle name="Note 2 4 2 2 2 5 4" xfId="14149"/>
    <cellStyle name="Note 2 4 2 2 2 5 4 2" xfId="31813"/>
    <cellStyle name="Note 2 4 2 2 2 5 4 3" xfId="49034"/>
    <cellStyle name="Note 2 4 2 2 2 5 5" xfId="21119"/>
    <cellStyle name="Note 2 4 2 2 2 5 6" xfId="38422"/>
    <cellStyle name="Note 2 4 2 2 2 6" xfId="3773"/>
    <cellStyle name="Note 2 4 2 2 2 6 2" xfId="5689"/>
    <cellStyle name="Note 2 4 2 2 2 6 2 2" xfId="12609"/>
    <cellStyle name="Note 2 4 2 2 2 6 2 2 2" xfId="19336"/>
    <cellStyle name="Note 2 4 2 2 2 6 2 2 2 2" xfId="37000"/>
    <cellStyle name="Note 2 4 2 2 2 6 2 2 2 3" xfId="54177"/>
    <cellStyle name="Note 2 4 2 2 2 6 2 2 3" xfId="30273"/>
    <cellStyle name="Note 2 4 2 2 2 6 2 2 4" xfId="47500"/>
    <cellStyle name="Note 2 4 2 2 2 6 2 3" xfId="9325"/>
    <cellStyle name="Note 2 4 2 2 2 6 2 3 2" xfId="26990"/>
    <cellStyle name="Note 2 4 2 2 2 6 2 3 3" xfId="44243"/>
    <cellStyle name="Note 2 4 2 2 2 6 2 4" xfId="16269"/>
    <cellStyle name="Note 2 4 2 2 2 6 2 4 2" xfId="33933"/>
    <cellStyle name="Note 2 4 2 2 2 6 2 4 3" xfId="51136"/>
    <cellStyle name="Note 2 4 2 2 2 6 2 5" xfId="23354"/>
    <cellStyle name="Note 2 4 2 2 2 6 2 6" xfId="40632"/>
    <cellStyle name="Note 2 4 2 2 2 6 3" xfId="7470"/>
    <cellStyle name="Note 2 4 2 2 2 6 3 2" xfId="25135"/>
    <cellStyle name="Note 2 4 2 2 2 6 3 3" xfId="42400"/>
    <cellStyle name="Note 2 4 2 2 2 6 4" xfId="14522"/>
    <cellStyle name="Note 2 4 2 2 2 6 4 2" xfId="32186"/>
    <cellStyle name="Note 2 4 2 2 2 6 4 3" xfId="49401"/>
    <cellStyle name="Note 2 4 2 2 2 6 5" xfId="21492"/>
    <cellStyle name="Note 2 4 2 2 2 6 6" xfId="38789"/>
    <cellStyle name="Note 2 4 2 2 2 7" xfId="4653"/>
    <cellStyle name="Note 2 4 2 2 2 7 2" xfId="11573"/>
    <cellStyle name="Note 2 4 2 2 2 7 2 2" xfId="18354"/>
    <cellStyle name="Note 2 4 2 2 2 7 2 2 2" xfId="36018"/>
    <cellStyle name="Note 2 4 2 2 2 7 2 2 3" xfId="53207"/>
    <cellStyle name="Note 2 4 2 2 2 7 2 3" xfId="29237"/>
    <cellStyle name="Note 2 4 2 2 2 7 2 4" xfId="46476"/>
    <cellStyle name="Note 2 4 2 2 2 7 3" xfId="8289"/>
    <cellStyle name="Note 2 4 2 2 2 7 3 2" xfId="25954"/>
    <cellStyle name="Note 2 4 2 2 2 7 3 3" xfId="43219"/>
    <cellStyle name="Note 2 4 2 2 2 7 4" xfId="15287"/>
    <cellStyle name="Note 2 4 2 2 2 7 4 2" xfId="32951"/>
    <cellStyle name="Note 2 4 2 2 2 7 4 3" xfId="50166"/>
    <cellStyle name="Note 2 4 2 2 2 7 5" xfId="22318"/>
    <cellStyle name="Note 2 4 2 2 2 7 6" xfId="39608"/>
    <cellStyle name="Note 2 4 2 2 2 8" xfId="10259"/>
    <cellStyle name="Note 2 4 2 2 2 8 2" xfId="17148"/>
    <cellStyle name="Note 2 4 2 2 2 8 2 2" xfId="34812"/>
    <cellStyle name="Note 2 4 2 2 2 8 2 3" xfId="52013"/>
    <cellStyle name="Note 2 4 2 2 2 8 3" xfId="27923"/>
    <cellStyle name="Note 2 4 2 2 2 8 4" xfId="45174"/>
    <cellStyle name="Note 2 4 2 2 2 9" xfId="6509"/>
    <cellStyle name="Note 2 4 2 2 2 9 2" xfId="24174"/>
    <cellStyle name="Note 2 4 2 2 2 9 3" xfId="41451"/>
    <cellStyle name="Note 2 4 2 2 3" xfId="2838"/>
    <cellStyle name="Note 2 4 2 2 3 2" xfId="3501"/>
    <cellStyle name="Note 2 4 2 2 3 2 2" xfId="5417"/>
    <cellStyle name="Note 2 4 2 2 3 2 2 2" xfId="12337"/>
    <cellStyle name="Note 2 4 2 2 3 2 2 2 2" xfId="19064"/>
    <cellStyle name="Note 2 4 2 2 3 2 2 2 2 2" xfId="36728"/>
    <cellStyle name="Note 2 4 2 2 3 2 2 2 2 3" xfId="53908"/>
    <cellStyle name="Note 2 4 2 2 3 2 2 2 3" xfId="30001"/>
    <cellStyle name="Note 2 4 2 2 3 2 2 2 4" xfId="47231"/>
    <cellStyle name="Note 2 4 2 2 3 2 2 3" xfId="9053"/>
    <cellStyle name="Note 2 4 2 2 3 2 2 3 2" xfId="26718"/>
    <cellStyle name="Note 2 4 2 2 3 2 2 3 3" xfId="43974"/>
    <cellStyle name="Note 2 4 2 2 3 2 2 4" xfId="15997"/>
    <cellStyle name="Note 2 4 2 2 3 2 2 4 2" xfId="33661"/>
    <cellStyle name="Note 2 4 2 2 3 2 2 4 3" xfId="50867"/>
    <cellStyle name="Note 2 4 2 2 3 2 2 5" xfId="23082"/>
    <cellStyle name="Note 2 4 2 2 3 2 2 6" xfId="40363"/>
    <cellStyle name="Note 2 4 2 2 3 2 3" xfId="10961"/>
    <cellStyle name="Note 2 4 2 2 3 2 3 2" xfId="17796"/>
    <cellStyle name="Note 2 4 2 2 3 2 3 2 2" xfId="35460"/>
    <cellStyle name="Note 2 4 2 2 3 2 3 2 3" xfId="52652"/>
    <cellStyle name="Note 2 4 2 2 3 2 3 3" xfId="28625"/>
    <cellStyle name="Note 2 4 2 2 3 2 3 4" xfId="45867"/>
    <cellStyle name="Note 2 4 2 2 3 2 4" xfId="7198"/>
    <cellStyle name="Note 2 4 2 2 3 2 4 2" xfId="24863"/>
    <cellStyle name="Note 2 4 2 2 3 2 4 3" xfId="42131"/>
    <cellStyle name="Note 2 4 2 2 3 2 5" xfId="14250"/>
    <cellStyle name="Note 2 4 2 2 3 2 5 2" xfId="31914"/>
    <cellStyle name="Note 2 4 2 2 3 2 5 3" xfId="49132"/>
    <cellStyle name="Note 2 4 2 2 3 2 6" xfId="21220"/>
    <cellStyle name="Note 2 4 2 2 3 2 7" xfId="38520"/>
    <cellStyle name="Note 2 4 2 2 3 3" xfId="3871"/>
    <cellStyle name="Note 2 4 2 2 3 3 2" xfId="5787"/>
    <cellStyle name="Note 2 4 2 2 3 3 2 2" xfId="12707"/>
    <cellStyle name="Note 2 4 2 2 3 3 2 2 2" xfId="19434"/>
    <cellStyle name="Note 2 4 2 2 3 3 2 2 2 2" xfId="37098"/>
    <cellStyle name="Note 2 4 2 2 3 3 2 2 2 3" xfId="54275"/>
    <cellStyle name="Note 2 4 2 2 3 3 2 2 3" xfId="30371"/>
    <cellStyle name="Note 2 4 2 2 3 3 2 2 4" xfId="47598"/>
    <cellStyle name="Note 2 4 2 2 3 3 2 3" xfId="9423"/>
    <cellStyle name="Note 2 4 2 2 3 3 2 3 2" xfId="27088"/>
    <cellStyle name="Note 2 4 2 2 3 3 2 3 3" xfId="44341"/>
    <cellStyle name="Note 2 4 2 2 3 3 2 4" xfId="16367"/>
    <cellStyle name="Note 2 4 2 2 3 3 2 4 2" xfId="34031"/>
    <cellStyle name="Note 2 4 2 2 3 3 2 4 3" xfId="51234"/>
    <cellStyle name="Note 2 4 2 2 3 3 2 5" xfId="23452"/>
    <cellStyle name="Note 2 4 2 2 3 3 2 6" xfId="40730"/>
    <cellStyle name="Note 2 4 2 2 3 3 3" xfId="7568"/>
    <cellStyle name="Note 2 4 2 2 3 3 3 2" xfId="25233"/>
    <cellStyle name="Note 2 4 2 2 3 3 3 3" xfId="42498"/>
    <cellStyle name="Note 2 4 2 2 3 3 4" xfId="14620"/>
    <cellStyle name="Note 2 4 2 2 3 3 4 2" xfId="32284"/>
    <cellStyle name="Note 2 4 2 2 3 3 4 3" xfId="49499"/>
    <cellStyle name="Note 2 4 2 2 3 3 5" xfId="21590"/>
    <cellStyle name="Note 2 4 2 2 3 3 6" xfId="38887"/>
    <cellStyle name="Note 2 4 2 2 3 4" xfId="4754"/>
    <cellStyle name="Note 2 4 2 2 3 4 2" xfId="11674"/>
    <cellStyle name="Note 2 4 2 2 3 4 2 2" xfId="18455"/>
    <cellStyle name="Note 2 4 2 2 3 4 2 2 2" xfId="36119"/>
    <cellStyle name="Note 2 4 2 2 3 4 2 2 3" xfId="53305"/>
    <cellStyle name="Note 2 4 2 2 3 4 2 3" xfId="29338"/>
    <cellStyle name="Note 2 4 2 2 3 4 2 4" xfId="46574"/>
    <cellStyle name="Note 2 4 2 2 3 4 3" xfId="8390"/>
    <cellStyle name="Note 2 4 2 2 3 4 3 2" xfId="26055"/>
    <cellStyle name="Note 2 4 2 2 3 4 3 3" xfId="43317"/>
    <cellStyle name="Note 2 4 2 2 3 4 4" xfId="15388"/>
    <cellStyle name="Note 2 4 2 2 3 4 4 2" xfId="33052"/>
    <cellStyle name="Note 2 4 2 2 3 4 4 3" xfId="50264"/>
    <cellStyle name="Note 2 4 2 2 3 4 5" xfId="22419"/>
    <cellStyle name="Note 2 4 2 2 3 4 6" xfId="39706"/>
    <cellStyle name="Note 2 4 2 2 3 5" xfId="10360"/>
    <cellStyle name="Note 2 4 2 2 3 5 2" xfId="17249"/>
    <cellStyle name="Note 2 4 2 2 3 5 2 2" xfId="34913"/>
    <cellStyle name="Note 2 4 2 2 3 5 2 3" xfId="52111"/>
    <cellStyle name="Note 2 4 2 2 3 5 3" xfId="28024"/>
    <cellStyle name="Note 2 4 2 2 3 5 4" xfId="45272"/>
    <cellStyle name="Note 2 4 2 2 3 6" xfId="6610"/>
    <cellStyle name="Note 2 4 2 2 3 6 2" xfId="24275"/>
    <cellStyle name="Note 2 4 2 2 3 6 3" xfId="41549"/>
    <cellStyle name="Note 2 4 2 2 3 7" xfId="13641"/>
    <cellStyle name="Note 2 4 2 2 3 7 2" xfId="31305"/>
    <cellStyle name="Note 2 4 2 2 3 7 3" xfId="48529"/>
    <cellStyle name="Note 2 4 2 2 3 8" xfId="20557"/>
    <cellStyle name="Note 2 4 2 2 3 9" xfId="37863"/>
    <cellStyle name="Note 2 4 2 2 4" xfId="4490"/>
    <cellStyle name="Note 2 4 2 2 4 2" xfId="6354"/>
    <cellStyle name="Note 2 4 2 2 4 2 2" xfId="13273"/>
    <cellStyle name="Note 2 4 2 2 4 2 2 2" xfId="19946"/>
    <cellStyle name="Note 2 4 2 2 4 2 2 2 2" xfId="37610"/>
    <cellStyle name="Note 2 4 2 2 4 2 2 2 3" xfId="54787"/>
    <cellStyle name="Note 2 4 2 2 4 2 2 3" xfId="30937"/>
    <cellStyle name="Note 2 4 2 2 4 2 2 4" xfId="48164"/>
    <cellStyle name="Note 2 4 2 2 4 2 3" xfId="9989"/>
    <cellStyle name="Note 2 4 2 2 4 2 3 2" xfId="27654"/>
    <cellStyle name="Note 2 4 2 2 4 2 3 3" xfId="44907"/>
    <cellStyle name="Note 2 4 2 2 4 2 4" xfId="16879"/>
    <cellStyle name="Note 2 4 2 2 4 2 4 2" xfId="34543"/>
    <cellStyle name="Note 2 4 2 2 4 2 4 3" xfId="51746"/>
    <cellStyle name="Note 2 4 2 2 4 2 5" xfId="24019"/>
    <cellStyle name="Note 2 4 2 2 4 2 6" xfId="41296"/>
    <cellStyle name="Note 2 4 2 2 4 3" xfId="11418"/>
    <cellStyle name="Note 2 4 2 2 4 3 2" xfId="18199"/>
    <cellStyle name="Note 2 4 2 2 4 3 2 2" xfId="35863"/>
    <cellStyle name="Note 2 4 2 2 4 3 2 3" xfId="53052"/>
    <cellStyle name="Note 2 4 2 2 4 3 3" xfId="29082"/>
    <cellStyle name="Note 2 4 2 2 4 3 4" xfId="46321"/>
    <cellStyle name="Note 2 4 2 2 4 4" xfId="8134"/>
    <cellStyle name="Note 2 4 2 2 4 4 2" xfId="25799"/>
    <cellStyle name="Note 2 4 2 2 4 4 3" xfId="43064"/>
    <cellStyle name="Note 2 4 2 2 4 5" xfId="15132"/>
    <cellStyle name="Note 2 4 2 2 4 5 2" xfId="32796"/>
    <cellStyle name="Note 2 4 2 2 4 5 3" xfId="50011"/>
    <cellStyle name="Note 2 4 2 2 4 6" xfId="22163"/>
    <cellStyle name="Note 2 4 2 2 4 7" xfId="39453"/>
    <cellStyle name="Note 2 4 2 2 5" xfId="4381"/>
    <cellStyle name="Note 2 4 2 2 5 2" xfId="6246"/>
    <cellStyle name="Note 2 4 2 2 5 2 2" xfId="13165"/>
    <cellStyle name="Note 2 4 2 2 5 2 2 2" xfId="19838"/>
    <cellStyle name="Note 2 4 2 2 5 2 2 2 2" xfId="37502"/>
    <cellStyle name="Note 2 4 2 2 5 2 2 2 3" xfId="54679"/>
    <cellStyle name="Note 2 4 2 2 5 2 2 3" xfId="30829"/>
    <cellStyle name="Note 2 4 2 2 5 2 2 4" xfId="48056"/>
    <cellStyle name="Note 2 4 2 2 5 2 3" xfId="9881"/>
    <cellStyle name="Note 2 4 2 2 5 2 3 2" xfId="27546"/>
    <cellStyle name="Note 2 4 2 2 5 2 3 3" xfId="44799"/>
    <cellStyle name="Note 2 4 2 2 5 2 4" xfId="16771"/>
    <cellStyle name="Note 2 4 2 2 5 2 4 2" xfId="34435"/>
    <cellStyle name="Note 2 4 2 2 5 2 4 3" xfId="51638"/>
    <cellStyle name="Note 2 4 2 2 5 2 5" xfId="23911"/>
    <cellStyle name="Note 2 4 2 2 5 2 6" xfId="41188"/>
    <cellStyle name="Note 2 4 2 2 5 3" xfId="11310"/>
    <cellStyle name="Note 2 4 2 2 5 3 2" xfId="18091"/>
    <cellStyle name="Note 2 4 2 2 5 3 2 2" xfId="35755"/>
    <cellStyle name="Note 2 4 2 2 5 3 2 3" xfId="52944"/>
    <cellStyle name="Note 2 4 2 2 5 3 3" xfId="28974"/>
    <cellStyle name="Note 2 4 2 2 5 3 4" xfId="46213"/>
    <cellStyle name="Note 2 4 2 2 5 4" xfId="8026"/>
    <cellStyle name="Note 2 4 2 2 5 4 2" xfId="25691"/>
    <cellStyle name="Note 2 4 2 2 5 4 3" xfId="42956"/>
    <cellStyle name="Note 2 4 2 2 5 5" xfId="15024"/>
    <cellStyle name="Note 2 4 2 2 5 5 2" xfId="32688"/>
    <cellStyle name="Note 2 4 2 2 5 5 3" xfId="49903"/>
    <cellStyle name="Note 2 4 2 2 5 6" xfId="22055"/>
    <cellStyle name="Note 2 4 2 2 5 7" xfId="39345"/>
    <cellStyle name="Note 2 4 2 2 6" xfId="10133"/>
    <cellStyle name="Note 2 4 2 2 6 2" xfId="17022"/>
    <cellStyle name="Note 2 4 2 2 6 2 2" xfId="34686"/>
    <cellStyle name="Note 2 4 2 2 6 2 3" xfId="51887"/>
    <cellStyle name="Note 2 4 2 2 6 3" xfId="27797"/>
    <cellStyle name="Note 2 4 2 2 6 4" xfId="45048"/>
    <cellStyle name="Note 2 4 2 2 7" xfId="13414"/>
    <cellStyle name="Note 2 4 2 2 7 2" xfId="31078"/>
    <cellStyle name="Note 2 4 2 2 7 3" xfId="48305"/>
    <cellStyle name="Note 2 4 2 2 8" xfId="20240"/>
    <cellStyle name="Note 2 4 2 2 9" xfId="20172"/>
    <cellStyle name="Note 2 4 2 3" xfId="2736"/>
    <cellStyle name="Note 2 4 2 3 10" xfId="13541"/>
    <cellStyle name="Note 2 4 2 3 10 2" xfId="31205"/>
    <cellStyle name="Note 2 4 2 3 10 3" xfId="48432"/>
    <cellStyle name="Note 2 4 2 3 11" xfId="20457"/>
    <cellStyle name="Note 2 4 2 3 12" xfId="37766"/>
    <cellStyle name="Note 2 4 2 3 2" xfId="2965"/>
    <cellStyle name="Note 2 4 2 3 2 2" xfId="3628"/>
    <cellStyle name="Note 2 4 2 3 2 2 2" xfId="5544"/>
    <cellStyle name="Note 2 4 2 3 2 2 2 2" xfId="12464"/>
    <cellStyle name="Note 2 4 2 3 2 2 2 2 2" xfId="19191"/>
    <cellStyle name="Note 2 4 2 3 2 2 2 2 2 2" xfId="36855"/>
    <cellStyle name="Note 2 4 2 3 2 2 2 2 2 3" xfId="54035"/>
    <cellStyle name="Note 2 4 2 3 2 2 2 2 3" xfId="30128"/>
    <cellStyle name="Note 2 4 2 3 2 2 2 2 4" xfId="47358"/>
    <cellStyle name="Note 2 4 2 3 2 2 2 3" xfId="9180"/>
    <cellStyle name="Note 2 4 2 3 2 2 2 3 2" xfId="26845"/>
    <cellStyle name="Note 2 4 2 3 2 2 2 3 3" xfId="44101"/>
    <cellStyle name="Note 2 4 2 3 2 2 2 4" xfId="16124"/>
    <cellStyle name="Note 2 4 2 3 2 2 2 4 2" xfId="33788"/>
    <cellStyle name="Note 2 4 2 3 2 2 2 4 3" xfId="50994"/>
    <cellStyle name="Note 2 4 2 3 2 2 2 5" xfId="23209"/>
    <cellStyle name="Note 2 4 2 3 2 2 2 6" xfId="40490"/>
    <cellStyle name="Note 2 4 2 3 2 2 3" xfId="11088"/>
    <cellStyle name="Note 2 4 2 3 2 2 3 2" xfId="17923"/>
    <cellStyle name="Note 2 4 2 3 2 2 3 2 2" xfId="35587"/>
    <cellStyle name="Note 2 4 2 3 2 2 3 2 3" xfId="52779"/>
    <cellStyle name="Note 2 4 2 3 2 2 3 3" xfId="28752"/>
    <cellStyle name="Note 2 4 2 3 2 2 3 4" xfId="45994"/>
    <cellStyle name="Note 2 4 2 3 2 2 4" xfId="7325"/>
    <cellStyle name="Note 2 4 2 3 2 2 4 2" xfId="24990"/>
    <cellStyle name="Note 2 4 2 3 2 2 4 3" xfId="42258"/>
    <cellStyle name="Note 2 4 2 3 2 2 5" xfId="14377"/>
    <cellStyle name="Note 2 4 2 3 2 2 5 2" xfId="32041"/>
    <cellStyle name="Note 2 4 2 3 2 2 5 3" xfId="49259"/>
    <cellStyle name="Note 2 4 2 3 2 2 6" xfId="21347"/>
    <cellStyle name="Note 2 4 2 3 2 2 7" xfId="38647"/>
    <cellStyle name="Note 2 4 2 3 2 3" xfId="3998"/>
    <cellStyle name="Note 2 4 2 3 2 3 2" xfId="5914"/>
    <cellStyle name="Note 2 4 2 3 2 3 2 2" xfId="12834"/>
    <cellStyle name="Note 2 4 2 3 2 3 2 2 2" xfId="19561"/>
    <cellStyle name="Note 2 4 2 3 2 3 2 2 2 2" xfId="37225"/>
    <cellStyle name="Note 2 4 2 3 2 3 2 2 2 3" xfId="54402"/>
    <cellStyle name="Note 2 4 2 3 2 3 2 2 3" xfId="30498"/>
    <cellStyle name="Note 2 4 2 3 2 3 2 2 4" xfId="47725"/>
    <cellStyle name="Note 2 4 2 3 2 3 2 3" xfId="9550"/>
    <cellStyle name="Note 2 4 2 3 2 3 2 3 2" xfId="27215"/>
    <cellStyle name="Note 2 4 2 3 2 3 2 3 3" xfId="44468"/>
    <cellStyle name="Note 2 4 2 3 2 3 2 4" xfId="16494"/>
    <cellStyle name="Note 2 4 2 3 2 3 2 4 2" xfId="34158"/>
    <cellStyle name="Note 2 4 2 3 2 3 2 4 3" xfId="51361"/>
    <cellStyle name="Note 2 4 2 3 2 3 2 5" xfId="23579"/>
    <cellStyle name="Note 2 4 2 3 2 3 2 6" xfId="40857"/>
    <cellStyle name="Note 2 4 2 3 2 3 3" xfId="7695"/>
    <cellStyle name="Note 2 4 2 3 2 3 3 2" xfId="25360"/>
    <cellStyle name="Note 2 4 2 3 2 3 3 3" xfId="42625"/>
    <cellStyle name="Note 2 4 2 3 2 3 4" xfId="14747"/>
    <cellStyle name="Note 2 4 2 3 2 3 4 2" xfId="32411"/>
    <cellStyle name="Note 2 4 2 3 2 3 4 3" xfId="49626"/>
    <cellStyle name="Note 2 4 2 3 2 3 5" xfId="21717"/>
    <cellStyle name="Note 2 4 2 3 2 3 6" xfId="39014"/>
    <cellStyle name="Note 2 4 2 3 2 4" xfId="4881"/>
    <cellStyle name="Note 2 4 2 3 2 4 2" xfId="11801"/>
    <cellStyle name="Note 2 4 2 3 2 4 2 2" xfId="18582"/>
    <cellStyle name="Note 2 4 2 3 2 4 2 2 2" xfId="36246"/>
    <cellStyle name="Note 2 4 2 3 2 4 2 2 3" xfId="53432"/>
    <cellStyle name="Note 2 4 2 3 2 4 2 3" xfId="29465"/>
    <cellStyle name="Note 2 4 2 3 2 4 2 4" xfId="46701"/>
    <cellStyle name="Note 2 4 2 3 2 4 3" xfId="8517"/>
    <cellStyle name="Note 2 4 2 3 2 4 3 2" xfId="26182"/>
    <cellStyle name="Note 2 4 2 3 2 4 3 3" xfId="43444"/>
    <cellStyle name="Note 2 4 2 3 2 4 4" xfId="15515"/>
    <cellStyle name="Note 2 4 2 3 2 4 4 2" xfId="33179"/>
    <cellStyle name="Note 2 4 2 3 2 4 4 3" xfId="50391"/>
    <cellStyle name="Note 2 4 2 3 2 4 5" xfId="22546"/>
    <cellStyle name="Note 2 4 2 3 2 4 6" xfId="39833"/>
    <cellStyle name="Note 2 4 2 3 2 5" xfId="10487"/>
    <cellStyle name="Note 2 4 2 3 2 5 2" xfId="17376"/>
    <cellStyle name="Note 2 4 2 3 2 5 2 2" xfId="35040"/>
    <cellStyle name="Note 2 4 2 3 2 5 2 3" xfId="52238"/>
    <cellStyle name="Note 2 4 2 3 2 5 3" xfId="28151"/>
    <cellStyle name="Note 2 4 2 3 2 5 4" xfId="45399"/>
    <cellStyle name="Note 2 4 2 3 2 6" xfId="6737"/>
    <cellStyle name="Note 2 4 2 3 2 6 2" xfId="24402"/>
    <cellStyle name="Note 2 4 2 3 2 6 3" xfId="41676"/>
    <cellStyle name="Note 2 4 2 3 2 7" xfId="13768"/>
    <cellStyle name="Note 2 4 2 3 2 7 2" xfId="31432"/>
    <cellStyle name="Note 2 4 2 3 2 7 3" xfId="48656"/>
    <cellStyle name="Note 2 4 2 3 2 8" xfId="20684"/>
    <cellStyle name="Note 2 4 2 3 2 9" xfId="37990"/>
    <cellStyle name="Note 2 4 2 3 3" xfId="3061"/>
    <cellStyle name="Note 2 4 2 3 3 2" xfId="3724"/>
    <cellStyle name="Note 2 4 2 3 3 2 2" xfId="5640"/>
    <cellStyle name="Note 2 4 2 3 3 2 2 2" xfId="12560"/>
    <cellStyle name="Note 2 4 2 3 3 2 2 2 2" xfId="19287"/>
    <cellStyle name="Note 2 4 2 3 3 2 2 2 2 2" xfId="36951"/>
    <cellStyle name="Note 2 4 2 3 3 2 2 2 2 3" xfId="54128"/>
    <cellStyle name="Note 2 4 2 3 3 2 2 2 3" xfId="30224"/>
    <cellStyle name="Note 2 4 2 3 3 2 2 2 4" xfId="47451"/>
    <cellStyle name="Note 2 4 2 3 3 2 2 3" xfId="9276"/>
    <cellStyle name="Note 2 4 2 3 3 2 2 3 2" xfId="26941"/>
    <cellStyle name="Note 2 4 2 3 3 2 2 3 3" xfId="44194"/>
    <cellStyle name="Note 2 4 2 3 3 2 2 4" xfId="16220"/>
    <cellStyle name="Note 2 4 2 3 3 2 2 4 2" xfId="33884"/>
    <cellStyle name="Note 2 4 2 3 3 2 2 4 3" xfId="51087"/>
    <cellStyle name="Note 2 4 2 3 3 2 2 5" xfId="23305"/>
    <cellStyle name="Note 2 4 2 3 3 2 2 6" xfId="40583"/>
    <cellStyle name="Note 2 4 2 3 3 2 3" xfId="11184"/>
    <cellStyle name="Note 2 4 2 3 3 2 3 2" xfId="18019"/>
    <cellStyle name="Note 2 4 2 3 3 2 3 2 2" xfId="35683"/>
    <cellStyle name="Note 2 4 2 3 3 2 3 2 3" xfId="52872"/>
    <cellStyle name="Note 2 4 2 3 3 2 3 3" xfId="28848"/>
    <cellStyle name="Note 2 4 2 3 3 2 3 4" xfId="46087"/>
    <cellStyle name="Note 2 4 2 3 3 2 4" xfId="7421"/>
    <cellStyle name="Note 2 4 2 3 3 2 4 2" xfId="25086"/>
    <cellStyle name="Note 2 4 2 3 3 2 4 3" xfId="42351"/>
    <cellStyle name="Note 2 4 2 3 3 2 5" xfId="14473"/>
    <cellStyle name="Note 2 4 2 3 3 2 5 2" xfId="32137"/>
    <cellStyle name="Note 2 4 2 3 3 2 5 3" xfId="49352"/>
    <cellStyle name="Note 2 4 2 3 3 2 6" xfId="21443"/>
    <cellStyle name="Note 2 4 2 3 3 2 7" xfId="38740"/>
    <cellStyle name="Note 2 4 2 3 3 3" xfId="4091"/>
    <cellStyle name="Note 2 4 2 3 3 3 2" xfId="6007"/>
    <cellStyle name="Note 2 4 2 3 3 3 2 2" xfId="12927"/>
    <cellStyle name="Note 2 4 2 3 3 3 2 2 2" xfId="19654"/>
    <cellStyle name="Note 2 4 2 3 3 3 2 2 2 2" xfId="37318"/>
    <cellStyle name="Note 2 4 2 3 3 3 2 2 2 3" xfId="54495"/>
    <cellStyle name="Note 2 4 2 3 3 3 2 2 3" xfId="30591"/>
    <cellStyle name="Note 2 4 2 3 3 3 2 2 4" xfId="47818"/>
    <cellStyle name="Note 2 4 2 3 3 3 2 3" xfId="9643"/>
    <cellStyle name="Note 2 4 2 3 3 3 2 3 2" xfId="27308"/>
    <cellStyle name="Note 2 4 2 3 3 3 2 3 3" xfId="44561"/>
    <cellStyle name="Note 2 4 2 3 3 3 2 4" xfId="16587"/>
    <cellStyle name="Note 2 4 2 3 3 3 2 4 2" xfId="34251"/>
    <cellStyle name="Note 2 4 2 3 3 3 2 4 3" xfId="51454"/>
    <cellStyle name="Note 2 4 2 3 3 3 2 5" xfId="23672"/>
    <cellStyle name="Note 2 4 2 3 3 3 2 6" xfId="40950"/>
    <cellStyle name="Note 2 4 2 3 3 3 3" xfId="7788"/>
    <cellStyle name="Note 2 4 2 3 3 3 3 2" xfId="25453"/>
    <cellStyle name="Note 2 4 2 3 3 3 3 3" xfId="42718"/>
    <cellStyle name="Note 2 4 2 3 3 3 4" xfId="14840"/>
    <cellStyle name="Note 2 4 2 3 3 3 4 2" xfId="32504"/>
    <cellStyle name="Note 2 4 2 3 3 3 4 3" xfId="49719"/>
    <cellStyle name="Note 2 4 2 3 3 3 5" xfId="21810"/>
    <cellStyle name="Note 2 4 2 3 3 3 6" xfId="39107"/>
    <cellStyle name="Note 2 4 2 3 3 4" xfId="4977"/>
    <cellStyle name="Note 2 4 2 3 3 4 2" xfId="11897"/>
    <cellStyle name="Note 2 4 2 3 3 4 2 2" xfId="18678"/>
    <cellStyle name="Note 2 4 2 3 3 4 2 2 2" xfId="36342"/>
    <cellStyle name="Note 2 4 2 3 3 4 2 2 3" xfId="53525"/>
    <cellStyle name="Note 2 4 2 3 3 4 2 3" xfId="29561"/>
    <cellStyle name="Note 2 4 2 3 3 4 2 4" xfId="46794"/>
    <cellStyle name="Note 2 4 2 3 3 4 3" xfId="8613"/>
    <cellStyle name="Note 2 4 2 3 3 4 3 2" xfId="26278"/>
    <cellStyle name="Note 2 4 2 3 3 4 3 3" xfId="43537"/>
    <cellStyle name="Note 2 4 2 3 3 4 4" xfId="15611"/>
    <cellStyle name="Note 2 4 2 3 3 4 4 2" xfId="33275"/>
    <cellStyle name="Note 2 4 2 3 3 4 4 3" xfId="50484"/>
    <cellStyle name="Note 2 4 2 3 3 4 5" xfId="22642"/>
    <cellStyle name="Note 2 4 2 3 3 4 6" xfId="39926"/>
    <cellStyle name="Note 2 4 2 3 3 5" xfId="10583"/>
    <cellStyle name="Note 2 4 2 3 3 5 2" xfId="17472"/>
    <cellStyle name="Note 2 4 2 3 3 5 2 2" xfId="35136"/>
    <cellStyle name="Note 2 4 2 3 3 5 2 3" xfId="52331"/>
    <cellStyle name="Note 2 4 2 3 3 5 3" xfId="28247"/>
    <cellStyle name="Note 2 4 2 3 3 5 4" xfId="45492"/>
    <cellStyle name="Note 2 4 2 3 3 6" xfId="6833"/>
    <cellStyle name="Note 2 4 2 3 3 6 2" xfId="24498"/>
    <cellStyle name="Note 2 4 2 3 3 6 3" xfId="41769"/>
    <cellStyle name="Note 2 4 2 3 3 7" xfId="13864"/>
    <cellStyle name="Note 2 4 2 3 3 7 2" xfId="31528"/>
    <cellStyle name="Note 2 4 2 3 3 7 3" xfId="48749"/>
    <cellStyle name="Note 2 4 2 3 3 8" xfId="20780"/>
    <cellStyle name="Note 2 4 2 3 3 9" xfId="38083"/>
    <cellStyle name="Note 2 4 2 3 4" xfId="3173"/>
    <cellStyle name="Note 2 4 2 3 4 2" xfId="4203"/>
    <cellStyle name="Note 2 4 2 3 4 2 2" xfId="6119"/>
    <cellStyle name="Note 2 4 2 3 4 2 2 2" xfId="13039"/>
    <cellStyle name="Note 2 4 2 3 4 2 2 2 2" xfId="19766"/>
    <cellStyle name="Note 2 4 2 3 4 2 2 2 2 2" xfId="37430"/>
    <cellStyle name="Note 2 4 2 3 4 2 2 2 2 3" xfId="54607"/>
    <cellStyle name="Note 2 4 2 3 4 2 2 2 3" xfId="30703"/>
    <cellStyle name="Note 2 4 2 3 4 2 2 2 4" xfId="47930"/>
    <cellStyle name="Note 2 4 2 3 4 2 2 3" xfId="9755"/>
    <cellStyle name="Note 2 4 2 3 4 2 2 3 2" xfId="27420"/>
    <cellStyle name="Note 2 4 2 3 4 2 2 3 3" xfId="44673"/>
    <cellStyle name="Note 2 4 2 3 4 2 2 4" xfId="16699"/>
    <cellStyle name="Note 2 4 2 3 4 2 2 4 2" xfId="34363"/>
    <cellStyle name="Note 2 4 2 3 4 2 2 4 3" xfId="51566"/>
    <cellStyle name="Note 2 4 2 3 4 2 2 5" xfId="23784"/>
    <cellStyle name="Note 2 4 2 3 4 2 2 6" xfId="41062"/>
    <cellStyle name="Note 2 4 2 3 4 2 3" xfId="7900"/>
    <cellStyle name="Note 2 4 2 3 4 2 3 2" xfId="25565"/>
    <cellStyle name="Note 2 4 2 3 4 2 3 3" xfId="42830"/>
    <cellStyle name="Note 2 4 2 3 4 2 4" xfId="14952"/>
    <cellStyle name="Note 2 4 2 3 4 2 4 2" xfId="32616"/>
    <cellStyle name="Note 2 4 2 3 4 2 4 3" xfId="49831"/>
    <cellStyle name="Note 2 4 2 3 4 2 5" xfId="21922"/>
    <cellStyle name="Note 2 4 2 3 4 2 6" xfId="39219"/>
    <cellStyle name="Note 2 4 2 3 4 3" xfId="5089"/>
    <cellStyle name="Note 2 4 2 3 4 3 2" xfId="12009"/>
    <cellStyle name="Note 2 4 2 3 4 3 2 2" xfId="18790"/>
    <cellStyle name="Note 2 4 2 3 4 3 2 2 2" xfId="36454"/>
    <cellStyle name="Note 2 4 2 3 4 3 2 2 3" xfId="53637"/>
    <cellStyle name="Note 2 4 2 3 4 3 2 3" xfId="29673"/>
    <cellStyle name="Note 2 4 2 3 4 3 2 4" xfId="46906"/>
    <cellStyle name="Note 2 4 2 3 4 3 3" xfId="8725"/>
    <cellStyle name="Note 2 4 2 3 4 3 3 2" xfId="26390"/>
    <cellStyle name="Note 2 4 2 3 4 3 3 3" xfId="43649"/>
    <cellStyle name="Note 2 4 2 3 4 3 4" xfId="15723"/>
    <cellStyle name="Note 2 4 2 3 4 3 4 2" xfId="33387"/>
    <cellStyle name="Note 2 4 2 3 4 3 4 3" xfId="50596"/>
    <cellStyle name="Note 2 4 2 3 4 3 5" xfId="22754"/>
    <cellStyle name="Note 2 4 2 3 4 3 6" xfId="40038"/>
    <cellStyle name="Note 2 4 2 3 4 4" xfId="10695"/>
    <cellStyle name="Note 2 4 2 3 4 4 2" xfId="17584"/>
    <cellStyle name="Note 2 4 2 3 4 4 2 2" xfId="35248"/>
    <cellStyle name="Note 2 4 2 3 4 4 2 3" xfId="52443"/>
    <cellStyle name="Note 2 4 2 3 4 4 3" xfId="28359"/>
    <cellStyle name="Note 2 4 2 3 4 4 4" xfId="45604"/>
    <cellStyle name="Note 2 4 2 3 4 5" xfId="6945"/>
    <cellStyle name="Note 2 4 2 3 4 5 2" xfId="24610"/>
    <cellStyle name="Note 2 4 2 3 4 5 3" xfId="41881"/>
    <cellStyle name="Note 2 4 2 3 4 6" xfId="13976"/>
    <cellStyle name="Note 2 4 2 3 4 6 2" xfId="31640"/>
    <cellStyle name="Note 2 4 2 3 4 6 3" xfId="48861"/>
    <cellStyle name="Note 2 4 2 3 4 7" xfId="20892"/>
    <cellStyle name="Note 2 4 2 3 4 8" xfId="38195"/>
    <cellStyle name="Note 2 4 2 3 5" xfId="3401"/>
    <cellStyle name="Note 2 4 2 3 5 2" xfId="5317"/>
    <cellStyle name="Note 2 4 2 3 5 2 2" xfId="12237"/>
    <cellStyle name="Note 2 4 2 3 5 2 2 2" xfId="18964"/>
    <cellStyle name="Note 2 4 2 3 5 2 2 2 2" xfId="36628"/>
    <cellStyle name="Note 2 4 2 3 5 2 2 2 3" xfId="53811"/>
    <cellStyle name="Note 2 4 2 3 5 2 2 3" xfId="29901"/>
    <cellStyle name="Note 2 4 2 3 5 2 2 4" xfId="47134"/>
    <cellStyle name="Note 2 4 2 3 5 2 3" xfId="8953"/>
    <cellStyle name="Note 2 4 2 3 5 2 3 2" xfId="26618"/>
    <cellStyle name="Note 2 4 2 3 5 2 3 3" xfId="43877"/>
    <cellStyle name="Note 2 4 2 3 5 2 4" xfId="15897"/>
    <cellStyle name="Note 2 4 2 3 5 2 4 2" xfId="33561"/>
    <cellStyle name="Note 2 4 2 3 5 2 4 3" xfId="50770"/>
    <cellStyle name="Note 2 4 2 3 5 2 5" xfId="22982"/>
    <cellStyle name="Note 2 4 2 3 5 2 6" xfId="40266"/>
    <cellStyle name="Note 2 4 2 3 5 3" xfId="10861"/>
    <cellStyle name="Note 2 4 2 3 5 3 2" xfId="17696"/>
    <cellStyle name="Note 2 4 2 3 5 3 2 2" xfId="35360"/>
    <cellStyle name="Note 2 4 2 3 5 3 2 3" xfId="52555"/>
    <cellStyle name="Note 2 4 2 3 5 3 3" xfId="28525"/>
    <cellStyle name="Note 2 4 2 3 5 3 4" xfId="45770"/>
    <cellStyle name="Note 2 4 2 3 5 4" xfId="14150"/>
    <cellStyle name="Note 2 4 2 3 5 4 2" xfId="31814"/>
    <cellStyle name="Note 2 4 2 3 5 4 3" xfId="49035"/>
    <cellStyle name="Note 2 4 2 3 5 5" xfId="21120"/>
    <cellStyle name="Note 2 4 2 3 5 6" xfId="38423"/>
    <cellStyle name="Note 2 4 2 3 6" xfId="3774"/>
    <cellStyle name="Note 2 4 2 3 6 2" xfId="5690"/>
    <cellStyle name="Note 2 4 2 3 6 2 2" xfId="12610"/>
    <cellStyle name="Note 2 4 2 3 6 2 2 2" xfId="19337"/>
    <cellStyle name="Note 2 4 2 3 6 2 2 2 2" xfId="37001"/>
    <cellStyle name="Note 2 4 2 3 6 2 2 2 3" xfId="54178"/>
    <cellStyle name="Note 2 4 2 3 6 2 2 3" xfId="30274"/>
    <cellStyle name="Note 2 4 2 3 6 2 2 4" xfId="47501"/>
    <cellStyle name="Note 2 4 2 3 6 2 3" xfId="9326"/>
    <cellStyle name="Note 2 4 2 3 6 2 3 2" xfId="26991"/>
    <cellStyle name="Note 2 4 2 3 6 2 3 3" xfId="44244"/>
    <cellStyle name="Note 2 4 2 3 6 2 4" xfId="16270"/>
    <cellStyle name="Note 2 4 2 3 6 2 4 2" xfId="33934"/>
    <cellStyle name="Note 2 4 2 3 6 2 4 3" xfId="51137"/>
    <cellStyle name="Note 2 4 2 3 6 2 5" xfId="23355"/>
    <cellStyle name="Note 2 4 2 3 6 2 6" xfId="40633"/>
    <cellStyle name="Note 2 4 2 3 6 3" xfId="7471"/>
    <cellStyle name="Note 2 4 2 3 6 3 2" xfId="25136"/>
    <cellStyle name="Note 2 4 2 3 6 3 3" xfId="42401"/>
    <cellStyle name="Note 2 4 2 3 6 4" xfId="14523"/>
    <cellStyle name="Note 2 4 2 3 6 4 2" xfId="32187"/>
    <cellStyle name="Note 2 4 2 3 6 4 3" xfId="49402"/>
    <cellStyle name="Note 2 4 2 3 6 5" xfId="21493"/>
    <cellStyle name="Note 2 4 2 3 6 6" xfId="38790"/>
    <cellStyle name="Note 2 4 2 3 7" xfId="4654"/>
    <cellStyle name="Note 2 4 2 3 7 2" xfId="11574"/>
    <cellStyle name="Note 2 4 2 3 7 2 2" xfId="18355"/>
    <cellStyle name="Note 2 4 2 3 7 2 2 2" xfId="36019"/>
    <cellStyle name="Note 2 4 2 3 7 2 2 3" xfId="53208"/>
    <cellStyle name="Note 2 4 2 3 7 2 3" xfId="29238"/>
    <cellStyle name="Note 2 4 2 3 7 2 4" xfId="46477"/>
    <cellStyle name="Note 2 4 2 3 7 3" xfId="8290"/>
    <cellStyle name="Note 2 4 2 3 7 3 2" xfId="25955"/>
    <cellStyle name="Note 2 4 2 3 7 3 3" xfId="43220"/>
    <cellStyle name="Note 2 4 2 3 7 4" xfId="15288"/>
    <cellStyle name="Note 2 4 2 3 7 4 2" xfId="32952"/>
    <cellStyle name="Note 2 4 2 3 7 4 3" xfId="50167"/>
    <cellStyle name="Note 2 4 2 3 7 5" xfId="22319"/>
    <cellStyle name="Note 2 4 2 3 7 6" xfId="39609"/>
    <cellStyle name="Note 2 4 2 3 8" xfId="10260"/>
    <cellStyle name="Note 2 4 2 3 8 2" xfId="17149"/>
    <cellStyle name="Note 2 4 2 3 8 2 2" xfId="34813"/>
    <cellStyle name="Note 2 4 2 3 8 2 3" xfId="52014"/>
    <cellStyle name="Note 2 4 2 3 8 3" xfId="27924"/>
    <cellStyle name="Note 2 4 2 3 8 4" xfId="45175"/>
    <cellStyle name="Note 2 4 2 3 9" xfId="6510"/>
    <cellStyle name="Note 2 4 2 3 9 2" xfId="24175"/>
    <cellStyle name="Note 2 4 2 3 9 3" xfId="41452"/>
    <cellStyle name="Note 2 4 2 4" xfId="2837"/>
    <cellStyle name="Note 2 4 2 4 2" xfId="3500"/>
    <cellStyle name="Note 2 4 2 4 2 2" xfId="5416"/>
    <cellStyle name="Note 2 4 2 4 2 2 2" xfId="12336"/>
    <cellStyle name="Note 2 4 2 4 2 2 2 2" xfId="19063"/>
    <cellStyle name="Note 2 4 2 4 2 2 2 2 2" xfId="36727"/>
    <cellStyle name="Note 2 4 2 4 2 2 2 2 3" xfId="53907"/>
    <cellStyle name="Note 2 4 2 4 2 2 2 3" xfId="30000"/>
    <cellStyle name="Note 2 4 2 4 2 2 2 4" xfId="47230"/>
    <cellStyle name="Note 2 4 2 4 2 2 3" xfId="9052"/>
    <cellStyle name="Note 2 4 2 4 2 2 3 2" xfId="26717"/>
    <cellStyle name="Note 2 4 2 4 2 2 3 3" xfId="43973"/>
    <cellStyle name="Note 2 4 2 4 2 2 4" xfId="15996"/>
    <cellStyle name="Note 2 4 2 4 2 2 4 2" xfId="33660"/>
    <cellStyle name="Note 2 4 2 4 2 2 4 3" xfId="50866"/>
    <cellStyle name="Note 2 4 2 4 2 2 5" xfId="23081"/>
    <cellStyle name="Note 2 4 2 4 2 2 6" xfId="40362"/>
    <cellStyle name="Note 2 4 2 4 2 3" xfId="10960"/>
    <cellStyle name="Note 2 4 2 4 2 3 2" xfId="17795"/>
    <cellStyle name="Note 2 4 2 4 2 3 2 2" xfId="35459"/>
    <cellStyle name="Note 2 4 2 4 2 3 2 3" xfId="52651"/>
    <cellStyle name="Note 2 4 2 4 2 3 3" xfId="28624"/>
    <cellStyle name="Note 2 4 2 4 2 3 4" xfId="45866"/>
    <cellStyle name="Note 2 4 2 4 2 4" xfId="7197"/>
    <cellStyle name="Note 2 4 2 4 2 4 2" xfId="24862"/>
    <cellStyle name="Note 2 4 2 4 2 4 3" xfId="42130"/>
    <cellStyle name="Note 2 4 2 4 2 5" xfId="14249"/>
    <cellStyle name="Note 2 4 2 4 2 5 2" xfId="31913"/>
    <cellStyle name="Note 2 4 2 4 2 5 3" xfId="49131"/>
    <cellStyle name="Note 2 4 2 4 2 6" xfId="21219"/>
    <cellStyle name="Note 2 4 2 4 2 7" xfId="38519"/>
    <cellStyle name="Note 2 4 2 4 3" xfId="3870"/>
    <cellStyle name="Note 2 4 2 4 3 2" xfId="5786"/>
    <cellStyle name="Note 2 4 2 4 3 2 2" xfId="12706"/>
    <cellStyle name="Note 2 4 2 4 3 2 2 2" xfId="19433"/>
    <cellStyle name="Note 2 4 2 4 3 2 2 2 2" xfId="37097"/>
    <cellStyle name="Note 2 4 2 4 3 2 2 2 3" xfId="54274"/>
    <cellStyle name="Note 2 4 2 4 3 2 2 3" xfId="30370"/>
    <cellStyle name="Note 2 4 2 4 3 2 2 4" xfId="47597"/>
    <cellStyle name="Note 2 4 2 4 3 2 3" xfId="9422"/>
    <cellStyle name="Note 2 4 2 4 3 2 3 2" xfId="27087"/>
    <cellStyle name="Note 2 4 2 4 3 2 3 3" xfId="44340"/>
    <cellStyle name="Note 2 4 2 4 3 2 4" xfId="16366"/>
    <cellStyle name="Note 2 4 2 4 3 2 4 2" xfId="34030"/>
    <cellStyle name="Note 2 4 2 4 3 2 4 3" xfId="51233"/>
    <cellStyle name="Note 2 4 2 4 3 2 5" xfId="23451"/>
    <cellStyle name="Note 2 4 2 4 3 2 6" xfId="40729"/>
    <cellStyle name="Note 2 4 2 4 3 3" xfId="7567"/>
    <cellStyle name="Note 2 4 2 4 3 3 2" xfId="25232"/>
    <cellStyle name="Note 2 4 2 4 3 3 3" xfId="42497"/>
    <cellStyle name="Note 2 4 2 4 3 4" xfId="14619"/>
    <cellStyle name="Note 2 4 2 4 3 4 2" xfId="32283"/>
    <cellStyle name="Note 2 4 2 4 3 4 3" xfId="49498"/>
    <cellStyle name="Note 2 4 2 4 3 5" xfId="21589"/>
    <cellStyle name="Note 2 4 2 4 3 6" xfId="38886"/>
    <cellStyle name="Note 2 4 2 4 4" xfId="4753"/>
    <cellStyle name="Note 2 4 2 4 4 2" xfId="11673"/>
    <cellStyle name="Note 2 4 2 4 4 2 2" xfId="18454"/>
    <cellStyle name="Note 2 4 2 4 4 2 2 2" xfId="36118"/>
    <cellStyle name="Note 2 4 2 4 4 2 2 3" xfId="53304"/>
    <cellStyle name="Note 2 4 2 4 4 2 3" xfId="29337"/>
    <cellStyle name="Note 2 4 2 4 4 2 4" xfId="46573"/>
    <cellStyle name="Note 2 4 2 4 4 3" xfId="8389"/>
    <cellStyle name="Note 2 4 2 4 4 3 2" xfId="26054"/>
    <cellStyle name="Note 2 4 2 4 4 3 3" xfId="43316"/>
    <cellStyle name="Note 2 4 2 4 4 4" xfId="15387"/>
    <cellStyle name="Note 2 4 2 4 4 4 2" xfId="33051"/>
    <cellStyle name="Note 2 4 2 4 4 4 3" xfId="50263"/>
    <cellStyle name="Note 2 4 2 4 4 5" xfId="22418"/>
    <cellStyle name="Note 2 4 2 4 4 6" xfId="39705"/>
    <cellStyle name="Note 2 4 2 4 5" xfId="10359"/>
    <cellStyle name="Note 2 4 2 4 5 2" xfId="17248"/>
    <cellStyle name="Note 2 4 2 4 5 2 2" xfId="34912"/>
    <cellStyle name="Note 2 4 2 4 5 2 3" xfId="52110"/>
    <cellStyle name="Note 2 4 2 4 5 3" xfId="28023"/>
    <cellStyle name="Note 2 4 2 4 5 4" xfId="45271"/>
    <cellStyle name="Note 2 4 2 4 6" xfId="6609"/>
    <cellStyle name="Note 2 4 2 4 6 2" xfId="24274"/>
    <cellStyle name="Note 2 4 2 4 6 3" xfId="41548"/>
    <cellStyle name="Note 2 4 2 4 7" xfId="13640"/>
    <cellStyle name="Note 2 4 2 4 7 2" xfId="31304"/>
    <cellStyle name="Note 2 4 2 4 7 3" xfId="48528"/>
    <cellStyle name="Note 2 4 2 4 8" xfId="20556"/>
    <cellStyle name="Note 2 4 2 4 9" xfId="37862"/>
    <cellStyle name="Note 2 4 2 5" xfId="4489"/>
    <cellStyle name="Note 2 4 2 5 2" xfId="6353"/>
    <cellStyle name="Note 2 4 2 5 2 2" xfId="13272"/>
    <cellStyle name="Note 2 4 2 5 2 2 2" xfId="19945"/>
    <cellStyle name="Note 2 4 2 5 2 2 2 2" xfId="37609"/>
    <cellStyle name="Note 2 4 2 5 2 2 2 3" xfId="54786"/>
    <cellStyle name="Note 2 4 2 5 2 2 3" xfId="30936"/>
    <cellStyle name="Note 2 4 2 5 2 2 4" xfId="48163"/>
    <cellStyle name="Note 2 4 2 5 2 3" xfId="9988"/>
    <cellStyle name="Note 2 4 2 5 2 3 2" xfId="27653"/>
    <cellStyle name="Note 2 4 2 5 2 3 3" xfId="44906"/>
    <cellStyle name="Note 2 4 2 5 2 4" xfId="16878"/>
    <cellStyle name="Note 2 4 2 5 2 4 2" xfId="34542"/>
    <cellStyle name="Note 2 4 2 5 2 4 3" xfId="51745"/>
    <cellStyle name="Note 2 4 2 5 2 5" xfId="24018"/>
    <cellStyle name="Note 2 4 2 5 2 6" xfId="41295"/>
    <cellStyle name="Note 2 4 2 5 3" xfId="11417"/>
    <cellStyle name="Note 2 4 2 5 3 2" xfId="18198"/>
    <cellStyle name="Note 2 4 2 5 3 2 2" xfId="35862"/>
    <cellStyle name="Note 2 4 2 5 3 2 3" xfId="53051"/>
    <cellStyle name="Note 2 4 2 5 3 3" xfId="29081"/>
    <cellStyle name="Note 2 4 2 5 3 4" xfId="46320"/>
    <cellStyle name="Note 2 4 2 5 4" xfId="8133"/>
    <cellStyle name="Note 2 4 2 5 4 2" xfId="25798"/>
    <cellStyle name="Note 2 4 2 5 4 3" xfId="43063"/>
    <cellStyle name="Note 2 4 2 5 5" xfId="15131"/>
    <cellStyle name="Note 2 4 2 5 5 2" xfId="32795"/>
    <cellStyle name="Note 2 4 2 5 5 3" xfId="50010"/>
    <cellStyle name="Note 2 4 2 5 6" xfId="22162"/>
    <cellStyle name="Note 2 4 2 5 7" xfId="39452"/>
    <cellStyle name="Note 2 4 2 6" xfId="4358"/>
    <cellStyle name="Note 2 4 2 6 2" xfId="6223"/>
    <cellStyle name="Note 2 4 2 6 2 2" xfId="13142"/>
    <cellStyle name="Note 2 4 2 6 2 2 2" xfId="19815"/>
    <cellStyle name="Note 2 4 2 6 2 2 2 2" xfId="37479"/>
    <cellStyle name="Note 2 4 2 6 2 2 2 3" xfId="54656"/>
    <cellStyle name="Note 2 4 2 6 2 2 3" xfId="30806"/>
    <cellStyle name="Note 2 4 2 6 2 2 4" xfId="48033"/>
    <cellStyle name="Note 2 4 2 6 2 3" xfId="9858"/>
    <cellStyle name="Note 2 4 2 6 2 3 2" xfId="27523"/>
    <cellStyle name="Note 2 4 2 6 2 3 3" xfId="44776"/>
    <cellStyle name="Note 2 4 2 6 2 4" xfId="16748"/>
    <cellStyle name="Note 2 4 2 6 2 4 2" xfId="34412"/>
    <cellStyle name="Note 2 4 2 6 2 4 3" xfId="51615"/>
    <cellStyle name="Note 2 4 2 6 2 5" xfId="23888"/>
    <cellStyle name="Note 2 4 2 6 2 6" xfId="41165"/>
    <cellStyle name="Note 2 4 2 6 3" xfId="11287"/>
    <cellStyle name="Note 2 4 2 6 3 2" xfId="18068"/>
    <cellStyle name="Note 2 4 2 6 3 2 2" xfId="35732"/>
    <cellStyle name="Note 2 4 2 6 3 2 3" xfId="52921"/>
    <cellStyle name="Note 2 4 2 6 3 3" xfId="28951"/>
    <cellStyle name="Note 2 4 2 6 3 4" xfId="46190"/>
    <cellStyle name="Note 2 4 2 6 4" xfId="8003"/>
    <cellStyle name="Note 2 4 2 6 4 2" xfId="25668"/>
    <cellStyle name="Note 2 4 2 6 4 3" xfId="42933"/>
    <cellStyle name="Note 2 4 2 6 5" xfId="15001"/>
    <cellStyle name="Note 2 4 2 6 5 2" xfId="32665"/>
    <cellStyle name="Note 2 4 2 6 5 3" xfId="49880"/>
    <cellStyle name="Note 2 4 2 6 6" xfId="22032"/>
    <cellStyle name="Note 2 4 2 6 7" xfId="39322"/>
    <cellStyle name="Note 2 4 2 7" xfId="10132"/>
    <cellStyle name="Note 2 4 2 7 2" xfId="17021"/>
    <cellStyle name="Note 2 4 2 7 2 2" xfId="34685"/>
    <cellStyle name="Note 2 4 2 7 2 3" xfId="51886"/>
    <cellStyle name="Note 2 4 2 7 3" xfId="27796"/>
    <cellStyle name="Note 2 4 2 7 4" xfId="45047"/>
    <cellStyle name="Note 2 4 2 8" xfId="13413"/>
    <cellStyle name="Note 2 4 2 8 2" xfId="31077"/>
    <cellStyle name="Note 2 4 2 8 3" xfId="48304"/>
    <cellStyle name="Note 2 4 2 9" xfId="20239"/>
    <cellStyle name="Note 2 4 3" xfId="1846"/>
    <cellStyle name="Note 2 4 3 10" xfId="55190"/>
    <cellStyle name="Note 2 4 3 2" xfId="2734"/>
    <cellStyle name="Note 2 4 3 2 10" xfId="13539"/>
    <cellStyle name="Note 2 4 3 2 10 2" xfId="31203"/>
    <cellStyle name="Note 2 4 3 2 10 3" xfId="48430"/>
    <cellStyle name="Note 2 4 3 2 11" xfId="20455"/>
    <cellStyle name="Note 2 4 3 2 12" xfId="37764"/>
    <cellStyle name="Note 2 4 3 2 2" xfId="2963"/>
    <cellStyle name="Note 2 4 3 2 2 2" xfId="3626"/>
    <cellStyle name="Note 2 4 3 2 2 2 2" xfId="5542"/>
    <cellStyle name="Note 2 4 3 2 2 2 2 2" xfId="12462"/>
    <cellStyle name="Note 2 4 3 2 2 2 2 2 2" xfId="19189"/>
    <cellStyle name="Note 2 4 3 2 2 2 2 2 2 2" xfId="36853"/>
    <cellStyle name="Note 2 4 3 2 2 2 2 2 2 3" xfId="54033"/>
    <cellStyle name="Note 2 4 3 2 2 2 2 2 3" xfId="30126"/>
    <cellStyle name="Note 2 4 3 2 2 2 2 2 4" xfId="47356"/>
    <cellStyle name="Note 2 4 3 2 2 2 2 3" xfId="9178"/>
    <cellStyle name="Note 2 4 3 2 2 2 2 3 2" xfId="26843"/>
    <cellStyle name="Note 2 4 3 2 2 2 2 3 3" xfId="44099"/>
    <cellStyle name="Note 2 4 3 2 2 2 2 4" xfId="16122"/>
    <cellStyle name="Note 2 4 3 2 2 2 2 4 2" xfId="33786"/>
    <cellStyle name="Note 2 4 3 2 2 2 2 4 3" xfId="50992"/>
    <cellStyle name="Note 2 4 3 2 2 2 2 5" xfId="23207"/>
    <cellStyle name="Note 2 4 3 2 2 2 2 6" xfId="40488"/>
    <cellStyle name="Note 2 4 3 2 2 2 3" xfId="11086"/>
    <cellStyle name="Note 2 4 3 2 2 2 3 2" xfId="17921"/>
    <cellStyle name="Note 2 4 3 2 2 2 3 2 2" xfId="35585"/>
    <cellStyle name="Note 2 4 3 2 2 2 3 2 3" xfId="52777"/>
    <cellStyle name="Note 2 4 3 2 2 2 3 3" xfId="28750"/>
    <cellStyle name="Note 2 4 3 2 2 2 3 4" xfId="45992"/>
    <cellStyle name="Note 2 4 3 2 2 2 4" xfId="7323"/>
    <cellStyle name="Note 2 4 3 2 2 2 4 2" xfId="24988"/>
    <cellStyle name="Note 2 4 3 2 2 2 4 3" xfId="42256"/>
    <cellStyle name="Note 2 4 3 2 2 2 5" xfId="14375"/>
    <cellStyle name="Note 2 4 3 2 2 2 5 2" xfId="32039"/>
    <cellStyle name="Note 2 4 3 2 2 2 5 3" xfId="49257"/>
    <cellStyle name="Note 2 4 3 2 2 2 6" xfId="21345"/>
    <cellStyle name="Note 2 4 3 2 2 2 7" xfId="38645"/>
    <cellStyle name="Note 2 4 3 2 2 3" xfId="3996"/>
    <cellStyle name="Note 2 4 3 2 2 3 2" xfId="5912"/>
    <cellStyle name="Note 2 4 3 2 2 3 2 2" xfId="12832"/>
    <cellStyle name="Note 2 4 3 2 2 3 2 2 2" xfId="19559"/>
    <cellStyle name="Note 2 4 3 2 2 3 2 2 2 2" xfId="37223"/>
    <cellStyle name="Note 2 4 3 2 2 3 2 2 2 3" xfId="54400"/>
    <cellStyle name="Note 2 4 3 2 2 3 2 2 3" xfId="30496"/>
    <cellStyle name="Note 2 4 3 2 2 3 2 2 4" xfId="47723"/>
    <cellStyle name="Note 2 4 3 2 2 3 2 3" xfId="9548"/>
    <cellStyle name="Note 2 4 3 2 2 3 2 3 2" xfId="27213"/>
    <cellStyle name="Note 2 4 3 2 2 3 2 3 3" xfId="44466"/>
    <cellStyle name="Note 2 4 3 2 2 3 2 4" xfId="16492"/>
    <cellStyle name="Note 2 4 3 2 2 3 2 4 2" xfId="34156"/>
    <cellStyle name="Note 2 4 3 2 2 3 2 4 3" xfId="51359"/>
    <cellStyle name="Note 2 4 3 2 2 3 2 5" xfId="23577"/>
    <cellStyle name="Note 2 4 3 2 2 3 2 6" xfId="40855"/>
    <cellStyle name="Note 2 4 3 2 2 3 3" xfId="7693"/>
    <cellStyle name="Note 2 4 3 2 2 3 3 2" xfId="25358"/>
    <cellStyle name="Note 2 4 3 2 2 3 3 3" xfId="42623"/>
    <cellStyle name="Note 2 4 3 2 2 3 4" xfId="14745"/>
    <cellStyle name="Note 2 4 3 2 2 3 4 2" xfId="32409"/>
    <cellStyle name="Note 2 4 3 2 2 3 4 3" xfId="49624"/>
    <cellStyle name="Note 2 4 3 2 2 3 5" xfId="21715"/>
    <cellStyle name="Note 2 4 3 2 2 3 6" xfId="39012"/>
    <cellStyle name="Note 2 4 3 2 2 4" xfId="4879"/>
    <cellStyle name="Note 2 4 3 2 2 4 2" xfId="11799"/>
    <cellStyle name="Note 2 4 3 2 2 4 2 2" xfId="18580"/>
    <cellStyle name="Note 2 4 3 2 2 4 2 2 2" xfId="36244"/>
    <cellStyle name="Note 2 4 3 2 2 4 2 2 3" xfId="53430"/>
    <cellStyle name="Note 2 4 3 2 2 4 2 3" xfId="29463"/>
    <cellStyle name="Note 2 4 3 2 2 4 2 4" xfId="46699"/>
    <cellStyle name="Note 2 4 3 2 2 4 3" xfId="8515"/>
    <cellStyle name="Note 2 4 3 2 2 4 3 2" xfId="26180"/>
    <cellStyle name="Note 2 4 3 2 2 4 3 3" xfId="43442"/>
    <cellStyle name="Note 2 4 3 2 2 4 4" xfId="15513"/>
    <cellStyle name="Note 2 4 3 2 2 4 4 2" xfId="33177"/>
    <cellStyle name="Note 2 4 3 2 2 4 4 3" xfId="50389"/>
    <cellStyle name="Note 2 4 3 2 2 4 5" xfId="22544"/>
    <cellStyle name="Note 2 4 3 2 2 4 6" xfId="39831"/>
    <cellStyle name="Note 2 4 3 2 2 5" xfId="10485"/>
    <cellStyle name="Note 2 4 3 2 2 5 2" xfId="17374"/>
    <cellStyle name="Note 2 4 3 2 2 5 2 2" xfId="35038"/>
    <cellStyle name="Note 2 4 3 2 2 5 2 3" xfId="52236"/>
    <cellStyle name="Note 2 4 3 2 2 5 3" xfId="28149"/>
    <cellStyle name="Note 2 4 3 2 2 5 4" xfId="45397"/>
    <cellStyle name="Note 2 4 3 2 2 6" xfId="6735"/>
    <cellStyle name="Note 2 4 3 2 2 6 2" xfId="24400"/>
    <cellStyle name="Note 2 4 3 2 2 6 3" xfId="41674"/>
    <cellStyle name="Note 2 4 3 2 2 7" xfId="13766"/>
    <cellStyle name="Note 2 4 3 2 2 7 2" xfId="31430"/>
    <cellStyle name="Note 2 4 3 2 2 7 3" xfId="48654"/>
    <cellStyle name="Note 2 4 3 2 2 8" xfId="20682"/>
    <cellStyle name="Note 2 4 3 2 2 9" xfId="37988"/>
    <cellStyle name="Note 2 4 3 2 3" xfId="3059"/>
    <cellStyle name="Note 2 4 3 2 3 2" xfId="3722"/>
    <cellStyle name="Note 2 4 3 2 3 2 2" xfId="5638"/>
    <cellStyle name="Note 2 4 3 2 3 2 2 2" xfId="12558"/>
    <cellStyle name="Note 2 4 3 2 3 2 2 2 2" xfId="19285"/>
    <cellStyle name="Note 2 4 3 2 3 2 2 2 2 2" xfId="36949"/>
    <cellStyle name="Note 2 4 3 2 3 2 2 2 2 3" xfId="54126"/>
    <cellStyle name="Note 2 4 3 2 3 2 2 2 3" xfId="30222"/>
    <cellStyle name="Note 2 4 3 2 3 2 2 2 4" xfId="47449"/>
    <cellStyle name="Note 2 4 3 2 3 2 2 3" xfId="9274"/>
    <cellStyle name="Note 2 4 3 2 3 2 2 3 2" xfId="26939"/>
    <cellStyle name="Note 2 4 3 2 3 2 2 3 3" xfId="44192"/>
    <cellStyle name="Note 2 4 3 2 3 2 2 4" xfId="16218"/>
    <cellStyle name="Note 2 4 3 2 3 2 2 4 2" xfId="33882"/>
    <cellStyle name="Note 2 4 3 2 3 2 2 4 3" xfId="51085"/>
    <cellStyle name="Note 2 4 3 2 3 2 2 5" xfId="23303"/>
    <cellStyle name="Note 2 4 3 2 3 2 2 6" xfId="40581"/>
    <cellStyle name="Note 2 4 3 2 3 2 3" xfId="11182"/>
    <cellStyle name="Note 2 4 3 2 3 2 3 2" xfId="18017"/>
    <cellStyle name="Note 2 4 3 2 3 2 3 2 2" xfId="35681"/>
    <cellStyle name="Note 2 4 3 2 3 2 3 2 3" xfId="52870"/>
    <cellStyle name="Note 2 4 3 2 3 2 3 3" xfId="28846"/>
    <cellStyle name="Note 2 4 3 2 3 2 3 4" xfId="46085"/>
    <cellStyle name="Note 2 4 3 2 3 2 4" xfId="7419"/>
    <cellStyle name="Note 2 4 3 2 3 2 4 2" xfId="25084"/>
    <cellStyle name="Note 2 4 3 2 3 2 4 3" xfId="42349"/>
    <cellStyle name="Note 2 4 3 2 3 2 5" xfId="14471"/>
    <cellStyle name="Note 2 4 3 2 3 2 5 2" xfId="32135"/>
    <cellStyle name="Note 2 4 3 2 3 2 5 3" xfId="49350"/>
    <cellStyle name="Note 2 4 3 2 3 2 6" xfId="21441"/>
    <cellStyle name="Note 2 4 3 2 3 2 7" xfId="38738"/>
    <cellStyle name="Note 2 4 3 2 3 3" xfId="4089"/>
    <cellStyle name="Note 2 4 3 2 3 3 2" xfId="6005"/>
    <cellStyle name="Note 2 4 3 2 3 3 2 2" xfId="12925"/>
    <cellStyle name="Note 2 4 3 2 3 3 2 2 2" xfId="19652"/>
    <cellStyle name="Note 2 4 3 2 3 3 2 2 2 2" xfId="37316"/>
    <cellStyle name="Note 2 4 3 2 3 3 2 2 2 3" xfId="54493"/>
    <cellStyle name="Note 2 4 3 2 3 3 2 2 3" xfId="30589"/>
    <cellStyle name="Note 2 4 3 2 3 3 2 2 4" xfId="47816"/>
    <cellStyle name="Note 2 4 3 2 3 3 2 3" xfId="9641"/>
    <cellStyle name="Note 2 4 3 2 3 3 2 3 2" xfId="27306"/>
    <cellStyle name="Note 2 4 3 2 3 3 2 3 3" xfId="44559"/>
    <cellStyle name="Note 2 4 3 2 3 3 2 4" xfId="16585"/>
    <cellStyle name="Note 2 4 3 2 3 3 2 4 2" xfId="34249"/>
    <cellStyle name="Note 2 4 3 2 3 3 2 4 3" xfId="51452"/>
    <cellStyle name="Note 2 4 3 2 3 3 2 5" xfId="23670"/>
    <cellStyle name="Note 2 4 3 2 3 3 2 6" xfId="40948"/>
    <cellStyle name="Note 2 4 3 2 3 3 3" xfId="7786"/>
    <cellStyle name="Note 2 4 3 2 3 3 3 2" xfId="25451"/>
    <cellStyle name="Note 2 4 3 2 3 3 3 3" xfId="42716"/>
    <cellStyle name="Note 2 4 3 2 3 3 4" xfId="14838"/>
    <cellStyle name="Note 2 4 3 2 3 3 4 2" xfId="32502"/>
    <cellStyle name="Note 2 4 3 2 3 3 4 3" xfId="49717"/>
    <cellStyle name="Note 2 4 3 2 3 3 5" xfId="21808"/>
    <cellStyle name="Note 2 4 3 2 3 3 6" xfId="39105"/>
    <cellStyle name="Note 2 4 3 2 3 4" xfId="4975"/>
    <cellStyle name="Note 2 4 3 2 3 4 2" xfId="11895"/>
    <cellStyle name="Note 2 4 3 2 3 4 2 2" xfId="18676"/>
    <cellStyle name="Note 2 4 3 2 3 4 2 2 2" xfId="36340"/>
    <cellStyle name="Note 2 4 3 2 3 4 2 2 3" xfId="53523"/>
    <cellStyle name="Note 2 4 3 2 3 4 2 3" xfId="29559"/>
    <cellStyle name="Note 2 4 3 2 3 4 2 4" xfId="46792"/>
    <cellStyle name="Note 2 4 3 2 3 4 3" xfId="8611"/>
    <cellStyle name="Note 2 4 3 2 3 4 3 2" xfId="26276"/>
    <cellStyle name="Note 2 4 3 2 3 4 3 3" xfId="43535"/>
    <cellStyle name="Note 2 4 3 2 3 4 4" xfId="15609"/>
    <cellStyle name="Note 2 4 3 2 3 4 4 2" xfId="33273"/>
    <cellStyle name="Note 2 4 3 2 3 4 4 3" xfId="50482"/>
    <cellStyle name="Note 2 4 3 2 3 4 5" xfId="22640"/>
    <cellStyle name="Note 2 4 3 2 3 4 6" xfId="39924"/>
    <cellStyle name="Note 2 4 3 2 3 5" xfId="10581"/>
    <cellStyle name="Note 2 4 3 2 3 5 2" xfId="17470"/>
    <cellStyle name="Note 2 4 3 2 3 5 2 2" xfId="35134"/>
    <cellStyle name="Note 2 4 3 2 3 5 2 3" xfId="52329"/>
    <cellStyle name="Note 2 4 3 2 3 5 3" xfId="28245"/>
    <cellStyle name="Note 2 4 3 2 3 5 4" xfId="45490"/>
    <cellStyle name="Note 2 4 3 2 3 6" xfId="6831"/>
    <cellStyle name="Note 2 4 3 2 3 6 2" xfId="24496"/>
    <cellStyle name="Note 2 4 3 2 3 6 3" xfId="41767"/>
    <cellStyle name="Note 2 4 3 2 3 7" xfId="13862"/>
    <cellStyle name="Note 2 4 3 2 3 7 2" xfId="31526"/>
    <cellStyle name="Note 2 4 3 2 3 7 3" xfId="48747"/>
    <cellStyle name="Note 2 4 3 2 3 8" xfId="20778"/>
    <cellStyle name="Note 2 4 3 2 3 9" xfId="38081"/>
    <cellStyle name="Note 2 4 3 2 4" xfId="3171"/>
    <cellStyle name="Note 2 4 3 2 4 2" xfId="4201"/>
    <cellStyle name="Note 2 4 3 2 4 2 2" xfId="6117"/>
    <cellStyle name="Note 2 4 3 2 4 2 2 2" xfId="13037"/>
    <cellStyle name="Note 2 4 3 2 4 2 2 2 2" xfId="19764"/>
    <cellStyle name="Note 2 4 3 2 4 2 2 2 2 2" xfId="37428"/>
    <cellStyle name="Note 2 4 3 2 4 2 2 2 2 3" xfId="54605"/>
    <cellStyle name="Note 2 4 3 2 4 2 2 2 3" xfId="30701"/>
    <cellStyle name="Note 2 4 3 2 4 2 2 2 4" xfId="47928"/>
    <cellStyle name="Note 2 4 3 2 4 2 2 3" xfId="9753"/>
    <cellStyle name="Note 2 4 3 2 4 2 2 3 2" xfId="27418"/>
    <cellStyle name="Note 2 4 3 2 4 2 2 3 3" xfId="44671"/>
    <cellStyle name="Note 2 4 3 2 4 2 2 4" xfId="16697"/>
    <cellStyle name="Note 2 4 3 2 4 2 2 4 2" xfId="34361"/>
    <cellStyle name="Note 2 4 3 2 4 2 2 4 3" xfId="51564"/>
    <cellStyle name="Note 2 4 3 2 4 2 2 5" xfId="23782"/>
    <cellStyle name="Note 2 4 3 2 4 2 2 6" xfId="41060"/>
    <cellStyle name="Note 2 4 3 2 4 2 3" xfId="7898"/>
    <cellStyle name="Note 2 4 3 2 4 2 3 2" xfId="25563"/>
    <cellStyle name="Note 2 4 3 2 4 2 3 3" xfId="42828"/>
    <cellStyle name="Note 2 4 3 2 4 2 4" xfId="14950"/>
    <cellStyle name="Note 2 4 3 2 4 2 4 2" xfId="32614"/>
    <cellStyle name="Note 2 4 3 2 4 2 4 3" xfId="49829"/>
    <cellStyle name="Note 2 4 3 2 4 2 5" xfId="21920"/>
    <cellStyle name="Note 2 4 3 2 4 2 6" xfId="39217"/>
    <cellStyle name="Note 2 4 3 2 4 3" xfId="5087"/>
    <cellStyle name="Note 2 4 3 2 4 3 2" xfId="12007"/>
    <cellStyle name="Note 2 4 3 2 4 3 2 2" xfId="18788"/>
    <cellStyle name="Note 2 4 3 2 4 3 2 2 2" xfId="36452"/>
    <cellStyle name="Note 2 4 3 2 4 3 2 2 3" xfId="53635"/>
    <cellStyle name="Note 2 4 3 2 4 3 2 3" xfId="29671"/>
    <cellStyle name="Note 2 4 3 2 4 3 2 4" xfId="46904"/>
    <cellStyle name="Note 2 4 3 2 4 3 3" xfId="8723"/>
    <cellStyle name="Note 2 4 3 2 4 3 3 2" xfId="26388"/>
    <cellStyle name="Note 2 4 3 2 4 3 3 3" xfId="43647"/>
    <cellStyle name="Note 2 4 3 2 4 3 4" xfId="15721"/>
    <cellStyle name="Note 2 4 3 2 4 3 4 2" xfId="33385"/>
    <cellStyle name="Note 2 4 3 2 4 3 4 3" xfId="50594"/>
    <cellStyle name="Note 2 4 3 2 4 3 5" xfId="22752"/>
    <cellStyle name="Note 2 4 3 2 4 3 6" xfId="40036"/>
    <cellStyle name="Note 2 4 3 2 4 4" xfId="10693"/>
    <cellStyle name="Note 2 4 3 2 4 4 2" xfId="17582"/>
    <cellStyle name="Note 2 4 3 2 4 4 2 2" xfId="35246"/>
    <cellStyle name="Note 2 4 3 2 4 4 2 3" xfId="52441"/>
    <cellStyle name="Note 2 4 3 2 4 4 3" xfId="28357"/>
    <cellStyle name="Note 2 4 3 2 4 4 4" xfId="45602"/>
    <cellStyle name="Note 2 4 3 2 4 5" xfId="6943"/>
    <cellStyle name="Note 2 4 3 2 4 5 2" xfId="24608"/>
    <cellStyle name="Note 2 4 3 2 4 5 3" xfId="41879"/>
    <cellStyle name="Note 2 4 3 2 4 6" xfId="13974"/>
    <cellStyle name="Note 2 4 3 2 4 6 2" xfId="31638"/>
    <cellStyle name="Note 2 4 3 2 4 6 3" xfId="48859"/>
    <cellStyle name="Note 2 4 3 2 4 7" xfId="20890"/>
    <cellStyle name="Note 2 4 3 2 4 8" xfId="38193"/>
    <cellStyle name="Note 2 4 3 2 5" xfId="3399"/>
    <cellStyle name="Note 2 4 3 2 5 2" xfId="5315"/>
    <cellStyle name="Note 2 4 3 2 5 2 2" xfId="12235"/>
    <cellStyle name="Note 2 4 3 2 5 2 2 2" xfId="18962"/>
    <cellStyle name="Note 2 4 3 2 5 2 2 2 2" xfId="36626"/>
    <cellStyle name="Note 2 4 3 2 5 2 2 2 3" xfId="53809"/>
    <cellStyle name="Note 2 4 3 2 5 2 2 3" xfId="29899"/>
    <cellStyle name="Note 2 4 3 2 5 2 2 4" xfId="47132"/>
    <cellStyle name="Note 2 4 3 2 5 2 3" xfId="8951"/>
    <cellStyle name="Note 2 4 3 2 5 2 3 2" xfId="26616"/>
    <cellStyle name="Note 2 4 3 2 5 2 3 3" xfId="43875"/>
    <cellStyle name="Note 2 4 3 2 5 2 4" xfId="15895"/>
    <cellStyle name="Note 2 4 3 2 5 2 4 2" xfId="33559"/>
    <cellStyle name="Note 2 4 3 2 5 2 4 3" xfId="50768"/>
    <cellStyle name="Note 2 4 3 2 5 2 5" xfId="22980"/>
    <cellStyle name="Note 2 4 3 2 5 2 6" xfId="40264"/>
    <cellStyle name="Note 2 4 3 2 5 3" xfId="10859"/>
    <cellStyle name="Note 2 4 3 2 5 3 2" xfId="17694"/>
    <cellStyle name="Note 2 4 3 2 5 3 2 2" xfId="35358"/>
    <cellStyle name="Note 2 4 3 2 5 3 2 3" xfId="52553"/>
    <cellStyle name="Note 2 4 3 2 5 3 3" xfId="28523"/>
    <cellStyle name="Note 2 4 3 2 5 3 4" xfId="45768"/>
    <cellStyle name="Note 2 4 3 2 5 4" xfId="14148"/>
    <cellStyle name="Note 2 4 3 2 5 4 2" xfId="31812"/>
    <cellStyle name="Note 2 4 3 2 5 4 3" xfId="49033"/>
    <cellStyle name="Note 2 4 3 2 5 5" xfId="21118"/>
    <cellStyle name="Note 2 4 3 2 5 6" xfId="38421"/>
    <cellStyle name="Note 2 4 3 2 6" xfId="3772"/>
    <cellStyle name="Note 2 4 3 2 6 2" xfId="5688"/>
    <cellStyle name="Note 2 4 3 2 6 2 2" xfId="12608"/>
    <cellStyle name="Note 2 4 3 2 6 2 2 2" xfId="19335"/>
    <cellStyle name="Note 2 4 3 2 6 2 2 2 2" xfId="36999"/>
    <cellStyle name="Note 2 4 3 2 6 2 2 2 3" xfId="54176"/>
    <cellStyle name="Note 2 4 3 2 6 2 2 3" xfId="30272"/>
    <cellStyle name="Note 2 4 3 2 6 2 2 4" xfId="47499"/>
    <cellStyle name="Note 2 4 3 2 6 2 3" xfId="9324"/>
    <cellStyle name="Note 2 4 3 2 6 2 3 2" xfId="26989"/>
    <cellStyle name="Note 2 4 3 2 6 2 3 3" xfId="44242"/>
    <cellStyle name="Note 2 4 3 2 6 2 4" xfId="16268"/>
    <cellStyle name="Note 2 4 3 2 6 2 4 2" xfId="33932"/>
    <cellStyle name="Note 2 4 3 2 6 2 4 3" xfId="51135"/>
    <cellStyle name="Note 2 4 3 2 6 2 5" xfId="23353"/>
    <cellStyle name="Note 2 4 3 2 6 2 6" xfId="40631"/>
    <cellStyle name="Note 2 4 3 2 6 3" xfId="7469"/>
    <cellStyle name="Note 2 4 3 2 6 3 2" xfId="25134"/>
    <cellStyle name="Note 2 4 3 2 6 3 3" xfId="42399"/>
    <cellStyle name="Note 2 4 3 2 6 4" xfId="14521"/>
    <cellStyle name="Note 2 4 3 2 6 4 2" xfId="32185"/>
    <cellStyle name="Note 2 4 3 2 6 4 3" xfId="49400"/>
    <cellStyle name="Note 2 4 3 2 6 5" xfId="21491"/>
    <cellStyle name="Note 2 4 3 2 6 6" xfId="38788"/>
    <cellStyle name="Note 2 4 3 2 7" xfId="4652"/>
    <cellStyle name="Note 2 4 3 2 7 2" xfId="11572"/>
    <cellStyle name="Note 2 4 3 2 7 2 2" xfId="18353"/>
    <cellStyle name="Note 2 4 3 2 7 2 2 2" xfId="36017"/>
    <cellStyle name="Note 2 4 3 2 7 2 2 3" xfId="53206"/>
    <cellStyle name="Note 2 4 3 2 7 2 3" xfId="29236"/>
    <cellStyle name="Note 2 4 3 2 7 2 4" xfId="46475"/>
    <cellStyle name="Note 2 4 3 2 7 3" xfId="8288"/>
    <cellStyle name="Note 2 4 3 2 7 3 2" xfId="25953"/>
    <cellStyle name="Note 2 4 3 2 7 3 3" xfId="43218"/>
    <cellStyle name="Note 2 4 3 2 7 4" xfId="15286"/>
    <cellStyle name="Note 2 4 3 2 7 4 2" xfId="32950"/>
    <cellStyle name="Note 2 4 3 2 7 4 3" xfId="50165"/>
    <cellStyle name="Note 2 4 3 2 7 5" xfId="22317"/>
    <cellStyle name="Note 2 4 3 2 7 6" xfId="39607"/>
    <cellStyle name="Note 2 4 3 2 8" xfId="10258"/>
    <cellStyle name="Note 2 4 3 2 8 2" xfId="17147"/>
    <cellStyle name="Note 2 4 3 2 8 2 2" xfId="34811"/>
    <cellStyle name="Note 2 4 3 2 8 2 3" xfId="52012"/>
    <cellStyle name="Note 2 4 3 2 8 3" xfId="27922"/>
    <cellStyle name="Note 2 4 3 2 8 4" xfId="45173"/>
    <cellStyle name="Note 2 4 3 2 9" xfId="6508"/>
    <cellStyle name="Note 2 4 3 2 9 2" xfId="24173"/>
    <cellStyle name="Note 2 4 3 2 9 3" xfId="41450"/>
    <cellStyle name="Note 2 4 3 3" xfId="2839"/>
    <cellStyle name="Note 2 4 3 3 2" xfId="3502"/>
    <cellStyle name="Note 2 4 3 3 2 2" xfId="5418"/>
    <cellStyle name="Note 2 4 3 3 2 2 2" xfId="12338"/>
    <cellStyle name="Note 2 4 3 3 2 2 2 2" xfId="19065"/>
    <cellStyle name="Note 2 4 3 3 2 2 2 2 2" xfId="36729"/>
    <cellStyle name="Note 2 4 3 3 2 2 2 2 3" xfId="53909"/>
    <cellStyle name="Note 2 4 3 3 2 2 2 3" xfId="30002"/>
    <cellStyle name="Note 2 4 3 3 2 2 2 4" xfId="47232"/>
    <cellStyle name="Note 2 4 3 3 2 2 3" xfId="9054"/>
    <cellStyle name="Note 2 4 3 3 2 2 3 2" xfId="26719"/>
    <cellStyle name="Note 2 4 3 3 2 2 3 3" xfId="43975"/>
    <cellStyle name="Note 2 4 3 3 2 2 4" xfId="15998"/>
    <cellStyle name="Note 2 4 3 3 2 2 4 2" xfId="33662"/>
    <cellStyle name="Note 2 4 3 3 2 2 4 3" xfId="50868"/>
    <cellStyle name="Note 2 4 3 3 2 2 5" xfId="23083"/>
    <cellStyle name="Note 2 4 3 3 2 2 6" xfId="40364"/>
    <cellStyle name="Note 2 4 3 3 2 3" xfId="10962"/>
    <cellStyle name="Note 2 4 3 3 2 3 2" xfId="17797"/>
    <cellStyle name="Note 2 4 3 3 2 3 2 2" xfId="35461"/>
    <cellStyle name="Note 2 4 3 3 2 3 2 3" xfId="52653"/>
    <cellStyle name="Note 2 4 3 3 2 3 3" xfId="28626"/>
    <cellStyle name="Note 2 4 3 3 2 3 4" xfId="45868"/>
    <cellStyle name="Note 2 4 3 3 2 4" xfId="7199"/>
    <cellStyle name="Note 2 4 3 3 2 4 2" xfId="24864"/>
    <cellStyle name="Note 2 4 3 3 2 4 3" xfId="42132"/>
    <cellStyle name="Note 2 4 3 3 2 5" xfId="14251"/>
    <cellStyle name="Note 2 4 3 3 2 5 2" xfId="31915"/>
    <cellStyle name="Note 2 4 3 3 2 5 3" xfId="49133"/>
    <cellStyle name="Note 2 4 3 3 2 6" xfId="21221"/>
    <cellStyle name="Note 2 4 3 3 2 7" xfId="38521"/>
    <cellStyle name="Note 2 4 3 3 3" xfId="3872"/>
    <cellStyle name="Note 2 4 3 3 3 2" xfId="5788"/>
    <cellStyle name="Note 2 4 3 3 3 2 2" xfId="12708"/>
    <cellStyle name="Note 2 4 3 3 3 2 2 2" xfId="19435"/>
    <cellStyle name="Note 2 4 3 3 3 2 2 2 2" xfId="37099"/>
    <cellStyle name="Note 2 4 3 3 3 2 2 2 3" xfId="54276"/>
    <cellStyle name="Note 2 4 3 3 3 2 2 3" xfId="30372"/>
    <cellStyle name="Note 2 4 3 3 3 2 2 4" xfId="47599"/>
    <cellStyle name="Note 2 4 3 3 3 2 3" xfId="9424"/>
    <cellStyle name="Note 2 4 3 3 3 2 3 2" xfId="27089"/>
    <cellStyle name="Note 2 4 3 3 3 2 3 3" xfId="44342"/>
    <cellStyle name="Note 2 4 3 3 3 2 4" xfId="16368"/>
    <cellStyle name="Note 2 4 3 3 3 2 4 2" xfId="34032"/>
    <cellStyle name="Note 2 4 3 3 3 2 4 3" xfId="51235"/>
    <cellStyle name="Note 2 4 3 3 3 2 5" xfId="23453"/>
    <cellStyle name="Note 2 4 3 3 3 2 6" xfId="40731"/>
    <cellStyle name="Note 2 4 3 3 3 3" xfId="7569"/>
    <cellStyle name="Note 2 4 3 3 3 3 2" xfId="25234"/>
    <cellStyle name="Note 2 4 3 3 3 3 3" xfId="42499"/>
    <cellStyle name="Note 2 4 3 3 3 4" xfId="14621"/>
    <cellStyle name="Note 2 4 3 3 3 4 2" xfId="32285"/>
    <cellStyle name="Note 2 4 3 3 3 4 3" xfId="49500"/>
    <cellStyle name="Note 2 4 3 3 3 5" xfId="21591"/>
    <cellStyle name="Note 2 4 3 3 3 6" xfId="38888"/>
    <cellStyle name="Note 2 4 3 3 4" xfId="4755"/>
    <cellStyle name="Note 2 4 3 3 4 2" xfId="11675"/>
    <cellStyle name="Note 2 4 3 3 4 2 2" xfId="18456"/>
    <cellStyle name="Note 2 4 3 3 4 2 2 2" xfId="36120"/>
    <cellStyle name="Note 2 4 3 3 4 2 2 3" xfId="53306"/>
    <cellStyle name="Note 2 4 3 3 4 2 3" xfId="29339"/>
    <cellStyle name="Note 2 4 3 3 4 2 4" xfId="46575"/>
    <cellStyle name="Note 2 4 3 3 4 3" xfId="8391"/>
    <cellStyle name="Note 2 4 3 3 4 3 2" xfId="26056"/>
    <cellStyle name="Note 2 4 3 3 4 3 3" xfId="43318"/>
    <cellStyle name="Note 2 4 3 3 4 4" xfId="15389"/>
    <cellStyle name="Note 2 4 3 3 4 4 2" xfId="33053"/>
    <cellStyle name="Note 2 4 3 3 4 4 3" xfId="50265"/>
    <cellStyle name="Note 2 4 3 3 4 5" xfId="22420"/>
    <cellStyle name="Note 2 4 3 3 4 6" xfId="39707"/>
    <cellStyle name="Note 2 4 3 3 5" xfId="10361"/>
    <cellStyle name="Note 2 4 3 3 5 2" xfId="17250"/>
    <cellStyle name="Note 2 4 3 3 5 2 2" xfId="34914"/>
    <cellStyle name="Note 2 4 3 3 5 2 3" xfId="52112"/>
    <cellStyle name="Note 2 4 3 3 5 3" xfId="28025"/>
    <cellStyle name="Note 2 4 3 3 5 4" xfId="45273"/>
    <cellStyle name="Note 2 4 3 3 6" xfId="6611"/>
    <cellStyle name="Note 2 4 3 3 6 2" xfId="24276"/>
    <cellStyle name="Note 2 4 3 3 6 3" xfId="41550"/>
    <cellStyle name="Note 2 4 3 3 7" xfId="13642"/>
    <cellStyle name="Note 2 4 3 3 7 2" xfId="31306"/>
    <cellStyle name="Note 2 4 3 3 7 3" xfId="48530"/>
    <cellStyle name="Note 2 4 3 3 8" xfId="20558"/>
    <cellStyle name="Note 2 4 3 3 9" xfId="37864"/>
    <cellStyle name="Note 2 4 3 4" xfId="4491"/>
    <cellStyle name="Note 2 4 3 4 2" xfId="6355"/>
    <cellStyle name="Note 2 4 3 4 2 2" xfId="13274"/>
    <cellStyle name="Note 2 4 3 4 2 2 2" xfId="19947"/>
    <cellStyle name="Note 2 4 3 4 2 2 2 2" xfId="37611"/>
    <cellStyle name="Note 2 4 3 4 2 2 2 3" xfId="54788"/>
    <cellStyle name="Note 2 4 3 4 2 2 3" xfId="30938"/>
    <cellStyle name="Note 2 4 3 4 2 2 4" xfId="48165"/>
    <cellStyle name="Note 2 4 3 4 2 3" xfId="9990"/>
    <cellStyle name="Note 2 4 3 4 2 3 2" xfId="27655"/>
    <cellStyle name="Note 2 4 3 4 2 3 3" xfId="44908"/>
    <cellStyle name="Note 2 4 3 4 2 4" xfId="16880"/>
    <cellStyle name="Note 2 4 3 4 2 4 2" xfId="34544"/>
    <cellStyle name="Note 2 4 3 4 2 4 3" xfId="51747"/>
    <cellStyle name="Note 2 4 3 4 2 5" xfId="24020"/>
    <cellStyle name="Note 2 4 3 4 2 6" xfId="41297"/>
    <cellStyle name="Note 2 4 3 4 3" xfId="11419"/>
    <cellStyle name="Note 2 4 3 4 3 2" xfId="18200"/>
    <cellStyle name="Note 2 4 3 4 3 2 2" xfId="35864"/>
    <cellStyle name="Note 2 4 3 4 3 2 3" xfId="53053"/>
    <cellStyle name="Note 2 4 3 4 3 3" xfId="29083"/>
    <cellStyle name="Note 2 4 3 4 3 4" xfId="46322"/>
    <cellStyle name="Note 2 4 3 4 4" xfId="8135"/>
    <cellStyle name="Note 2 4 3 4 4 2" xfId="25800"/>
    <cellStyle name="Note 2 4 3 4 4 3" xfId="43065"/>
    <cellStyle name="Note 2 4 3 4 5" xfId="15133"/>
    <cellStyle name="Note 2 4 3 4 5 2" xfId="32797"/>
    <cellStyle name="Note 2 4 3 4 5 3" xfId="50012"/>
    <cellStyle name="Note 2 4 3 4 6" xfId="22164"/>
    <cellStyle name="Note 2 4 3 4 7" xfId="39454"/>
    <cellStyle name="Note 2 4 3 5" xfId="4543"/>
    <cellStyle name="Note 2 4 3 5 2" xfId="6407"/>
    <cellStyle name="Note 2 4 3 5 2 2" xfId="13326"/>
    <cellStyle name="Note 2 4 3 5 2 2 2" xfId="19999"/>
    <cellStyle name="Note 2 4 3 5 2 2 2 2" xfId="37663"/>
    <cellStyle name="Note 2 4 3 5 2 2 2 3" xfId="54840"/>
    <cellStyle name="Note 2 4 3 5 2 2 3" xfId="30990"/>
    <cellStyle name="Note 2 4 3 5 2 2 4" xfId="48217"/>
    <cellStyle name="Note 2 4 3 5 2 3" xfId="10042"/>
    <cellStyle name="Note 2 4 3 5 2 3 2" xfId="27707"/>
    <cellStyle name="Note 2 4 3 5 2 3 3" xfId="44960"/>
    <cellStyle name="Note 2 4 3 5 2 4" xfId="16932"/>
    <cellStyle name="Note 2 4 3 5 2 4 2" xfId="34596"/>
    <cellStyle name="Note 2 4 3 5 2 4 3" xfId="51799"/>
    <cellStyle name="Note 2 4 3 5 2 5" xfId="24072"/>
    <cellStyle name="Note 2 4 3 5 2 6" xfId="41349"/>
    <cellStyle name="Note 2 4 3 5 3" xfId="11471"/>
    <cellStyle name="Note 2 4 3 5 3 2" xfId="18252"/>
    <cellStyle name="Note 2 4 3 5 3 2 2" xfId="35916"/>
    <cellStyle name="Note 2 4 3 5 3 2 3" xfId="53105"/>
    <cellStyle name="Note 2 4 3 5 3 3" xfId="29135"/>
    <cellStyle name="Note 2 4 3 5 3 4" xfId="46374"/>
    <cellStyle name="Note 2 4 3 5 4" xfId="8187"/>
    <cellStyle name="Note 2 4 3 5 4 2" xfId="25852"/>
    <cellStyle name="Note 2 4 3 5 4 3" xfId="43117"/>
    <cellStyle name="Note 2 4 3 5 5" xfId="15185"/>
    <cellStyle name="Note 2 4 3 5 5 2" xfId="32849"/>
    <cellStyle name="Note 2 4 3 5 5 3" xfId="50064"/>
    <cellStyle name="Note 2 4 3 5 6" xfId="22216"/>
    <cellStyle name="Note 2 4 3 5 7" xfId="39506"/>
    <cellStyle name="Note 2 4 3 6" xfId="10134"/>
    <cellStyle name="Note 2 4 3 6 2" xfId="17023"/>
    <cellStyle name="Note 2 4 3 6 2 2" xfId="34687"/>
    <cellStyle name="Note 2 4 3 6 2 3" xfId="51888"/>
    <cellStyle name="Note 2 4 3 6 3" xfId="27798"/>
    <cellStyle name="Note 2 4 3 6 4" xfId="45049"/>
    <cellStyle name="Note 2 4 3 7" xfId="13415"/>
    <cellStyle name="Note 2 4 3 7 2" xfId="31079"/>
    <cellStyle name="Note 2 4 3 7 3" xfId="48306"/>
    <cellStyle name="Note 2 4 3 8" xfId="20241"/>
    <cellStyle name="Note 2 4 3 9" xfId="20171"/>
    <cellStyle name="Note 2 4 4" xfId="2737"/>
    <cellStyle name="Note 2 4 4 10" xfId="13542"/>
    <cellStyle name="Note 2 4 4 10 2" xfId="31206"/>
    <cellStyle name="Note 2 4 4 10 3" xfId="48433"/>
    <cellStyle name="Note 2 4 4 11" xfId="20458"/>
    <cellStyle name="Note 2 4 4 12" xfId="37767"/>
    <cellStyle name="Note 2 4 4 2" xfId="2966"/>
    <cellStyle name="Note 2 4 4 2 2" xfId="3629"/>
    <cellStyle name="Note 2 4 4 2 2 2" xfId="5545"/>
    <cellStyle name="Note 2 4 4 2 2 2 2" xfId="12465"/>
    <cellStyle name="Note 2 4 4 2 2 2 2 2" xfId="19192"/>
    <cellStyle name="Note 2 4 4 2 2 2 2 2 2" xfId="36856"/>
    <cellStyle name="Note 2 4 4 2 2 2 2 2 3" xfId="54036"/>
    <cellStyle name="Note 2 4 4 2 2 2 2 3" xfId="30129"/>
    <cellStyle name="Note 2 4 4 2 2 2 2 4" xfId="47359"/>
    <cellStyle name="Note 2 4 4 2 2 2 3" xfId="9181"/>
    <cellStyle name="Note 2 4 4 2 2 2 3 2" xfId="26846"/>
    <cellStyle name="Note 2 4 4 2 2 2 3 3" xfId="44102"/>
    <cellStyle name="Note 2 4 4 2 2 2 4" xfId="16125"/>
    <cellStyle name="Note 2 4 4 2 2 2 4 2" xfId="33789"/>
    <cellStyle name="Note 2 4 4 2 2 2 4 3" xfId="50995"/>
    <cellStyle name="Note 2 4 4 2 2 2 5" xfId="23210"/>
    <cellStyle name="Note 2 4 4 2 2 2 6" xfId="40491"/>
    <cellStyle name="Note 2 4 4 2 2 3" xfId="11089"/>
    <cellStyle name="Note 2 4 4 2 2 3 2" xfId="17924"/>
    <cellStyle name="Note 2 4 4 2 2 3 2 2" xfId="35588"/>
    <cellStyle name="Note 2 4 4 2 2 3 2 3" xfId="52780"/>
    <cellStyle name="Note 2 4 4 2 2 3 3" xfId="28753"/>
    <cellStyle name="Note 2 4 4 2 2 3 4" xfId="45995"/>
    <cellStyle name="Note 2 4 4 2 2 4" xfId="7326"/>
    <cellStyle name="Note 2 4 4 2 2 4 2" xfId="24991"/>
    <cellStyle name="Note 2 4 4 2 2 4 3" xfId="42259"/>
    <cellStyle name="Note 2 4 4 2 2 5" xfId="14378"/>
    <cellStyle name="Note 2 4 4 2 2 5 2" xfId="32042"/>
    <cellStyle name="Note 2 4 4 2 2 5 3" xfId="49260"/>
    <cellStyle name="Note 2 4 4 2 2 6" xfId="21348"/>
    <cellStyle name="Note 2 4 4 2 2 7" xfId="38648"/>
    <cellStyle name="Note 2 4 4 2 3" xfId="3999"/>
    <cellStyle name="Note 2 4 4 2 3 2" xfId="5915"/>
    <cellStyle name="Note 2 4 4 2 3 2 2" xfId="12835"/>
    <cellStyle name="Note 2 4 4 2 3 2 2 2" xfId="19562"/>
    <cellStyle name="Note 2 4 4 2 3 2 2 2 2" xfId="37226"/>
    <cellStyle name="Note 2 4 4 2 3 2 2 2 3" xfId="54403"/>
    <cellStyle name="Note 2 4 4 2 3 2 2 3" xfId="30499"/>
    <cellStyle name="Note 2 4 4 2 3 2 2 4" xfId="47726"/>
    <cellStyle name="Note 2 4 4 2 3 2 3" xfId="9551"/>
    <cellStyle name="Note 2 4 4 2 3 2 3 2" xfId="27216"/>
    <cellStyle name="Note 2 4 4 2 3 2 3 3" xfId="44469"/>
    <cellStyle name="Note 2 4 4 2 3 2 4" xfId="16495"/>
    <cellStyle name="Note 2 4 4 2 3 2 4 2" xfId="34159"/>
    <cellStyle name="Note 2 4 4 2 3 2 4 3" xfId="51362"/>
    <cellStyle name="Note 2 4 4 2 3 2 5" xfId="23580"/>
    <cellStyle name="Note 2 4 4 2 3 2 6" xfId="40858"/>
    <cellStyle name="Note 2 4 4 2 3 3" xfId="7696"/>
    <cellStyle name="Note 2 4 4 2 3 3 2" xfId="25361"/>
    <cellStyle name="Note 2 4 4 2 3 3 3" xfId="42626"/>
    <cellStyle name="Note 2 4 4 2 3 4" xfId="14748"/>
    <cellStyle name="Note 2 4 4 2 3 4 2" xfId="32412"/>
    <cellStyle name="Note 2 4 4 2 3 4 3" xfId="49627"/>
    <cellStyle name="Note 2 4 4 2 3 5" xfId="21718"/>
    <cellStyle name="Note 2 4 4 2 3 6" xfId="39015"/>
    <cellStyle name="Note 2 4 4 2 4" xfId="4882"/>
    <cellStyle name="Note 2 4 4 2 4 2" xfId="11802"/>
    <cellStyle name="Note 2 4 4 2 4 2 2" xfId="18583"/>
    <cellStyle name="Note 2 4 4 2 4 2 2 2" xfId="36247"/>
    <cellStyle name="Note 2 4 4 2 4 2 2 3" xfId="53433"/>
    <cellStyle name="Note 2 4 4 2 4 2 3" xfId="29466"/>
    <cellStyle name="Note 2 4 4 2 4 2 4" xfId="46702"/>
    <cellStyle name="Note 2 4 4 2 4 3" xfId="8518"/>
    <cellStyle name="Note 2 4 4 2 4 3 2" xfId="26183"/>
    <cellStyle name="Note 2 4 4 2 4 3 3" xfId="43445"/>
    <cellStyle name="Note 2 4 4 2 4 4" xfId="15516"/>
    <cellStyle name="Note 2 4 4 2 4 4 2" xfId="33180"/>
    <cellStyle name="Note 2 4 4 2 4 4 3" xfId="50392"/>
    <cellStyle name="Note 2 4 4 2 4 5" xfId="22547"/>
    <cellStyle name="Note 2 4 4 2 4 6" xfId="39834"/>
    <cellStyle name="Note 2 4 4 2 5" xfId="10488"/>
    <cellStyle name="Note 2 4 4 2 5 2" xfId="17377"/>
    <cellStyle name="Note 2 4 4 2 5 2 2" xfId="35041"/>
    <cellStyle name="Note 2 4 4 2 5 2 3" xfId="52239"/>
    <cellStyle name="Note 2 4 4 2 5 3" xfId="28152"/>
    <cellStyle name="Note 2 4 4 2 5 4" xfId="45400"/>
    <cellStyle name="Note 2 4 4 2 6" xfId="6738"/>
    <cellStyle name="Note 2 4 4 2 6 2" xfId="24403"/>
    <cellStyle name="Note 2 4 4 2 6 3" xfId="41677"/>
    <cellStyle name="Note 2 4 4 2 7" xfId="13769"/>
    <cellStyle name="Note 2 4 4 2 7 2" xfId="31433"/>
    <cellStyle name="Note 2 4 4 2 7 3" xfId="48657"/>
    <cellStyle name="Note 2 4 4 2 8" xfId="20685"/>
    <cellStyle name="Note 2 4 4 2 9" xfId="37991"/>
    <cellStyle name="Note 2 4 4 3" xfId="3062"/>
    <cellStyle name="Note 2 4 4 3 2" xfId="3725"/>
    <cellStyle name="Note 2 4 4 3 2 2" xfId="5641"/>
    <cellStyle name="Note 2 4 4 3 2 2 2" xfId="12561"/>
    <cellStyle name="Note 2 4 4 3 2 2 2 2" xfId="19288"/>
    <cellStyle name="Note 2 4 4 3 2 2 2 2 2" xfId="36952"/>
    <cellStyle name="Note 2 4 4 3 2 2 2 2 3" xfId="54129"/>
    <cellStyle name="Note 2 4 4 3 2 2 2 3" xfId="30225"/>
    <cellStyle name="Note 2 4 4 3 2 2 2 4" xfId="47452"/>
    <cellStyle name="Note 2 4 4 3 2 2 3" xfId="9277"/>
    <cellStyle name="Note 2 4 4 3 2 2 3 2" xfId="26942"/>
    <cellStyle name="Note 2 4 4 3 2 2 3 3" xfId="44195"/>
    <cellStyle name="Note 2 4 4 3 2 2 4" xfId="16221"/>
    <cellStyle name="Note 2 4 4 3 2 2 4 2" xfId="33885"/>
    <cellStyle name="Note 2 4 4 3 2 2 4 3" xfId="51088"/>
    <cellStyle name="Note 2 4 4 3 2 2 5" xfId="23306"/>
    <cellStyle name="Note 2 4 4 3 2 2 6" xfId="40584"/>
    <cellStyle name="Note 2 4 4 3 2 3" xfId="11185"/>
    <cellStyle name="Note 2 4 4 3 2 3 2" xfId="18020"/>
    <cellStyle name="Note 2 4 4 3 2 3 2 2" xfId="35684"/>
    <cellStyle name="Note 2 4 4 3 2 3 2 3" xfId="52873"/>
    <cellStyle name="Note 2 4 4 3 2 3 3" xfId="28849"/>
    <cellStyle name="Note 2 4 4 3 2 3 4" xfId="46088"/>
    <cellStyle name="Note 2 4 4 3 2 4" xfId="7422"/>
    <cellStyle name="Note 2 4 4 3 2 4 2" xfId="25087"/>
    <cellStyle name="Note 2 4 4 3 2 4 3" xfId="42352"/>
    <cellStyle name="Note 2 4 4 3 2 5" xfId="14474"/>
    <cellStyle name="Note 2 4 4 3 2 5 2" xfId="32138"/>
    <cellStyle name="Note 2 4 4 3 2 5 3" xfId="49353"/>
    <cellStyle name="Note 2 4 4 3 2 6" xfId="21444"/>
    <cellStyle name="Note 2 4 4 3 2 7" xfId="38741"/>
    <cellStyle name="Note 2 4 4 3 3" xfId="4092"/>
    <cellStyle name="Note 2 4 4 3 3 2" xfId="6008"/>
    <cellStyle name="Note 2 4 4 3 3 2 2" xfId="12928"/>
    <cellStyle name="Note 2 4 4 3 3 2 2 2" xfId="19655"/>
    <cellStyle name="Note 2 4 4 3 3 2 2 2 2" xfId="37319"/>
    <cellStyle name="Note 2 4 4 3 3 2 2 2 3" xfId="54496"/>
    <cellStyle name="Note 2 4 4 3 3 2 2 3" xfId="30592"/>
    <cellStyle name="Note 2 4 4 3 3 2 2 4" xfId="47819"/>
    <cellStyle name="Note 2 4 4 3 3 2 3" xfId="9644"/>
    <cellStyle name="Note 2 4 4 3 3 2 3 2" xfId="27309"/>
    <cellStyle name="Note 2 4 4 3 3 2 3 3" xfId="44562"/>
    <cellStyle name="Note 2 4 4 3 3 2 4" xfId="16588"/>
    <cellStyle name="Note 2 4 4 3 3 2 4 2" xfId="34252"/>
    <cellStyle name="Note 2 4 4 3 3 2 4 3" xfId="51455"/>
    <cellStyle name="Note 2 4 4 3 3 2 5" xfId="23673"/>
    <cellStyle name="Note 2 4 4 3 3 2 6" xfId="40951"/>
    <cellStyle name="Note 2 4 4 3 3 3" xfId="7789"/>
    <cellStyle name="Note 2 4 4 3 3 3 2" xfId="25454"/>
    <cellStyle name="Note 2 4 4 3 3 3 3" xfId="42719"/>
    <cellStyle name="Note 2 4 4 3 3 4" xfId="14841"/>
    <cellStyle name="Note 2 4 4 3 3 4 2" xfId="32505"/>
    <cellStyle name="Note 2 4 4 3 3 4 3" xfId="49720"/>
    <cellStyle name="Note 2 4 4 3 3 5" xfId="21811"/>
    <cellStyle name="Note 2 4 4 3 3 6" xfId="39108"/>
    <cellStyle name="Note 2 4 4 3 4" xfId="4978"/>
    <cellStyle name="Note 2 4 4 3 4 2" xfId="11898"/>
    <cellStyle name="Note 2 4 4 3 4 2 2" xfId="18679"/>
    <cellStyle name="Note 2 4 4 3 4 2 2 2" xfId="36343"/>
    <cellStyle name="Note 2 4 4 3 4 2 2 3" xfId="53526"/>
    <cellStyle name="Note 2 4 4 3 4 2 3" xfId="29562"/>
    <cellStyle name="Note 2 4 4 3 4 2 4" xfId="46795"/>
    <cellStyle name="Note 2 4 4 3 4 3" xfId="8614"/>
    <cellStyle name="Note 2 4 4 3 4 3 2" xfId="26279"/>
    <cellStyle name="Note 2 4 4 3 4 3 3" xfId="43538"/>
    <cellStyle name="Note 2 4 4 3 4 4" xfId="15612"/>
    <cellStyle name="Note 2 4 4 3 4 4 2" xfId="33276"/>
    <cellStyle name="Note 2 4 4 3 4 4 3" xfId="50485"/>
    <cellStyle name="Note 2 4 4 3 4 5" xfId="22643"/>
    <cellStyle name="Note 2 4 4 3 4 6" xfId="39927"/>
    <cellStyle name="Note 2 4 4 3 5" xfId="10584"/>
    <cellStyle name="Note 2 4 4 3 5 2" xfId="17473"/>
    <cellStyle name="Note 2 4 4 3 5 2 2" xfId="35137"/>
    <cellStyle name="Note 2 4 4 3 5 2 3" xfId="52332"/>
    <cellStyle name="Note 2 4 4 3 5 3" xfId="28248"/>
    <cellStyle name="Note 2 4 4 3 5 4" xfId="45493"/>
    <cellStyle name="Note 2 4 4 3 6" xfId="6834"/>
    <cellStyle name="Note 2 4 4 3 6 2" xfId="24499"/>
    <cellStyle name="Note 2 4 4 3 6 3" xfId="41770"/>
    <cellStyle name="Note 2 4 4 3 7" xfId="13865"/>
    <cellStyle name="Note 2 4 4 3 7 2" xfId="31529"/>
    <cellStyle name="Note 2 4 4 3 7 3" xfId="48750"/>
    <cellStyle name="Note 2 4 4 3 8" xfId="20781"/>
    <cellStyle name="Note 2 4 4 3 9" xfId="38084"/>
    <cellStyle name="Note 2 4 4 4" xfId="3174"/>
    <cellStyle name="Note 2 4 4 4 2" xfId="4204"/>
    <cellStyle name="Note 2 4 4 4 2 2" xfId="6120"/>
    <cellStyle name="Note 2 4 4 4 2 2 2" xfId="13040"/>
    <cellStyle name="Note 2 4 4 4 2 2 2 2" xfId="19767"/>
    <cellStyle name="Note 2 4 4 4 2 2 2 2 2" xfId="37431"/>
    <cellStyle name="Note 2 4 4 4 2 2 2 2 3" xfId="54608"/>
    <cellStyle name="Note 2 4 4 4 2 2 2 3" xfId="30704"/>
    <cellStyle name="Note 2 4 4 4 2 2 2 4" xfId="47931"/>
    <cellStyle name="Note 2 4 4 4 2 2 3" xfId="9756"/>
    <cellStyle name="Note 2 4 4 4 2 2 3 2" xfId="27421"/>
    <cellStyle name="Note 2 4 4 4 2 2 3 3" xfId="44674"/>
    <cellStyle name="Note 2 4 4 4 2 2 4" xfId="16700"/>
    <cellStyle name="Note 2 4 4 4 2 2 4 2" xfId="34364"/>
    <cellStyle name="Note 2 4 4 4 2 2 4 3" xfId="51567"/>
    <cellStyle name="Note 2 4 4 4 2 2 5" xfId="23785"/>
    <cellStyle name="Note 2 4 4 4 2 2 6" xfId="41063"/>
    <cellStyle name="Note 2 4 4 4 2 3" xfId="7901"/>
    <cellStyle name="Note 2 4 4 4 2 3 2" xfId="25566"/>
    <cellStyle name="Note 2 4 4 4 2 3 3" xfId="42831"/>
    <cellStyle name="Note 2 4 4 4 2 4" xfId="14953"/>
    <cellStyle name="Note 2 4 4 4 2 4 2" xfId="32617"/>
    <cellStyle name="Note 2 4 4 4 2 4 3" xfId="49832"/>
    <cellStyle name="Note 2 4 4 4 2 5" xfId="21923"/>
    <cellStyle name="Note 2 4 4 4 2 6" xfId="39220"/>
    <cellStyle name="Note 2 4 4 4 3" xfId="5090"/>
    <cellStyle name="Note 2 4 4 4 3 2" xfId="12010"/>
    <cellStyle name="Note 2 4 4 4 3 2 2" xfId="18791"/>
    <cellStyle name="Note 2 4 4 4 3 2 2 2" xfId="36455"/>
    <cellStyle name="Note 2 4 4 4 3 2 2 3" xfId="53638"/>
    <cellStyle name="Note 2 4 4 4 3 2 3" xfId="29674"/>
    <cellStyle name="Note 2 4 4 4 3 2 4" xfId="46907"/>
    <cellStyle name="Note 2 4 4 4 3 3" xfId="8726"/>
    <cellStyle name="Note 2 4 4 4 3 3 2" xfId="26391"/>
    <cellStyle name="Note 2 4 4 4 3 3 3" xfId="43650"/>
    <cellStyle name="Note 2 4 4 4 3 4" xfId="15724"/>
    <cellStyle name="Note 2 4 4 4 3 4 2" xfId="33388"/>
    <cellStyle name="Note 2 4 4 4 3 4 3" xfId="50597"/>
    <cellStyle name="Note 2 4 4 4 3 5" xfId="22755"/>
    <cellStyle name="Note 2 4 4 4 3 6" xfId="40039"/>
    <cellStyle name="Note 2 4 4 4 4" xfId="10696"/>
    <cellStyle name="Note 2 4 4 4 4 2" xfId="17585"/>
    <cellStyle name="Note 2 4 4 4 4 2 2" xfId="35249"/>
    <cellStyle name="Note 2 4 4 4 4 2 3" xfId="52444"/>
    <cellStyle name="Note 2 4 4 4 4 3" xfId="28360"/>
    <cellStyle name="Note 2 4 4 4 4 4" xfId="45605"/>
    <cellStyle name="Note 2 4 4 4 5" xfId="6946"/>
    <cellStyle name="Note 2 4 4 4 5 2" xfId="24611"/>
    <cellStyle name="Note 2 4 4 4 5 3" xfId="41882"/>
    <cellStyle name="Note 2 4 4 4 6" xfId="13977"/>
    <cellStyle name="Note 2 4 4 4 6 2" xfId="31641"/>
    <cellStyle name="Note 2 4 4 4 6 3" xfId="48862"/>
    <cellStyle name="Note 2 4 4 4 7" xfId="20893"/>
    <cellStyle name="Note 2 4 4 4 8" xfId="38196"/>
    <cellStyle name="Note 2 4 4 5" xfId="3402"/>
    <cellStyle name="Note 2 4 4 5 2" xfId="5318"/>
    <cellStyle name="Note 2 4 4 5 2 2" xfId="12238"/>
    <cellStyle name="Note 2 4 4 5 2 2 2" xfId="18965"/>
    <cellStyle name="Note 2 4 4 5 2 2 2 2" xfId="36629"/>
    <cellStyle name="Note 2 4 4 5 2 2 2 3" xfId="53812"/>
    <cellStyle name="Note 2 4 4 5 2 2 3" xfId="29902"/>
    <cellStyle name="Note 2 4 4 5 2 2 4" xfId="47135"/>
    <cellStyle name="Note 2 4 4 5 2 3" xfId="8954"/>
    <cellStyle name="Note 2 4 4 5 2 3 2" xfId="26619"/>
    <cellStyle name="Note 2 4 4 5 2 3 3" xfId="43878"/>
    <cellStyle name="Note 2 4 4 5 2 4" xfId="15898"/>
    <cellStyle name="Note 2 4 4 5 2 4 2" xfId="33562"/>
    <cellStyle name="Note 2 4 4 5 2 4 3" xfId="50771"/>
    <cellStyle name="Note 2 4 4 5 2 5" xfId="22983"/>
    <cellStyle name="Note 2 4 4 5 2 6" xfId="40267"/>
    <cellStyle name="Note 2 4 4 5 3" xfId="10862"/>
    <cellStyle name="Note 2 4 4 5 3 2" xfId="17697"/>
    <cellStyle name="Note 2 4 4 5 3 2 2" xfId="35361"/>
    <cellStyle name="Note 2 4 4 5 3 2 3" xfId="52556"/>
    <cellStyle name="Note 2 4 4 5 3 3" xfId="28526"/>
    <cellStyle name="Note 2 4 4 5 3 4" xfId="45771"/>
    <cellStyle name="Note 2 4 4 5 4" xfId="14151"/>
    <cellStyle name="Note 2 4 4 5 4 2" xfId="31815"/>
    <cellStyle name="Note 2 4 4 5 4 3" xfId="49036"/>
    <cellStyle name="Note 2 4 4 5 5" xfId="21121"/>
    <cellStyle name="Note 2 4 4 5 6" xfId="38424"/>
    <cellStyle name="Note 2 4 4 6" xfId="3775"/>
    <cellStyle name="Note 2 4 4 6 2" xfId="5691"/>
    <cellStyle name="Note 2 4 4 6 2 2" xfId="12611"/>
    <cellStyle name="Note 2 4 4 6 2 2 2" xfId="19338"/>
    <cellStyle name="Note 2 4 4 6 2 2 2 2" xfId="37002"/>
    <cellStyle name="Note 2 4 4 6 2 2 2 3" xfId="54179"/>
    <cellStyle name="Note 2 4 4 6 2 2 3" xfId="30275"/>
    <cellStyle name="Note 2 4 4 6 2 2 4" xfId="47502"/>
    <cellStyle name="Note 2 4 4 6 2 3" xfId="9327"/>
    <cellStyle name="Note 2 4 4 6 2 3 2" xfId="26992"/>
    <cellStyle name="Note 2 4 4 6 2 3 3" xfId="44245"/>
    <cellStyle name="Note 2 4 4 6 2 4" xfId="16271"/>
    <cellStyle name="Note 2 4 4 6 2 4 2" xfId="33935"/>
    <cellStyle name="Note 2 4 4 6 2 4 3" xfId="51138"/>
    <cellStyle name="Note 2 4 4 6 2 5" xfId="23356"/>
    <cellStyle name="Note 2 4 4 6 2 6" xfId="40634"/>
    <cellStyle name="Note 2 4 4 6 3" xfId="7472"/>
    <cellStyle name="Note 2 4 4 6 3 2" xfId="25137"/>
    <cellStyle name="Note 2 4 4 6 3 3" xfId="42402"/>
    <cellStyle name="Note 2 4 4 6 4" xfId="14524"/>
    <cellStyle name="Note 2 4 4 6 4 2" xfId="32188"/>
    <cellStyle name="Note 2 4 4 6 4 3" xfId="49403"/>
    <cellStyle name="Note 2 4 4 6 5" xfId="21494"/>
    <cellStyle name="Note 2 4 4 6 6" xfId="38791"/>
    <cellStyle name="Note 2 4 4 7" xfId="4655"/>
    <cellStyle name="Note 2 4 4 7 2" xfId="11575"/>
    <cellStyle name="Note 2 4 4 7 2 2" xfId="18356"/>
    <cellStyle name="Note 2 4 4 7 2 2 2" xfId="36020"/>
    <cellStyle name="Note 2 4 4 7 2 2 3" xfId="53209"/>
    <cellStyle name="Note 2 4 4 7 2 3" xfId="29239"/>
    <cellStyle name="Note 2 4 4 7 2 4" xfId="46478"/>
    <cellStyle name="Note 2 4 4 7 3" xfId="8291"/>
    <cellStyle name="Note 2 4 4 7 3 2" xfId="25956"/>
    <cellStyle name="Note 2 4 4 7 3 3" xfId="43221"/>
    <cellStyle name="Note 2 4 4 7 4" xfId="15289"/>
    <cellStyle name="Note 2 4 4 7 4 2" xfId="32953"/>
    <cellStyle name="Note 2 4 4 7 4 3" xfId="50168"/>
    <cellStyle name="Note 2 4 4 7 5" xfId="22320"/>
    <cellStyle name="Note 2 4 4 7 6" xfId="39610"/>
    <cellStyle name="Note 2 4 4 8" xfId="10261"/>
    <cellStyle name="Note 2 4 4 8 2" xfId="17150"/>
    <cellStyle name="Note 2 4 4 8 2 2" xfId="34814"/>
    <cellStyle name="Note 2 4 4 8 2 3" xfId="52015"/>
    <cellStyle name="Note 2 4 4 8 3" xfId="27925"/>
    <cellStyle name="Note 2 4 4 8 4" xfId="45176"/>
    <cellStyle name="Note 2 4 4 9" xfId="6511"/>
    <cellStyle name="Note 2 4 4 9 2" xfId="24176"/>
    <cellStyle name="Note 2 4 4 9 3" xfId="41453"/>
    <cellStyle name="Note 2 4 5" xfId="2836"/>
    <cellStyle name="Note 2 4 5 2" xfId="3499"/>
    <cellStyle name="Note 2 4 5 2 2" xfId="5415"/>
    <cellStyle name="Note 2 4 5 2 2 2" xfId="12335"/>
    <cellStyle name="Note 2 4 5 2 2 2 2" xfId="19062"/>
    <cellStyle name="Note 2 4 5 2 2 2 2 2" xfId="36726"/>
    <cellStyle name="Note 2 4 5 2 2 2 2 3" xfId="53906"/>
    <cellStyle name="Note 2 4 5 2 2 2 3" xfId="29999"/>
    <cellStyle name="Note 2 4 5 2 2 2 4" xfId="47229"/>
    <cellStyle name="Note 2 4 5 2 2 3" xfId="9051"/>
    <cellStyle name="Note 2 4 5 2 2 3 2" xfId="26716"/>
    <cellStyle name="Note 2 4 5 2 2 3 3" xfId="43972"/>
    <cellStyle name="Note 2 4 5 2 2 4" xfId="15995"/>
    <cellStyle name="Note 2 4 5 2 2 4 2" xfId="33659"/>
    <cellStyle name="Note 2 4 5 2 2 4 3" xfId="50865"/>
    <cellStyle name="Note 2 4 5 2 2 5" xfId="23080"/>
    <cellStyle name="Note 2 4 5 2 2 6" xfId="40361"/>
    <cellStyle name="Note 2 4 5 2 3" xfId="10959"/>
    <cellStyle name="Note 2 4 5 2 3 2" xfId="17794"/>
    <cellStyle name="Note 2 4 5 2 3 2 2" xfId="35458"/>
    <cellStyle name="Note 2 4 5 2 3 2 3" xfId="52650"/>
    <cellStyle name="Note 2 4 5 2 3 3" xfId="28623"/>
    <cellStyle name="Note 2 4 5 2 3 4" xfId="45865"/>
    <cellStyle name="Note 2 4 5 2 4" xfId="7196"/>
    <cellStyle name="Note 2 4 5 2 4 2" xfId="24861"/>
    <cellStyle name="Note 2 4 5 2 4 3" xfId="42129"/>
    <cellStyle name="Note 2 4 5 2 5" xfId="14248"/>
    <cellStyle name="Note 2 4 5 2 5 2" xfId="31912"/>
    <cellStyle name="Note 2 4 5 2 5 3" xfId="49130"/>
    <cellStyle name="Note 2 4 5 2 6" xfId="21218"/>
    <cellStyle name="Note 2 4 5 2 7" xfId="38518"/>
    <cellStyle name="Note 2 4 5 3" xfId="3869"/>
    <cellStyle name="Note 2 4 5 3 2" xfId="5785"/>
    <cellStyle name="Note 2 4 5 3 2 2" xfId="12705"/>
    <cellStyle name="Note 2 4 5 3 2 2 2" xfId="19432"/>
    <cellStyle name="Note 2 4 5 3 2 2 2 2" xfId="37096"/>
    <cellStyle name="Note 2 4 5 3 2 2 2 3" xfId="54273"/>
    <cellStyle name="Note 2 4 5 3 2 2 3" xfId="30369"/>
    <cellStyle name="Note 2 4 5 3 2 2 4" xfId="47596"/>
    <cellStyle name="Note 2 4 5 3 2 3" xfId="9421"/>
    <cellStyle name="Note 2 4 5 3 2 3 2" xfId="27086"/>
    <cellStyle name="Note 2 4 5 3 2 3 3" xfId="44339"/>
    <cellStyle name="Note 2 4 5 3 2 4" xfId="16365"/>
    <cellStyle name="Note 2 4 5 3 2 4 2" xfId="34029"/>
    <cellStyle name="Note 2 4 5 3 2 4 3" xfId="51232"/>
    <cellStyle name="Note 2 4 5 3 2 5" xfId="23450"/>
    <cellStyle name="Note 2 4 5 3 2 6" xfId="40728"/>
    <cellStyle name="Note 2 4 5 3 3" xfId="7566"/>
    <cellStyle name="Note 2 4 5 3 3 2" xfId="25231"/>
    <cellStyle name="Note 2 4 5 3 3 3" xfId="42496"/>
    <cellStyle name="Note 2 4 5 3 4" xfId="14618"/>
    <cellStyle name="Note 2 4 5 3 4 2" xfId="32282"/>
    <cellStyle name="Note 2 4 5 3 4 3" xfId="49497"/>
    <cellStyle name="Note 2 4 5 3 5" xfId="21588"/>
    <cellStyle name="Note 2 4 5 3 6" xfId="38885"/>
    <cellStyle name="Note 2 4 5 4" xfId="4752"/>
    <cellStyle name="Note 2 4 5 4 2" xfId="11672"/>
    <cellStyle name="Note 2 4 5 4 2 2" xfId="18453"/>
    <cellStyle name="Note 2 4 5 4 2 2 2" xfId="36117"/>
    <cellStyle name="Note 2 4 5 4 2 2 3" xfId="53303"/>
    <cellStyle name="Note 2 4 5 4 2 3" xfId="29336"/>
    <cellStyle name="Note 2 4 5 4 2 4" xfId="46572"/>
    <cellStyle name="Note 2 4 5 4 3" xfId="8388"/>
    <cellStyle name="Note 2 4 5 4 3 2" xfId="26053"/>
    <cellStyle name="Note 2 4 5 4 3 3" xfId="43315"/>
    <cellStyle name="Note 2 4 5 4 4" xfId="15386"/>
    <cellStyle name="Note 2 4 5 4 4 2" xfId="33050"/>
    <cellStyle name="Note 2 4 5 4 4 3" xfId="50262"/>
    <cellStyle name="Note 2 4 5 4 5" xfId="22417"/>
    <cellStyle name="Note 2 4 5 4 6" xfId="39704"/>
    <cellStyle name="Note 2 4 5 5" xfId="10358"/>
    <cellStyle name="Note 2 4 5 5 2" xfId="17247"/>
    <cellStyle name="Note 2 4 5 5 2 2" xfId="34911"/>
    <cellStyle name="Note 2 4 5 5 2 3" xfId="52109"/>
    <cellStyle name="Note 2 4 5 5 3" xfId="28022"/>
    <cellStyle name="Note 2 4 5 5 4" xfId="45270"/>
    <cellStyle name="Note 2 4 5 6" xfId="6608"/>
    <cellStyle name="Note 2 4 5 6 2" xfId="24273"/>
    <cellStyle name="Note 2 4 5 6 3" xfId="41547"/>
    <cellStyle name="Note 2 4 5 7" xfId="13639"/>
    <cellStyle name="Note 2 4 5 7 2" xfId="31303"/>
    <cellStyle name="Note 2 4 5 7 3" xfId="48527"/>
    <cellStyle name="Note 2 4 5 8" xfId="20555"/>
    <cellStyle name="Note 2 4 5 9" xfId="37861"/>
    <cellStyle name="Note 2 4 6" xfId="4488"/>
    <cellStyle name="Note 2 4 6 2" xfId="6352"/>
    <cellStyle name="Note 2 4 6 2 2" xfId="13271"/>
    <cellStyle name="Note 2 4 6 2 2 2" xfId="19944"/>
    <cellStyle name="Note 2 4 6 2 2 2 2" xfId="37608"/>
    <cellStyle name="Note 2 4 6 2 2 2 3" xfId="54785"/>
    <cellStyle name="Note 2 4 6 2 2 3" xfId="30935"/>
    <cellStyle name="Note 2 4 6 2 2 4" xfId="48162"/>
    <cellStyle name="Note 2 4 6 2 3" xfId="9987"/>
    <cellStyle name="Note 2 4 6 2 3 2" xfId="27652"/>
    <cellStyle name="Note 2 4 6 2 3 3" xfId="44905"/>
    <cellStyle name="Note 2 4 6 2 4" xfId="16877"/>
    <cellStyle name="Note 2 4 6 2 4 2" xfId="34541"/>
    <cellStyle name="Note 2 4 6 2 4 3" xfId="51744"/>
    <cellStyle name="Note 2 4 6 2 5" xfId="24017"/>
    <cellStyle name="Note 2 4 6 2 6" xfId="41294"/>
    <cellStyle name="Note 2 4 6 3" xfId="11416"/>
    <cellStyle name="Note 2 4 6 3 2" xfId="18197"/>
    <cellStyle name="Note 2 4 6 3 2 2" xfId="35861"/>
    <cellStyle name="Note 2 4 6 3 2 3" xfId="53050"/>
    <cellStyle name="Note 2 4 6 3 3" xfId="29080"/>
    <cellStyle name="Note 2 4 6 3 4" xfId="46319"/>
    <cellStyle name="Note 2 4 6 4" xfId="8132"/>
    <cellStyle name="Note 2 4 6 4 2" xfId="25797"/>
    <cellStyle name="Note 2 4 6 4 3" xfId="43062"/>
    <cellStyle name="Note 2 4 6 5" xfId="15130"/>
    <cellStyle name="Note 2 4 6 5 2" xfId="32794"/>
    <cellStyle name="Note 2 4 6 5 3" xfId="50009"/>
    <cellStyle name="Note 2 4 6 6" xfId="22161"/>
    <cellStyle name="Note 2 4 6 7" xfId="39451"/>
    <cellStyle name="Note 2 4 7" xfId="4566"/>
    <cellStyle name="Note 2 4 7 2" xfId="6430"/>
    <cellStyle name="Note 2 4 7 2 2" xfId="13349"/>
    <cellStyle name="Note 2 4 7 2 2 2" xfId="20022"/>
    <cellStyle name="Note 2 4 7 2 2 2 2" xfId="37686"/>
    <cellStyle name="Note 2 4 7 2 2 2 3" xfId="54863"/>
    <cellStyle name="Note 2 4 7 2 2 3" xfId="31013"/>
    <cellStyle name="Note 2 4 7 2 2 4" xfId="48240"/>
    <cellStyle name="Note 2 4 7 2 3" xfId="10065"/>
    <cellStyle name="Note 2 4 7 2 3 2" xfId="27730"/>
    <cellStyle name="Note 2 4 7 2 3 3" xfId="44983"/>
    <cellStyle name="Note 2 4 7 2 4" xfId="16955"/>
    <cellStyle name="Note 2 4 7 2 4 2" xfId="34619"/>
    <cellStyle name="Note 2 4 7 2 4 3" xfId="51822"/>
    <cellStyle name="Note 2 4 7 2 5" xfId="24095"/>
    <cellStyle name="Note 2 4 7 2 6" xfId="41372"/>
    <cellStyle name="Note 2 4 7 3" xfId="11494"/>
    <cellStyle name="Note 2 4 7 3 2" xfId="18275"/>
    <cellStyle name="Note 2 4 7 3 2 2" xfId="35939"/>
    <cellStyle name="Note 2 4 7 3 2 3" xfId="53128"/>
    <cellStyle name="Note 2 4 7 3 3" xfId="29158"/>
    <cellStyle name="Note 2 4 7 3 4" xfId="46397"/>
    <cellStyle name="Note 2 4 7 4" xfId="8210"/>
    <cellStyle name="Note 2 4 7 4 2" xfId="25875"/>
    <cellStyle name="Note 2 4 7 4 3" xfId="43140"/>
    <cellStyle name="Note 2 4 7 5" xfId="15208"/>
    <cellStyle name="Note 2 4 7 5 2" xfId="32872"/>
    <cellStyle name="Note 2 4 7 5 3" xfId="50087"/>
    <cellStyle name="Note 2 4 7 6" xfId="22239"/>
    <cellStyle name="Note 2 4 7 7" xfId="39529"/>
    <cellStyle name="Note 2 4 8" xfId="10131"/>
    <cellStyle name="Note 2 4 8 2" xfId="17020"/>
    <cellStyle name="Note 2 4 8 2 2" xfId="34684"/>
    <cellStyle name="Note 2 4 8 2 3" xfId="51885"/>
    <cellStyle name="Note 2 4 8 3" xfId="27795"/>
    <cellStyle name="Note 2 4 8 4" xfId="45046"/>
    <cellStyle name="Note 2 4 9" xfId="13412"/>
    <cellStyle name="Note 2 4 9 2" xfId="31076"/>
    <cellStyle name="Note 2 4 9 3" xfId="48303"/>
    <cellStyle name="Note 2 5" xfId="1847"/>
    <cellStyle name="Note 2 5 10" xfId="20170"/>
    <cellStyle name="Note 2 5 11" xfId="55191"/>
    <cellStyle name="Note 2 5 2" xfId="1848"/>
    <cellStyle name="Note 2 5 2 10" xfId="55192"/>
    <cellStyle name="Note 2 5 2 2" xfId="2732"/>
    <cellStyle name="Note 2 5 2 2 10" xfId="13537"/>
    <cellStyle name="Note 2 5 2 2 10 2" xfId="31201"/>
    <cellStyle name="Note 2 5 2 2 10 3" xfId="48428"/>
    <cellStyle name="Note 2 5 2 2 11" xfId="20453"/>
    <cellStyle name="Note 2 5 2 2 12" xfId="37762"/>
    <cellStyle name="Note 2 5 2 2 2" xfId="2961"/>
    <cellStyle name="Note 2 5 2 2 2 2" xfId="3624"/>
    <cellStyle name="Note 2 5 2 2 2 2 2" xfId="5540"/>
    <cellStyle name="Note 2 5 2 2 2 2 2 2" xfId="12460"/>
    <cellStyle name="Note 2 5 2 2 2 2 2 2 2" xfId="19187"/>
    <cellStyle name="Note 2 5 2 2 2 2 2 2 2 2" xfId="36851"/>
    <cellStyle name="Note 2 5 2 2 2 2 2 2 2 3" xfId="54031"/>
    <cellStyle name="Note 2 5 2 2 2 2 2 2 3" xfId="30124"/>
    <cellStyle name="Note 2 5 2 2 2 2 2 2 4" xfId="47354"/>
    <cellStyle name="Note 2 5 2 2 2 2 2 3" xfId="9176"/>
    <cellStyle name="Note 2 5 2 2 2 2 2 3 2" xfId="26841"/>
    <cellStyle name="Note 2 5 2 2 2 2 2 3 3" xfId="44097"/>
    <cellStyle name="Note 2 5 2 2 2 2 2 4" xfId="16120"/>
    <cellStyle name="Note 2 5 2 2 2 2 2 4 2" xfId="33784"/>
    <cellStyle name="Note 2 5 2 2 2 2 2 4 3" xfId="50990"/>
    <cellStyle name="Note 2 5 2 2 2 2 2 5" xfId="23205"/>
    <cellStyle name="Note 2 5 2 2 2 2 2 6" xfId="40486"/>
    <cellStyle name="Note 2 5 2 2 2 2 3" xfId="11084"/>
    <cellStyle name="Note 2 5 2 2 2 2 3 2" xfId="17919"/>
    <cellStyle name="Note 2 5 2 2 2 2 3 2 2" xfId="35583"/>
    <cellStyle name="Note 2 5 2 2 2 2 3 2 3" xfId="52775"/>
    <cellStyle name="Note 2 5 2 2 2 2 3 3" xfId="28748"/>
    <cellStyle name="Note 2 5 2 2 2 2 3 4" xfId="45990"/>
    <cellStyle name="Note 2 5 2 2 2 2 4" xfId="7321"/>
    <cellStyle name="Note 2 5 2 2 2 2 4 2" xfId="24986"/>
    <cellStyle name="Note 2 5 2 2 2 2 4 3" xfId="42254"/>
    <cellStyle name="Note 2 5 2 2 2 2 5" xfId="14373"/>
    <cellStyle name="Note 2 5 2 2 2 2 5 2" xfId="32037"/>
    <cellStyle name="Note 2 5 2 2 2 2 5 3" xfId="49255"/>
    <cellStyle name="Note 2 5 2 2 2 2 6" xfId="21343"/>
    <cellStyle name="Note 2 5 2 2 2 2 7" xfId="38643"/>
    <cellStyle name="Note 2 5 2 2 2 3" xfId="3994"/>
    <cellStyle name="Note 2 5 2 2 2 3 2" xfId="5910"/>
    <cellStyle name="Note 2 5 2 2 2 3 2 2" xfId="12830"/>
    <cellStyle name="Note 2 5 2 2 2 3 2 2 2" xfId="19557"/>
    <cellStyle name="Note 2 5 2 2 2 3 2 2 2 2" xfId="37221"/>
    <cellStyle name="Note 2 5 2 2 2 3 2 2 2 3" xfId="54398"/>
    <cellStyle name="Note 2 5 2 2 2 3 2 2 3" xfId="30494"/>
    <cellStyle name="Note 2 5 2 2 2 3 2 2 4" xfId="47721"/>
    <cellStyle name="Note 2 5 2 2 2 3 2 3" xfId="9546"/>
    <cellStyle name="Note 2 5 2 2 2 3 2 3 2" xfId="27211"/>
    <cellStyle name="Note 2 5 2 2 2 3 2 3 3" xfId="44464"/>
    <cellStyle name="Note 2 5 2 2 2 3 2 4" xfId="16490"/>
    <cellStyle name="Note 2 5 2 2 2 3 2 4 2" xfId="34154"/>
    <cellStyle name="Note 2 5 2 2 2 3 2 4 3" xfId="51357"/>
    <cellStyle name="Note 2 5 2 2 2 3 2 5" xfId="23575"/>
    <cellStyle name="Note 2 5 2 2 2 3 2 6" xfId="40853"/>
    <cellStyle name="Note 2 5 2 2 2 3 3" xfId="7691"/>
    <cellStyle name="Note 2 5 2 2 2 3 3 2" xfId="25356"/>
    <cellStyle name="Note 2 5 2 2 2 3 3 3" xfId="42621"/>
    <cellStyle name="Note 2 5 2 2 2 3 4" xfId="14743"/>
    <cellStyle name="Note 2 5 2 2 2 3 4 2" xfId="32407"/>
    <cellStyle name="Note 2 5 2 2 2 3 4 3" xfId="49622"/>
    <cellStyle name="Note 2 5 2 2 2 3 5" xfId="21713"/>
    <cellStyle name="Note 2 5 2 2 2 3 6" xfId="39010"/>
    <cellStyle name="Note 2 5 2 2 2 4" xfId="4877"/>
    <cellStyle name="Note 2 5 2 2 2 4 2" xfId="11797"/>
    <cellStyle name="Note 2 5 2 2 2 4 2 2" xfId="18578"/>
    <cellStyle name="Note 2 5 2 2 2 4 2 2 2" xfId="36242"/>
    <cellStyle name="Note 2 5 2 2 2 4 2 2 3" xfId="53428"/>
    <cellStyle name="Note 2 5 2 2 2 4 2 3" xfId="29461"/>
    <cellStyle name="Note 2 5 2 2 2 4 2 4" xfId="46697"/>
    <cellStyle name="Note 2 5 2 2 2 4 3" xfId="8513"/>
    <cellStyle name="Note 2 5 2 2 2 4 3 2" xfId="26178"/>
    <cellStyle name="Note 2 5 2 2 2 4 3 3" xfId="43440"/>
    <cellStyle name="Note 2 5 2 2 2 4 4" xfId="15511"/>
    <cellStyle name="Note 2 5 2 2 2 4 4 2" xfId="33175"/>
    <cellStyle name="Note 2 5 2 2 2 4 4 3" xfId="50387"/>
    <cellStyle name="Note 2 5 2 2 2 4 5" xfId="22542"/>
    <cellStyle name="Note 2 5 2 2 2 4 6" xfId="39829"/>
    <cellStyle name="Note 2 5 2 2 2 5" xfId="10483"/>
    <cellStyle name="Note 2 5 2 2 2 5 2" xfId="17372"/>
    <cellStyle name="Note 2 5 2 2 2 5 2 2" xfId="35036"/>
    <cellStyle name="Note 2 5 2 2 2 5 2 3" xfId="52234"/>
    <cellStyle name="Note 2 5 2 2 2 5 3" xfId="28147"/>
    <cellStyle name="Note 2 5 2 2 2 5 4" xfId="45395"/>
    <cellStyle name="Note 2 5 2 2 2 6" xfId="6733"/>
    <cellStyle name="Note 2 5 2 2 2 6 2" xfId="24398"/>
    <cellStyle name="Note 2 5 2 2 2 6 3" xfId="41672"/>
    <cellStyle name="Note 2 5 2 2 2 7" xfId="13764"/>
    <cellStyle name="Note 2 5 2 2 2 7 2" xfId="31428"/>
    <cellStyle name="Note 2 5 2 2 2 7 3" xfId="48652"/>
    <cellStyle name="Note 2 5 2 2 2 8" xfId="20680"/>
    <cellStyle name="Note 2 5 2 2 2 9" xfId="37986"/>
    <cellStyle name="Note 2 5 2 2 3" xfId="3057"/>
    <cellStyle name="Note 2 5 2 2 3 2" xfId="3720"/>
    <cellStyle name="Note 2 5 2 2 3 2 2" xfId="5636"/>
    <cellStyle name="Note 2 5 2 2 3 2 2 2" xfId="12556"/>
    <cellStyle name="Note 2 5 2 2 3 2 2 2 2" xfId="19283"/>
    <cellStyle name="Note 2 5 2 2 3 2 2 2 2 2" xfId="36947"/>
    <cellStyle name="Note 2 5 2 2 3 2 2 2 2 3" xfId="54124"/>
    <cellStyle name="Note 2 5 2 2 3 2 2 2 3" xfId="30220"/>
    <cellStyle name="Note 2 5 2 2 3 2 2 2 4" xfId="47447"/>
    <cellStyle name="Note 2 5 2 2 3 2 2 3" xfId="9272"/>
    <cellStyle name="Note 2 5 2 2 3 2 2 3 2" xfId="26937"/>
    <cellStyle name="Note 2 5 2 2 3 2 2 3 3" xfId="44190"/>
    <cellStyle name="Note 2 5 2 2 3 2 2 4" xfId="16216"/>
    <cellStyle name="Note 2 5 2 2 3 2 2 4 2" xfId="33880"/>
    <cellStyle name="Note 2 5 2 2 3 2 2 4 3" xfId="51083"/>
    <cellStyle name="Note 2 5 2 2 3 2 2 5" xfId="23301"/>
    <cellStyle name="Note 2 5 2 2 3 2 2 6" xfId="40579"/>
    <cellStyle name="Note 2 5 2 2 3 2 3" xfId="11180"/>
    <cellStyle name="Note 2 5 2 2 3 2 3 2" xfId="18015"/>
    <cellStyle name="Note 2 5 2 2 3 2 3 2 2" xfId="35679"/>
    <cellStyle name="Note 2 5 2 2 3 2 3 2 3" xfId="52868"/>
    <cellStyle name="Note 2 5 2 2 3 2 3 3" xfId="28844"/>
    <cellStyle name="Note 2 5 2 2 3 2 3 4" xfId="46083"/>
    <cellStyle name="Note 2 5 2 2 3 2 4" xfId="7417"/>
    <cellStyle name="Note 2 5 2 2 3 2 4 2" xfId="25082"/>
    <cellStyle name="Note 2 5 2 2 3 2 4 3" xfId="42347"/>
    <cellStyle name="Note 2 5 2 2 3 2 5" xfId="14469"/>
    <cellStyle name="Note 2 5 2 2 3 2 5 2" xfId="32133"/>
    <cellStyle name="Note 2 5 2 2 3 2 5 3" xfId="49348"/>
    <cellStyle name="Note 2 5 2 2 3 2 6" xfId="21439"/>
    <cellStyle name="Note 2 5 2 2 3 2 7" xfId="38736"/>
    <cellStyle name="Note 2 5 2 2 3 3" xfId="4087"/>
    <cellStyle name="Note 2 5 2 2 3 3 2" xfId="6003"/>
    <cellStyle name="Note 2 5 2 2 3 3 2 2" xfId="12923"/>
    <cellStyle name="Note 2 5 2 2 3 3 2 2 2" xfId="19650"/>
    <cellStyle name="Note 2 5 2 2 3 3 2 2 2 2" xfId="37314"/>
    <cellStyle name="Note 2 5 2 2 3 3 2 2 2 3" xfId="54491"/>
    <cellStyle name="Note 2 5 2 2 3 3 2 2 3" xfId="30587"/>
    <cellStyle name="Note 2 5 2 2 3 3 2 2 4" xfId="47814"/>
    <cellStyle name="Note 2 5 2 2 3 3 2 3" xfId="9639"/>
    <cellStyle name="Note 2 5 2 2 3 3 2 3 2" xfId="27304"/>
    <cellStyle name="Note 2 5 2 2 3 3 2 3 3" xfId="44557"/>
    <cellStyle name="Note 2 5 2 2 3 3 2 4" xfId="16583"/>
    <cellStyle name="Note 2 5 2 2 3 3 2 4 2" xfId="34247"/>
    <cellStyle name="Note 2 5 2 2 3 3 2 4 3" xfId="51450"/>
    <cellStyle name="Note 2 5 2 2 3 3 2 5" xfId="23668"/>
    <cellStyle name="Note 2 5 2 2 3 3 2 6" xfId="40946"/>
    <cellStyle name="Note 2 5 2 2 3 3 3" xfId="7784"/>
    <cellStyle name="Note 2 5 2 2 3 3 3 2" xfId="25449"/>
    <cellStyle name="Note 2 5 2 2 3 3 3 3" xfId="42714"/>
    <cellStyle name="Note 2 5 2 2 3 3 4" xfId="14836"/>
    <cellStyle name="Note 2 5 2 2 3 3 4 2" xfId="32500"/>
    <cellStyle name="Note 2 5 2 2 3 3 4 3" xfId="49715"/>
    <cellStyle name="Note 2 5 2 2 3 3 5" xfId="21806"/>
    <cellStyle name="Note 2 5 2 2 3 3 6" xfId="39103"/>
    <cellStyle name="Note 2 5 2 2 3 4" xfId="4973"/>
    <cellStyle name="Note 2 5 2 2 3 4 2" xfId="11893"/>
    <cellStyle name="Note 2 5 2 2 3 4 2 2" xfId="18674"/>
    <cellStyle name="Note 2 5 2 2 3 4 2 2 2" xfId="36338"/>
    <cellStyle name="Note 2 5 2 2 3 4 2 2 3" xfId="53521"/>
    <cellStyle name="Note 2 5 2 2 3 4 2 3" xfId="29557"/>
    <cellStyle name="Note 2 5 2 2 3 4 2 4" xfId="46790"/>
    <cellStyle name="Note 2 5 2 2 3 4 3" xfId="8609"/>
    <cellStyle name="Note 2 5 2 2 3 4 3 2" xfId="26274"/>
    <cellStyle name="Note 2 5 2 2 3 4 3 3" xfId="43533"/>
    <cellStyle name="Note 2 5 2 2 3 4 4" xfId="15607"/>
    <cellStyle name="Note 2 5 2 2 3 4 4 2" xfId="33271"/>
    <cellStyle name="Note 2 5 2 2 3 4 4 3" xfId="50480"/>
    <cellStyle name="Note 2 5 2 2 3 4 5" xfId="22638"/>
    <cellStyle name="Note 2 5 2 2 3 4 6" xfId="39922"/>
    <cellStyle name="Note 2 5 2 2 3 5" xfId="10579"/>
    <cellStyle name="Note 2 5 2 2 3 5 2" xfId="17468"/>
    <cellStyle name="Note 2 5 2 2 3 5 2 2" xfId="35132"/>
    <cellStyle name="Note 2 5 2 2 3 5 2 3" xfId="52327"/>
    <cellStyle name="Note 2 5 2 2 3 5 3" xfId="28243"/>
    <cellStyle name="Note 2 5 2 2 3 5 4" xfId="45488"/>
    <cellStyle name="Note 2 5 2 2 3 6" xfId="6829"/>
    <cellStyle name="Note 2 5 2 2 3 6 2" xfId="24494"/>
    <cellStyle name="Note 2 5 2 2 3 6 3" xfId="41765"/>
    <cellStyle name="Note 2 5 2 2 3 7" xfId="13860"/>
    <cellStyle name="Note 2 5 2 2 3 7 2" xfId="31524"/>
    <cellStyle name="Note 2 5 2 2 3 7 3" xfId="48745"/>
    <cellStyle name="Note 2 5 2 2 3 8" xfId="20776"/>
    <cellStyle name="Note 2 5 2 2 3 9" xfId="38079"/>
    <cellStyle name="Note 2 5 2 2 4" xfId="3169"/>
    <cellStyle name="Note 2 5 2 2 4 2" xfId="4199"/>
    <cellStyle name="Note 2 5 2 2 4 2 2" xfId="6115"/>
    <cellStyle name="Note 2 5 2 2 4 2 2 2" xfId="13035"/>
    <cellStyle name="Note 2 5 2 2 4 2 2 2 2" xfId="19762"/>
    <cellStyle name="Note 2 5 2 2 4 2 2 2 2 2" xfId="37426"/>
    <cellStyle name="Note 2 5 2 2 4 2 2 2 2 3" xfId="54603"/>
    <cellStyle name="Note 2 5 2 2 4 2 2 2 3" xfId="30699"/>
    <cellStyle name="Note 2 5 2 2 4 2 2 2 4" xfId="47926"/>
    <cellStyle name="Note 2 5 2 2 4 2 2 3" xfId="9751"/>
    <cellStyle name="Note 2 5 2 2 4 2 2 3 2" xfId="27416"/>
    <cellStyle name="Note 2 5 2 2 4 2 2 3 3" xfId="44669"/>
    <cellStyle name="Note 2 5 2 2 4 2 2 4" xfId="16695"/>
    <cellStyle name="Note 2 5 2 2 4 2 2 4 2" xfId="34359"/>
    <cellStyle name="Note 2 5 2 2 4 2 2 4 3" xfId="51562"/>
    <cellStyle name="Note 2 5 2 2 4 2 2 5" xfId="23780"/>
    <cellStyle name="Note 2 5 2 2 4 2 2 6" xfId="41058"/>
    <cellStyle name="Note 2 5 2 2 4 2 3" xfId="7896"/>
    <cellStyle name="Note 2 5 2 2 4 2 3 2" xfId="25561"/>
    <cellStyle name="Note 2 5 2 2 4 2 3 3" xfId="42826"/>
    <cellStyle name="Note 2 5 2 2 4 2 4" xfId="14948"/>
    <cellStyle name="Note 2 5 2 2 4 2 4 2" xfId="32612"/>
    <cellStyle name="Note 2 5 2 2 4 2 4 3" xfId="49827"/>
    <cellStyle name="Note 2 5 2 2 4 2 5" xfId="21918"/>
    <cellStyle name="Note 2 5 2 2 4 2 6" xfId="39215"/>
    <cellStyle name="Note 2 5 2 2 4 3" xfId="5085"/>
    <cellStyle name="Note 2 5 2 2 4 3 2" xfId="12005"/>
    <cellStyle name="Note 2 5 2 2 4 3 2 2" xfId="18786"/>
    <cellStyle name="Note 2 5 2 2 4 3 2 2 2" xfId="36450"/>
    <cellStyle name="Note 2 5 2 2 4 3 2 2 3" xfId="53633"/>
    <cellStyle name="Note 2 5 2 2 4 3 2 3" xfId="29669"/>
    <cellStyle name="Note 2 5 2 2 4 3 2 4" xfId="46902"/>
    <cellStyle name="Note 2 5 2 2 4 3 3" xfId="8721"/>
    <cellStyle name="Note 2 5 2 2 4 3 3 2" xfId="26386"/>
    <cellStyle name="Note 2 5 2 2 4 3 3 3" xfId="43645"/>
    <cellStyle name="Note 2 5 2 2 4 3 4" xfId="15719"/>
    <cellStyle name="Note 2 5 2 2 4 3 4 2" xfId="33383"/>
    <cellStyle name="Note 2 5 2 2 4 3 4 3" xfId="50592"/>
    <cellStyle name="Note 2 5 2 2 4 3 5" xfId="22750"/>
    <cellStyle name="Note 2 5 2 2 4 3 6" xfId="40034"/>
    <cellStyle name="Note 2 5 2 2 4 4" xfId="10691"/>
    <cellStyle name="Note 2 5 2 2 4 4 2" xfId="17580"/>
    <cellStyle name="Note 2 5 2 2 4 4 2 2" xfId="35244"/>
    <cellStyle name="Note 2 5 2 2 4 4 2 3" xfId="52439"/>
    <cellStyle name="Note 2 5 2 2 4 4 3" xfId="28355"/>
    <cellStyle name="Note 2 5 2 2 4 4 4" xfId="45600"/>
    <cellStyle name="Note 2 5 2 2 4 5" xfId="6941"/>
    <cellStyle name="Note 2 5 2 2 4 5 2" xfId="24606"/>
    <cellStyle name="Note 2 5 2 2 4 5 3" xfId="41877"/>
    <cellStyle name="Note 2 5 2 2 4 6" xfId="13972"/>
    <cellStyle name="Note 2 5 2 2 4 6 2" xfId="31636"/>
    <cellStyle name="Note 2 5 2 2 4 6 3" xfId="48857"/>
    <cellStyle name="Note 2 5 2 2 4 7" xfId="20888"/>
    <cellStyle name="Note 2 5 2 2 4 8" xfId="38191"/>
    <cellStyle name="Note 2 5 2 2 5" xfId="3397"/>
    <cellStyle name="Note 2 5 2 2 5 2" xfId="5313"/>
    <cellStyle name="Note 2 5 2 2 5 2 2" xfId="12233"/>
    <cellStyle name="Note 2 5 2 2 5 2 2 2" xfId="18960"/>
    <cellStyle name="Note 2 5 2 2 5 2 2 2 2" xfId="36624"/>
    <cellStyle name="Note 2 5 2 2 5 2 2 2 3" xfId="53807"/>
    <cellStyle name="Note 2 5 2 2 5 2 2 3" xfId="29897"/>
    <cellStyle name="Note 2 5 2 2 5 2 2 4" xfId="47130"/>
    <cellStyle name="Note 2 5 2 2 5 2 3" xfId="8949"/>
    <cellStyle name="Note 2 5 2 2 5 2 3 2" xfId="26614"/>
    <cellStyle name="Note 2 5 2 2 5 2 3 3" xfId="43873"/>
    <cellStyle name="Note 2 5 2 2 5 2 4" xfId="15893"/>
    <cellStyle name="Note 2 5 2 2 5 2 4 2" xfId="33557"/>
    <cellStyle name="Note 2 5 2 2 5 2 4 3" xfId="50766"/>
    <cellStyle name="Note 2 5 2 2 5 2 5" xfId="22978"/>
    <cellStyle name="Note 2 5 2 2 5 2 6" xfId="40262"/>
    <cellStyle name="Note 2 5 2 2 5 3" xfId="10857"/>
    <cellStyle name="Note 2 5 2 2 5 3 2" xfId="17692"/>
    <cellStyle name="Note 2 5 2 2 5 3 2 2" xfId="35356"/>
    <cellStyle name="Note 2 5 2 2 5 3 2 3" xfId="52551"/>
    <cellStyle name="Note 2 5 2 2 5 3 3" xfId="28521"/>
    <cellStyle name="Note 2 5 2 2 5 3 4" xfId="45766"/>
    <cellStyle name="Note 2 5 2 2 5 4" xfId="14146"/>
    <cellStyle name="Note 2 5 2 2 5 4 2" xfId="31810"/>
    <cellStyle name="Note 2 5 2 2 5 4 3" xfId="49031"/>
    <cellStyle name="Note 2 5 2 2 5 5" xfId="21116"/>
    <cellStyle name="Note 2 5 2 2 5 6" xfId="38419"/>
    <cellStyle name="Note 2 5 2 2 6" xfId="3222"/>
    <cellStyle name="Note 2 5 2 2 6 2" xfId="5138"/>
    <cellStyle name="Note 2 5 2 2 6 2 2" xfId="12058"/>
    <cellStyle name="Note 2 5 2 2 6 2 2 2" xfId="18839"/>
    <cellStyle name="Note 2 5 2 2 6 2 2 2 2" xfId="36503"/>
    <cellStyle name="Note 2 5 2 2 6 2 2 2 3" xfId="53686"/>
    <cellStyle name="Note 2 5 2 2 6 2 2 3" xfId="29722"/>
    <cellStyle name="Note 2 5 2 2 6 2 2 4" xfId="46955"/>
    <cellStyle name="Note 2 5 2 2 6 2 3" xfId="8774"/>
    <cellStyle name="Note 2 5 2 2 6 2 3 2" xfId="26439"/>
    <cellStyle name="Note 2 5 2 2 6 2 3 3" xfId="43698"/>
    <cellStyle name="Note 2 5 2 2 6 2 4" xfId="15772"/>
    <cellStyle name="Note 2 5 2 2 6 2 4 2" xfId="33436"/>
    <cellStyle name="Note 2 5 2 2 6 2 4 3" xfId="50645"/>
    <cellStyle name="Note 2 5 2 2 6 2 5" xfId="22803"/>
    <cellStyle name="Note 2 5 2 2 6 2 6" xfId="40087"/>
    <cellStyle name="Note 2 5 2 2 6 3" xfId="6994"/>
    <cellStyle name="Note 2 5 2 2 6 3 2" xfId="24659"/>
    <cellStyle name="Note 2 5 2 2 6 3 3" xfId="41930"/>
    <cellStyle name="Note 2 5 2 2 6 4" xfId="14025"/>
    <cellStyle name="Note 2 5 2 2 6 4 2" xfId="31689"/>
    <cellStyle name="Note 2 5 2 2 6 4 3" xfId="48910"/>
    <cellStyle name="Note 2 5 2 2 6 5" xfId="20941"/>
    <cellStyle name="Note 2 5 2 2 6 6" xfId="38244"/>
    <cellStyle name="Note 2 5 2 2 7" xfId="4650"/>
    <cellStyle name="Note 2 5 2 2 7 2" xfId="11570"/>
    <cellStyle name="Note 2 5 2 2 7 2 2" xfId="18351"/>
    <cellStyle name="Note 2 5 2 2 7 2 2 2" xfId="36015"/>
    <cellStyle name="Note 2 5 2 2 7 2 2 3" xfId="53204"/>
    <cellStyle name="Note 2 5 2 2 7 2 3" xfId="29234"/>
    <cellStyle name="Note 2 5 2 2 7 2 4" xfId="46473"/>
    <cellStyle name="Note 2 5 2 2 7 3" xfId="8286"/>
    <cellStyle name="Note 2 5 2 2 7 3 2" xfId="25951"/>
    <cellStyle name="Note 2 5 2 2 7 3 3" xfId="43216"/>
    <cellStyle name="Note 2 5 2 2 7 4" xfId="15284"/>
    <cellStyle name="Note 2 5 2 2 7 4 2" xfId="32948"/>
    <cellStyle name="Note 2 5 2 2 7 4 3" xfId="50163"/>
    <cellStyle name="Note 2 5 2 2 7 5" xfId="22315"/>
    <cellStyle name="Note 2 5 2 2 7 6" xfId="39605"/>
    <cellStyle name="Note 2 5 2 2 8" xfId="10256"/>
    <cellStyle name="Note 2 5 2 2 8 2" xfId="17145"/>
    <cellStyle name="Note 2 5 2 2 8 2 2" xfId="34809"/>
    <cellStyle name="Note 2 5 2 2 8 2 3" xfId="52010"/>
    <cellStyle name="Note 2 5 2 2 8 3" xfId="27920"/>
    <cellStyle name="Note 2 5 2 2 8 4" xfId="45171"/>
    <cellStyle name="Note 2 5 2 2 9" xfId="6506"/>
    <cellStyle name="Note 2 5 2 2 9 2" xfId="24171"/>
    <cellStyle name="Note 2 5 2 2 9 3" xfId="41448"/>
    <cellStyle name="Note 2 5 2 3" xfId="2841"/>
    <cellStyle name="Note 2 5 2 3 2" xfId="3504"/>
    <cellStyle name="Note 2 5 2 3 2 2" xfId="5420"/>
    <cellStyle name="Note 2 5 2 3 2 2 2" xfId="12340"/>
    <cellStyle name="Note 2 5 2 3 2 2 2 2" xfId="19067"/>
    <cellStyle name="Note 2 5 2 3 2 2 2 2 2" xfId="36731"/>
    <cellStyle name="Note 2 5 2 3 2 2 2 2 3" xfId="53911"/>
    <cellStyle name="Note 2 5 2 3 2 2 2 3" xfId="30004"/>
    <cellStyle name="Note 2 5 2 3 2 2 2 4" xfId="47234"/>
    <cellStyle name="Note 2 5 2 3 2 2 3" xfId="9056"/>
    <cellStyle name="Note 2 5 2 3 2 2 3 2" xfId="26721"/>
    <cellStyle name="Note 2 5 2 3 2 2 3 3" xfId="43977"/>
    <cellStyle name="Note 2 5 2 3 2 2 4" xfId="16000"/>
    <cellStyle name="Note 2 5 2 3 2 2 4 2" xfId="33664"/>
    <cellStyle name="Note 2 5 2 3 2 2 4 3" xfId="50870"/>
    <cellStyle name="Note 2 5 2 3 2 2 5" xfId="23085"/>
    <cellStyle name="Note 2 5 2 3 2 2 6" xfId="40366"/>
    <cellStyle name="Note 2 5 2 3 2 3" xfId="10964"/>
    <cellStyle name="Note 2 5 2 3 2 3 2" xfId="17799"/>
    <cellStyle name="Note 2 5 2 3 2 3 2 2" xfId="35463"/>
    <cellStyle name="Note 2 5 2 3 2 3 2 3" xfId="52655"/>
    <cellStyle name="Note 2 5 2 3 2 3 3" xfId="28628"/>
    <cellStyle name="Note 2 5 2 3 2 3 4" xfId="45870"/>
    <cellStyle name="Note 2 5 2 3 2 4" xfId="7201"/>
    <cellStyle name="Note 2 5 2 3 2 4 2" xfId="24866"/>
    <cellStyle name="Note 2 5 2 3 2 4 3" xfId="42134"/>
    <cellStyle name="Note 2 5 2 3 2 5" xfId="14253"/>
    <cellStyle name="Note 2 5 2 3 2 5 2" xfId="31917"/>
    <cellStyle name="Note 2 5 2 3 2 5 3" xfId="49135"/>
    <cellStyle name="Note 2 5 2 3 2 6" xfId="21223"/>
    <cellStyle name="Note 2 5 2 3 2 7" xfId="38523"/>
    <cellStyle name="Note 2 5 2 3 3" xfId="3874"/>
    <cellStyle name="Note 2 5 2 3 3 2" xfId="5790"/>
    <cellStyle name="Note 2 5 2 3 3 2 2" xfId="12710"/>
    <cellStyle name="Note 2 5 2 3 3 2 2 2" xfId="19437"/>
    <cellStyle name="Note 2 5 2 3 3 2 2 2 2" xfId="37101"/>
    <cellStyle name="Note 2 5 2 3 3 2 2 2 3" xfId="54278"/>
    <cellStyle name="Note 2 5 2 3 3 2 2 3" xfId="30374"/>
    <cellStyle name="Note 2 5 2 3 3 2 2 4" xfId="47601"/>
    <cellStyle name="Note 2 5 2 3 3 2 3" xfId="9426"/>
    <cellStyle name="Note 2 5 2 3 3 2 3 2" xfId="27091"/>
    <cellStyle name="Note 2 5 2 3 3 2 3 3" xfId="44344"/>
    <cellStyle name="Note 2 5 2 3 3 2 4" xfId="16370"/>
    <cellStyle name="Note 2 5 2 3 3 2 4 2" xfId="34034"/>
    <cellStyle name="Note 2 5 2 3 3 2 4 3" xfId="51237"/>
    <cellStyle name="Note 2 5 2 3 3 2 5" xfId="23455"/>
    <cellStyle name="Note 2 5 2 3 3 2 6" xfId="40733"/>
    <cellStyle name="Note 2 5 2 3 3 3" xfId="7571"/>
    <cellStyle name="Note 2 5 2 3 3 3 2" xfId="25236"/>
    <cellStyle name="Note 2 5 2 3 3 3 3" xfId="42501"/>
    <cellStyle name="Note 2 5 2 3 3 4" xfId="14623"/>
    <cellStyle name="Note 2 5 2 3 3 4 2" xfId="32287"/>
    <cellStyle name="Note 2 5 2 3 3 4 3" xfId="49502"/>
    <cellStyle name="Note 2 5 2 3 3 5" xfId="21593"/>
    <cellStyle name="Note 2 5 2 3 3 6" xfId="38890"/>
    <cellStyle name="Note 2 5 2 3 4" xfId="4757"/>
    <cellStyle name="Note 2 5 2 3 4 2" xfId="11677"/>
    <cellStyle name="Note 2 5 2 3 4 2 2" xfId="18458"/>
    <cellStyle name="Note 2 5 2 3 4 2 2 2" xfId="36122"/>
    <cellStyle name="Note 2 5 2 3 4 2 2 3" xfId="53308"/>
    <cellStyle name="Note 2 5 2 3 4 2 3" xfId="29341"/>
    <cellStyle name="Note 2 5 2 3 4 2 4" xfId="46577"/>
    <cellStyle name="Note 2 5 2 3 4 3" xfId="8393"/>
    <cellStyle name="Note 2 5 2 3 4 3 2" xfId="26058"/>
    <cellStyle name="Note 2 5 2 3 4 3 3" xfId="43320"/>
    <cellStyle name="Note 2 5 2 3 4 4" xfId="15391"/>
    <cellStyle name="Note 2 5 2 3 4 4 2" xfId="33055"/>
    <cellStyle name="Note 2 5 2 3 4 4 3" xfId="50267"/>
    <cellStyle name="Note 2 5 2 3 4 5" xfId="22422"/>
    <cellStyle name="Note 2 5 2 3 4 6" xfId="39709"/>
    <cellStyle name="Note 2 5 2 3 5" xfId="10363"/>
    <cellStyle name="Note 2 5 2 3 5 2" xfId="17252"/>
    <cellStyle name="Note 2 5 2 3 5 2 2" xfId="34916"/>
    <cellStyle name="Note 2 5 2 3 5 2 3" xfId="52114"/>
    <cellStyle name="Note 2 5 2 3 5 3" xfId="28027"/>
    <cellStyle name="Note 2 5 2 3 5 4" xfId="45275"/>
    <cellStyle name="Note 2 5 2 3 6" xfId="6613"/>
    <cellStyle name="Note 2 5 2 3 6 2" xfId="24278"/>
    <cellStyle name="Note 2 5 2 3 6 3" xfId="41552"/>
    <cellStyle name="Note 2 5 2 3 7" xfId="13644"/>
    <cellStyle name="Note 2 5 2 3 7 2" xfId="31308"/>
    <cellStyle name="Note 2 5 2 3 7 3" xfId="48532"/>
    <cellStyle name="Note 2 5 2 3 8" xfId="20560"/>
    <cellStyle name="Note 2 5 2 3 9" xfId="37866"/>
    <cellStyle name="Note 2 5 2 4" xfId="4493"/>
    <cellStyle name="Note 2 5 2 4 2" xfId="6357"/>
    <cellStyle name="Note 2 5 2 4 2 2" xfId="13276"/>
    <cellStyle name="Note 2 5 2 4 2 2 2" xfId="19949"/>
    <cellStyle name="Note 2 5 2 4 2 2 2 2" xfId="37613"/>
    <cellStyle name="Note 2 5 2 4 2 2 2 3" xfId="54790"/>
    <cellStyle name="Note 2 5 2 4 2 2 3" xfId="30940"/>
    <cellStyle name="Note 2 5 2 4 2 2 4" xfId="48167"/>
    <cellStyle name="Note 2 5 2 4 2 3" xfId="9992"/>
    <cellStyle name="Note 2 5 2 4 2 3 2" xfId="27657"/>
    <cellStyle name="Note 2 5 2 4 2 3 3" xfId="44910"/>
    <cellStyle name="Note 2 5 2 4 2 4" xfId="16882"/>
    <cellStyle name="Note 2 5 2 4 2 4 2" xfId="34546"/>
    <cellStyle name="Note 2 5 2 4 2 4 3" xfId="51749"/>
    <cellStyle name="Note 2 5 2 4 2 5" xfId="24022"/>
    <cellStyle name="Note 2 5 2 4 2 6" xfId="41299"/>
    <cellStyle name="Note 2 5 2 4 3" xfId="11421"/>
    <cellStyle name="Note 2 5 2 4 3 2" xfId="18202"/>
    <cellStyle name="Note 2 5 2 4 3 2 2" xfId="35866"/>
    <cellStyle name="Note 2 5 2 4 3 2 3" xfId="53055"/>
    <cellStyle name="Note 2 5 2 4 3 3" xfId="29085"/>
    <cellStyle name="Note 2 5 2 4 3 4" xfId="46324"/>
    <cellStyle name="Note 2 5 2 4 4" xfId="8137"/>
    <cellStyle name="Note 2 5 2 4 4 2" xfId="25802"/>
    <cellStyle name="Note 2 5 2 4 4 3" xfId="43067"/>
    <cellStyle name="Note 2 5 2 4 5" xfId="15135"/>
    <cellStyle name="Note 2 5 2 4 5 2" xfId="32799"/>
    <cellStyle name="Note 2 5 2 4 5 3" xfId="50014"/>
    <cellStyle name="Note 2 5 2 4 6" xfId="22166"/>
    <cellStyle name="Note 2 5 2 4 7" xfId="39456"/>
    <cellStyle name="Note 2 5 2 5" xfId="4544"/>
    <cellStyle name="Note 2 5 2 5 2" xfId="6408"/>
    <cellStyle name="Note 2 5 2 5 2 2" xfId="13327"/>
    <cellStyle name="Note 2 5 2 5 2 2 2" xfId="20000"/>
    <cellStyle name="Note 2 5 2 5 2 2 2 2" xfId="37664"/>
    <cellStyle name="Note 2 5 2 5 2 2 2 3" xfId="54841"/>
    <cellStyle name="Note 2 5 2 5 2 2 3" xfId="30991"/>
    <cellStyle name="Note 2 5 2 5 2 2 4" xfId="48218"/>
    <cellStyle name="Note 2 5 2 5 2 3" xfId="10043"/>
    <cellStyle name="Note 2 5 2 5 2 3 2" xfId="27708"/>
    <cellStyle name="Note 2 5 2 5 2 3 3" xfId="44961"/>
    <cellStyle name="Note 2 5 2 5 2 4" xfId="16933"/>
    <cellStyle name="Note 2 5 2 5 2 4 2" xfId="34597"/>
    <cellStyle name="Note 2 5 2 5 2 4 3" xfId="51800"/>
    <cellStyle name="Note 2 5 2 5 2 5" xfId="24073"/>
    <cellStyle name="Note 2 5 2 5 2 6" xfId="41350"/>
    <cellStyle name="Note 2 5 2 5 3" xfId="11472"/>
    <cellStyle name="Note 2 5 2 5 3 2" xfId="18253"/>
    <cellStyle name="Note 2 5 2 5 3 2 2" xfId="35917"/>
    <cellStyle name="Note 2 5 2 5 3 2 3" xfId="53106"/>
    <cellStyle name="Note 2 5 2 5 3 3" xfId="29136"/>
    <cellStyle name="Note 2 5 2 5 3 4" xfId="46375"/>
    <cellStyle name="Note 2 5 2 5 4" xfId="8188"/>
    <cellStyle name="Note 2 5 2 5 4 2" xfId="25853"/>
    <cellStyle name="Note 2 5 2 5 4 3" xfId="43118"/>
    <cellStyle name="Note 2 5 2 5 5" xfId="15186"/>
    <cellStyle name="Note 2 5 2 5 5 2" xfId="32850"/>
    <cellStyle name="Note 2 5 2 5 5 3" xfId="50065"/>
    <cellStyle name="Note 2 5 2 5 6" xfId="22217"/>
    <cellStyle name="Note 2 5 2 5 7" xfId="39507"/>
    <cellStyle name="Note 2 5 2 6" xfId="10136"/>
    <cellStyle name="Note 2 5 2 6 2" xfId="17025"/>
    <cellStyle name="Note 2 5 2 6 2 2" xfId="34689"/>
    <cellStyle name="Note 2 5 2 6 2 3" xfId="51890"/>
    <cellStyle name="Note 2 5 2 6 3" xfId="27800"/>
    <cellStyle name="Note 2 5 2 6 4" xfId="45051"/>
    <cellStyle name="Note 2 5 2 7" xfId="13417"/>
    <cellStyle name="Note 2 5 2 7 2" xfId="31081"/>
    <cellStyle name="Note 2 5 2 7 3" xfId="48308"/>
    <cellStyle name="Note 2 5 2 8" xfId="20243"/>
    <cellStyle name="Note 2 5 2 9" xfId="20169"/>
    <cellStyle name="Note 2 5 3" xfId="2733"/>
    <cellStyle name="Note 2 5 3 10" xfId="13538"/>
    <cellStyle name="Note 2 5 3 10 2" xfId="31202"/>
    <cellStyle name="Note 2 5 3 10 3" xfId="48429"/>
    <cellStyle name="Note 2 5 3 11" xfId="20454"/>
    <cellStyle name="Note 2 5 3 12" xfId="37763"/>
    <cellStyle name="Note 2 5 3 2" xfId="2962"/>
    <cellStyle name="Note 2 5 3 2 2" xfId="3625"/>
    <cellStyle name="Note 2 5 3 2 2 2" xfId="5541"/>
    <cellStyle name="Note 2 5 3 2 2 2 2" xfId="12461"/>
    <cellStyle name="Note 2 5 3 2 2 2 2 2" xfId="19188"/>
    <cellStyle name="Note 2 5 3 2 2 2 2 2 2" xfId="36852"/>
    <cellStyle name="Note 2 5 3 2 2 2 2 2 3" xfId="54032"/>
    <cellStyle name="Note 2 5 3 2 2 2 2 3" xfId="30125"/>
    <cellStyle name="Note 2 5 3 2 2 2 2 4" xfId="47355"/>
    <cellStyle name="Note 2 5 3 2 2 2 3" xfId="9177"/>
    <cellStyle name="Note 2 5 3 2 2 2 3 2" xfId="26842"/>
    <cellStyle name="Note 2 5 3 2 2 2 3 3" xfId="44098"/>
    <cellStyle name="Note 2 5 3 2 2 2 4" xfId="16121"/>
    <cellStyle name="Note 2 5 3 2 2 2 4 2" xfId="33785"/>
    <cellStyle name="Note 2 5 3 2 2 2 4 3" xfId="50991"/>
    <cellStyle name="Note 2 5 3 2 2 2 5" xfId="23206"/>
    <cellStyle name="Note 2 5 3 2 2 2 6" xfId="40487"/>
    <cellStyle name="Note 2 5 3 2 2 3" xfId="11085"/>
    <cellStyle name="Note 2 5 3 2 2 3 2" xfId="17920"/>
    <cellStyle name="Note 2 5 3 2 2 3 2 2" xfId="35584"/>
    <cellStyle name="Note 2 5 3 2 2 3 2 3" xfId="52776"/>
    <cellStyle name="Note 2 5 3 2 2 3 3" xfId="28749"/>
    <cellStyle name="Note 2 5 3 2 2 3 4" xfId="45991"/>
    <cellStyle name="Note 2 5 3 2 2 4" xfId="7322"/>
    <cellStyle name="Note 2 5 3 2 2 4 2" xfId="24987"/>
    <cellStyle name="Note 2 5 3 2 2 4 3" xfId="42255"/>
    <cellStyle name="Note 2 5 3 2 2 5" xfId="14374"/>
    <cellStyle name="Note 2 5 3 2 2 5 2" xfId="32038"/>
    <cellStyle name="Note 2 5 3 2 2 5 3" xfId="49256"/>
    <cellStyle name="Note 2 5 3 2 2 6" xfId="21344"/>
    <cellStyle name="Note 2 5 3 2 2 7" xfId="38644"/>
    <cellStyle name="Note 2 5 3 2 3" xfId="3995"/>
    <cellStyle name="Note 2 5 3 2 3 2" xfId="5911"/>
    <cellStyle name="Note 2 5 3 2 3 2 2" xfId="12831"/>
    <cellStyle name="Note 2 5 3 2 3 2 2 2" xfId="19558"/>
    <cellStyle name="Note 2 5 3 2 3 2 2 2 2" xfId="37222"/>
    <cellStyle name="Note 2 5 3 2 3 2 2 2 3" xfId="54399"/>
    <cellStyle name="Note 2 5 3 2 3 2 2 3" xfId="30495"/>
    <cellStyle name="Note 2 5 3 2 3 2 2 4" xfId="47722"/>
    <cellStyle name="Note 2 5 3 2 3 2 3" xfId="9547"/>
    <cellStyle name="Note 2 5 3 2 3 2 3 2" xfId="27212"/>
    <cellStyle name="Note 2 5 3 2 3 2 3 3" xfId="44465"/>
    <cellStyle name="Note 2 5 3 2 3 2 4" xfId="16491"/>
    <cellStyle name="Note 2 5 3 2 3 2 4 2" xfId="34155"/>
    <cellStyle name="Note 2 5 3 2 3 2 4 3" xfId="51358"/>
    <cellStyle name="Note 2 5 3 2 3 2 5" xfId="23576"/>
    <cellStyle name="Note 2 5 3 2 3 2 6" xfId="40854"/>
    <cellStyle name="Note 2 5 3 2 3 3" xfId="7692"/>
    <cellStyle name="Note 2 5 3 2 3 3 2" xfId="25357"/>
    <cellStyle name="Note 2 5 3 2 3 3 3" xfId="42622"/>
    <cellStyle name="Note 2 5 3 2 3 4" xfId="14744"/>
    <cellStyle name="Note 2 5 3 2 3 4 2" xfId="32408"/>
    <cellStyle name="Note 2 5 3 2 3 4 3" xfId="49623"/>
    <cellStyle name="Note 2 5 3 2 3 5" xfId="21714"/>
    <cellStyle name="Note 2 5 3 2 3 6" xfId="39011"/>
    <cellStyle name="Note 2 5 3 2 4" xfId="4878"/>
    <cellStyle name="Note 2 5 3 2 4 2" xfId="11798"/>
    <cellStyle name="Note 2 5 3 2 4 2 2" xfId="18579"/>
    <cellStyle name="Note 2 5 3 2 4 2 2 2" xfId="36243"/>
    <cellStyle name="Note 2 5 3 2 4 2 2 3" xfId="53429"/>
    <cellStyle name="Note 2 5 3 2 4 2 3" xfId="29462"/>
    <cellStyle name="Note 2 5 3 2 4 2 4" xfId="46698"/>
    <cellStyle name="Note 2 5 3 2 4 3" xfId="8514"/>
    <cellStyle name="Note 2 5 3 2 4 3 2" xfId="26179"/>
    <cellStyle name="Note 2 5 3 2 4 3 3" xfId="43441"/>
    <cellStyle name="Note 2 5 3 2 4 4" xfId="15512"/>
    <cellStyle name="Note 2 5 3 2 4 4 2" xfId="33176"/>
    <cellStyle name="Note 2 5 3 2 4 4 3" xfId="50388"/>
    <cellStyle name="Note 2 5 3 2 4 5" xfId="22543"/>
    <cellStyle name="Note 2 5 3 2 4 6" xfId="39830"/>
    <cellStyle name="Note 2 5 3 2 5" xfId="10484"/>
    <cellStyle name="Note 2 5 3 2 5 2" xfId="17373"/>
    <cellStyle name="Note 2 5 3 2 5 2 2" xfId="35037"/>
    <cellStyle name="Note 2 5 3 2 5 2 3" xfId="52235"/>
    <cellStyle name="Note 2 5 3 2 5 3" xfId="28148"/>
    <cellStyle name="Note 2 5 3 2 5 4" xfId="45396"/>
    <cellStyle name="Note 2 5 3 2 6" xfId="6734"/>
    <cellStyle name="Note 2 5 3 2 6 2" xfId="24399"/>
    <cellStyle name="Note 2 5 3 2 6 3" xfId="41673"/>
    <cellStyle name="Note 2 5 3 2 7" xfId="13765"/>
    <cellStyle name="Note 2 5 3 2 7 2" xfId="31429"/>
    <cellStyle name="Note 2 5 3 2 7 3" xfId="48653"/>
    <cellStyle name="Note 2 5 3 2 8" xfId="20681"/>
    <cellStyle name="Note 2 5 3 2 9" xfId="37987"/>
    <cellStyle name="Note 2 5 3 3" xfId="3058"/>
    <cellStyle name="Note 2 5 3 3 2" xfId="3721"/>
    <cellStyle name="Note 2 5 3 3 2 2" xfId="5637"/>
    <cellStyle name="Note 2 5 3 3 2 2 2" xfId="12557"/>
    <cellStyle name="Note 2 5 3 3 2 2 2 2" xfId="19284"/>
    <cellStyle name="Note 2 5 3 3 2 2 2 2 2" xfId="36948"/>
    <cellStyle name="Note 2 5 3 3 2 2 2 2 3" xfId="54125"/>
    <cellStyle name="Note 2 5 3 3 2 2 2 3" xfId="30221"/>
    <cellStyle name="Note 2 5 3 3 2 2 2 4" xfId="47448"/>
    <cellStyle name="Note 2 5 3 3 2 2 3" xfId="9273"/>
    <cellStyle name="Note 2 5 3 3 2 2 3 2" xfId="26938"/>
    <cellStyle name="Note 2 5 3 3 2 2 3 3" xfId="44191"/>
    <cellStyle name="Note 2 5 3 3 2 2 4" xfId="16217"/>
    <cellStyle name="Note 2 5 3 3 2 2 4 2" xfId="33881"/>
    <cellStyle name="Note 2 5 3 3 2 2 4 3" xfId="51084"/>
    <cellStyle name="Note 2 5 3 3 2 2 5" xfId="23302"/>
    <cellStyle name="Note 2 5 3 3 2 2 6" xfId="40580"/>
    <cellStyle name="Note 2 5 3 3 2 3" xfId="11181"/>
    <cellStyle name="Note 2 5 3 3 2 3 2" xfId="18016"/>
    <cellStyle name="Note 2 5 3 3 2 3 2 2" xfId="35680"/>
    <cellStyle name="Note 2 5 3 3 2 3 2 3" xfId="52869"/>
    <cellStyle name="Note 2 5 3 3 2 3 3" xfId="28845"/>
    <cellStyle name="Note 2 5 3 3 2 3 4" xfId="46084"/>
    <cellStyle name="Note 2 5 3 3 2 4" xfId="7418"/>
    <cellStyle name="Note 2 5 3 3 2 4 2" xfId="25083"/>
    <cellStyle name="Note 2 5 3 3 2 4 3" xfId="42348"/>
    <cellStyle name="Note 2 5 3 3 2 5" xfId="14470"/>
    <cellStyle name="Note 2 5 3 3 2 5 2" xfId="32134"/>
    <cellStyle name="Note 2 5 3 3 2 5 3" xfId="49349"/>
    <cellStyle name="Note 2 5 3 3 2 6" xfId="21440"/>
    <cellStyle name="Note 2 5 3 3 2 7" xfId="38737"/>
    <cellStyle name="Note 2 5 3 3 3" xfId="4088"/>
    <cellStyle name="Note 2 5 3 3 3 2" xfId="6004"/>
    <cellStyle name="Note 2 5 3 3 3 2 2" xfId="12924"/>
    <cellStyle name="Note 2 5 3 3 3 2 2 2" xfId="19651"/>
    <cellStyle name="Note 2 5 3 3 3 2 2 2 2" xfId="37315"/>
    <cellStyle name="Note 2 5 3 3 3 2 2 2 3" xfId="54492"/>
    <cellStyle name="Note 2 5 3 3 3 2 2 3" xfId="30588"/>
    <cellStyle name="Note 2 5 3 3 3 2 2 4" xfId="47815"/>
    <cellStyle name="Note 2 5 3 3 3 2 3" xfId="9640"/>
    <cellStyle name="Note 2 5 3 3 3 2 3 2" xfId="27305"/>
    <cellStyle name="Note 2 5 3 3 3 2 3 3" xfId="44558"/>
    <cellStyle name="Note 2 5 3 3 3 2 4" xfId="16584"/>
    <cellStyle name="Note 2 5 3 3 3 2 4 2" xfId="34248"/>
    <cellStyle name="Note 2 5 3 3 3 2 4 3" xfId="51451"/>
    <cellStyle name="Note 2 5 3 3 3 2 5" xfId="23669"/>
    <cellStyle name="Note 2 5 3 3 3 2 6" xfId="40947"/>
    <cellStyle name="Note 2 5 3 3 3 3" xfId="7785"/>
    <cellStyle name="Note 2 5 3 3 3 3 2" xfId="25450"/>
    <cellStyle name="Note 2 5 3 3 3 3 3" xfId="42715"/>
    <cellStyle name="Note 2 5 3 3 3 4" xfId="14837"/>
    <cellStyle name="Note 2 5 3 3 3 4 2" xfId="32501"/>
    <cellStyle name="Note 2 5 3 3 3 4 3" xfId="49716"/>
    <cellStyle name="Note 2 5 3 3 3 5" xfId="21807"/>
    <cellStyle name="Note 2 5 3 3 3 6" xfId="39104"/>
    <cellStyle name="Note 2 5 3 3 4" xfId="4974"/>
    <cellStyle name="Note 2 5 3 3 4 2" xfId="11894"/>
    <cellStyle name="Note 2 5 3 3 4 2 2" xfId="18675"/>
    <cellStyle name="Note 2 5 3 3 4 2 2 2" xfId="36339"/>
    <cellStyle name="Note 2 5 3 3 4 2 2 3" xfId="53522"/>
    <cellStyle name="Note 2 5 3 3 4 2 3" xfId="29558"/>
    <cellStyle name="Note 2 5 3 3 4 2 4" xfId="46791"/>
    <cellStyle name="Note 2 5 3 3 4 3" xfId="8610"/>
    <cellStyle name="Note 2 5 3 3 4 3 2" xfId="26275"/>
    <cellStyle name="Note 2 5 3 3 4 3 3" xfId="43534"/>
    <cellStyle name="Note 2 5 3 3 4 4" xfId="15608"/>
    <cellStyle name="Note 2 5 3 3 4 4 2" xfId="33272"/>
    <cellStyle name="Note 2 5 3 3 4 4 3" xfId="50481"/>
    <cellStyle name="Note 2 5 3 3 4 5" xfId="22639"/>
    <cellStyle name="Note 2 5 3 3 4 6" xfId="39923"/>
    <cellStyle name="Note 2 5 3 3 5" xfId="10580"/>
    <cellStyle name="Note 2 5 3 3 5 2" xfId="17469"/>
    <cellStyle name="Note 2 5 3 3 5 2 2" xfId="35133"/>
    <cellStyle name="Note 2 5 3 3 5 2 3" xfId="52328"/>
    <cellStyle name="Note 2 5 3 3 5 3" xfId="28244"/>
    <cellStyle name="Note 2 5 3 3 5 4" xfId="45489"/>
    <cellStyle name="Note 2 5 3 3 6" xfId="6830"/>
    <cellStyle name="Note 2 5 3 3 6 2" xfId="24495"/>
    <cellStyle name="Note 2 5 3 3 6 3" xfId="41766"/>
    <cellStyle name="Note 2 5 3 3 7" xfId="13861"/>
    <cellStyle name="Note 2 5 3 3 7 2" xfId="31525"/>
    <cellStyle name="Note 2 5 3 3 7 3" xfId="48746"/>
    <cellStyle name="Note 2 5 3 3 8" xfId="20777"/>
    <cellStyle name="Note 2 5 3 3 9" xfId="38080"/>
    <cellStyle name="Note 2 5 3 4" xfId="3170"/>
    <cellStyle name="Note 2 5 3 4 2" xfId="4200"/>
    <cellStyle name="Note 2 5 3 4 2 2" xfId="6116"/>
    <cellStyle name="Note 2 5 3 4 2 2 2" xfId="13036"/>
    <cellStyle name="Note 2 5 3 4 2 2 2 2" xfId="19763"/>
    <cellStyle name="Note 2 5 3 4 2 2 2 2 2" xfId="37427"/>
    <cellStyle name="Note 2 5 3 4 2 2 2 2 3" xfId="54604"/>
    <cellStyle name="Note 2 5 3 4 2 2 2 3" xfId="30700"/>
    <cellStyle name="Note 2 5 3 4 2 2 2 4" xfId="47927"/>
    <cellStyle name="Note 2 5 3 4 2 2 3" xfId="9752"/>
    <cellStyle name="Note 2 5 3 4 2 2 3 2" xfId="27417"/>
    <cellStyle name="Note 2 5 3 4 2 2 3 3" xfId="44670"/>
    <cellStyle name="Note 2 5 3 4 2 2 4" xfId="16696"/>
    <cellStyle name="Note 2 5 3 4 2 2 4 2" xfId="34360"/>
    <cellStyle name="Note 2 5 3 4 2 2 4 3" xfId="51563"/>
    <cellStyle name="Note 2 5 3 4 2 2 5" xfId="23781"/>
    <cellStyle name="Note 2 5 3 4 2 2 6" xfId="41059"/>
    <cellStyle name="Note 2 5 3 4 2 3" xfId="7897"/>
    <cellStyle name="Note 2 5 3 4 2 3 2" xfId="25562"/>
    <cellStyle name="Note 2 5 3 4 2 3 3" xfId="42827"/>
    <cellStyle name="Note 2 5 3 4 2 4" xfId="14949"/>
    <cellStyle name="Note 2 5 3 4 2 4 2" xfId="32613"/>
    <cellStyle name="Note 2 5 3 4 2 4 3" xfId="49828"/>
    <cellStyle name="Note 2 5 3 4 2 5" xfId="21919"/>
    <cellStyle name="Note 2 5 3 4 2 6" xfId="39216"/>
    <cellStyle name="Note 2 5 3 4 3" xfId="5086"/>
    <cellStyle name="Note 2 5 3 4 3 2" xfId="12006"/>
    <cellStyle name="Note 2 5 3 4 3 2 2" xfId="18787"/>
    <cellStyle name="Note 2 5 3 4 3 2 2 2" xfId="36451"/>
    <cellStyle name="Note 2 5 3 4 3 2 2 3" xfId="53634"/>
    <cellStyle name="Note 2 5 3 4 3 2 3" xfId="29670"/>
    <cellStyle name="Note 2 5 3 4 3 2 4" xfId="46903"/>
    <cellStyle name="Note 2 5 3 4 3 3" xfId="8722"/>
    <cellStyle name="Note 2 5 3 4 3 3 2" xfId="26387"/>
    <cellStyle name="Note 2 5 3 4 3 3 3" xfId="43646"/>
    <cellStyle name="Note 2 5 3 4 3 4" xfId="15720"/>
    <cellStyle name="Note 2 5 3 4 3 4 2" xfId="33384"/>
    <cellStyle name="Note 2 5 3 4 3 4 3" xfId="50593"/>
    <cellStyle name="Note 2 5 3 4 3 5" xfId="22751"/>
    <cellStyle name="Note 2 5 3 4 3 6" xfId="40035"/>
    <cellStyle name="Note 2 5 3 4 4" xfId="10692"/>
    <cellStyle name="Note 2 5 3 4 4 2" xfId="17581"/>
    <cellStyle name="Note 2 5 3 4 4 2 2" xfId="35245"/>
    <cellStyle name="Note 2 5 3 4 4 2 3" xfId="52440"/>
    <cellStyle name="Note 2 5 3 4 4 3" xfId="28356"/>
    <cellStyle name="Note 2 5 3 4 4 4" xfId="45601"/>
    <cellStyle name="Note 2 5 3 4 5" xfId="6942"/>
    <cellStyle name="Note 2 5 3 4 5 2" xfId="24607"/>
    <cellStyle name="Note 2 5 3 4 5 3" xfId="41878"/>
    <cellStyle name="Note 2 5 3 4 6" xfId="13973"/>
    <cellStyle name="Note 2 5 3 4 6 2" xfId="31637"/>
    <cellStyle name="Note 2 5 3 4 6 3" xfId="48858"/>
    <cellStyle name="Note 2 5 3 4 7" xfId="20889"/>
    <cellStyle name="Note 2 5 3 4 8" xfId="38192"/>
    <cellStyle name="Note 2 5 3 5" xfId="3398"/>
    <cellStyle name="Note 2 5 3 5 2" xfId="5314"/>
    <cellStyle name="Note 2 5 3 5 2 2" xfId="12234"/>
    <cellStyle name="Note 2 5 3 5 2 2 2" xfId="18961"/>
    <cellStyle name="Note 2 5 3 5 2 2 2 2" xfId="36625"/>
    <cellStyle name="Note 2 5 3 5 2 2 2 3" xfId="53808"/>
    <cellStyle name="Note 2 5 3 5 2 2 3" xfId="29898"/>
    <cellStyle name="Note 2 5 3 5 2 2 4" xfId="47131"/>
    <cellStyle name="Note 2 5 3 5 2 3" xfId="8950"/>
    <cellStyle name="Note 2 5 3 5 2 3 2" xfId="26615"/>
    <cellStyle name="Note 2 5 3 5 2 3 3" xfId="43874"/>
    <cellStyle name="Note 2 5 3 5 2 4" xfId="15894"/>
    <cellStyle name="Note 2 5 3 5 2 4 2" xfId="33558"/>
    <cellStyle name="Note 2 5 3 5 2 4 3" xfId="50767"/>
    <cellStyle name="Note 2 5 3 5 2 5" xfId="22979"/>
    <cellStyle name="Note 2 5 3 5 2 6" xfId="40263"/>
    <cellStyle name="Note 2 5 3 5 3" xfId="10858"/>
    <cellStyle name="Note 2 5 3 5 3 2" xfId="17693"/>
    <cellStyle name="Note 2 5 3 5 3 2 2" xfId="35357"/>
    <cellStyle name="Note 2 5 3 5 3 2 3" xfId="52552"/>
    <cellStyle name="Note 2 5 3 5 3 3" xfId="28522"/>
    <cellStyle name="Note 2 5 3 5 3 4" xfId="45767"/>
    <cellStyle name="Note 2 5 3 5 4" xfId="14147"/>
    <cellStyle name="Note 2 5 3 5 4 2" xfId="31811"/>
    <cellStyle name="Note 2 5 3 5 4 3" xfId="49032"/>
    <cellStyle name="Note 2 5 3 5 5" xfId="21117"/>
    <cellStyle name="Note 2 5 3 5 6" xfId="38420"/>
    <cellStyle name="Note 2 5 3 6" xfId="3221"/>
    <cellStyle name="Note 2 5 3 6 2" xfId="5137"/>
    <cellStyle name="Note 2 5 3 6 2 2" xfId="12057"/>
    <cellStyle name="Note 2 5 3 6 2 2 2" xfId="18838"/>
    <cellStyle name="Note 2 5 3 6 2 2 2 2" xfId="36502"/>
    <cellStyle name="Note 2 5 3 6 2 2 2 3" xfId="53685"/>
    <cellStyle name="Note 2 5 3 6 2 2 3" xfId="29721"/>
    <cellStyle name="Note 2 5 3 6 2 2 4" xfId="46954"/>
    <cellStyle name="Note 2 5 3 6 2 3" xfId="8773"/>
    <cellStyle name="Note 2 5 3 6 2 3 2" xfId="26438"/>
    <cellStyle name="Note 2 5 3 6 2 3 3" xfId="43697"/>
    <cellStyle name="Note 2 5 3 6 2 4" xfId="15771"/>
    <cellStyle name="Note 2 5 3 6 2 4 2" xfId="33435"/>
    <cellStyle name="Note 2 5 3 6 2 4 3" xfId="50644"/>
    <cellStyle name="Note 2 5 3 6 2 5" xfId="22802"/>
    <cellStyle name="Note 2 5 3 6 2 6" xfId="40086"/>
    <cellStyle name="Note 2 5 3 6 3" xfId="6993"/>
    <cellStyle name="Note 2 5 3 6 3 2" xfId="24658"/>
    <cellStyle name="Note 2 5 3 6 3 3" xfId="41929"/>
    <cellStyle name="Note 2 5 3 6 4" xfId="14024"/>
    <cellStyle name="Note 2 5 3 6 4 2" xfId="31688"/>
    <cellStyle name="Note 2 5 3 6 4 3" xfId="48909"/>
    <cellStyle name="Note 2 5 3 6 5" xfId="20940"/>
    <cellStyle name="Note 2 5 3 6 6" xfId="38243"/>
    <cellStyle name="Note 2 5 3 7" xfId="4651"/>
    <cellStyle name="Note 2 5 3 7 2" xfId="11571"/>
    <cellStyle name="Note 2 5 3 7 2 2" xfId="18352"/>
    <cellStyle name="Note 2 5 3 7 2 2 2" xfId="36016"/>
    <cellStyle name="Note 2 5 3 7 2 2 3" xfId="53205"/>
    <cellStyle name="Note 2 5 3 7 2 3" xfId="29235"/>
    <cellStyle name="Note 2 5 3 7 2 4" xfId="46474"/>
    <cellStyle name="Note 2 5 3 7 3" xfId="8287"/>
    <cellStyle name="Note 2 5 3 7 3 2" xfId="25952"/>
    <cellStyle name="Note 2 5 3 7 3 3" xfId="43217"/>
    <cellStyle name="Note 2 5 3 7 4" xfId="15285"/>
    <cellStyle name="Note 2 5 3 7 4 2" xfId="32949"/>
    <cellStyle name="Note 2 5 3 7 4 3" xfId="50164"/>
    <cellStyle name="Note 2 5 3 7 5" xfId="22316"/>
    <cellStyle name="Note 2 5 3 7 6" xfId="39606"/>
    <cellStyle name="Note 2 5 3 8" xfId="10257"/>
    <cellStyle name="Note 2 5 3 8 2" xfId="17146"/>
    <cellStyle name="Note 2 5 3 8 2 2" xfId="34810"/>
    <cellStyle name="Note 2 5 3 8 2 3" xfId="52011"/>
    <cellStyle name="Note 2 5 3 8 3" xfId="27921"/>
    <cellStyle name="Note 2 5 3 8 4" xfId="45172"/>
    <cellStyle name="Note 2 5 3 9" xfId="6507"/>
    <cellStyle name="Note 2 5 3 9 2" xfId="24172"/>
    <cellStyle name="Note 2 5 3 9 3" xfId="41449"/>
    <cellStyle name="Note 2 5 4" xfId="2840"/>
    <cellStyle name="Note 2 5 4 2" xfId="3503"/>
    <cellStyle name="Note 2 5 4 2 2" xfId="5419"/>
    <cellStyle name="Note 2 5 4 2 2 2" xfId="12339"/>
    <cellStyle name="Note 2 5 4 2 2 2 2" xfId="19066"/>
    <cellStyle name="Note 2 5 4 2 2 2 2 2" xfId="36730"/>
    <cellStyle name="Note 2 5 4 2 2 2 2 3" xfId="53910"/>
    <cellStyle name="Note 2 5 4 2 2 2 3" xfId="30003"/>
    <cellStyle name="Note 2 5 4 2 2 2 4" xfId="47233"/>
    <cellStyle name="Note 2 5 4 2 2 3" xfId="9055"/>
    <cellStyle name="Note 2 5 4 2 2 3 2" xfId="26720"/>
    <cellStyle name="Note 2 5 4 2 2 3 3" xfId="43976"/>
    <cellStyle name="Note 2 5 4 2 2 4" xfId="15999"/>
    <cellStyle name="Note 2 5 4 2 2 4 2" xfId="33663"/>
    <cellStyle name="Note 2 5 4 2 2 4 3" xfId="50869"/>
    <cellStyle name="Note 2 5 4 2 2 5" xfId="23084"/>
    <cellStyle name="Note 2 5 4 2 2 6" xfId="40365"/>
    <cellStyle name="Note 2 5 4 2 3" xfId="10963"/>
    <cellStyle name="Note 2 5 4 2 3 2" xfId="17798"/>
    <cellStyle name="Note 2 5 4 2 3 2 2" xfId="35462"/>
    <cellStyle name="Note 2 5 4 2 3 2 3" xfId="52654"/>
    <cellStyle name="Note 2 5 4 2 3 3" xfId="28627"/>
    <cellStyle name="Note 2 5 4 2 3 4" xfId="45869"/>
    <cellStyle name="Note 2 5 4 2 4" xfId="7200"/>
    <cellStyle name="Note 2 5 4 2 4 2" xfId="24865"/>
    <cellStyle name="Note 2 5 4 2 4 3" xfId="42133"/>
    <cellStyle name="Note 2 5 4 2 5" xfId="14252"/>
    <cellStyle name="Note 2 5 4 2 5 2" xfId="31916"/>
    <cellStyle name="Note 2 5 4 2 5 3" xfId="49134"/>
    <cellStyle name="Note 2 5 4 2 6" xfId="21222"/>
    <cellStyle name="Note 2 5 4 2 7" xfId="38522"/>
    <cellStyle name="Note 2 5 4 3" xfId="3873"/>
    <cellStyle name="Note 2 5 4 3 2" xfId="5789"/>
    <cellStyle name="Note 2 5 4 3 2 2" xfId="12709"/>
    <cellStyle name="Note 2 5 4 3 2 2 2" xfId="19436"/>
    <cellStyle name="Note 2 5 4 3 2 2 2 2" xfId="37100"/>
    <cellStyle name="Note 2 5 4 3 2 2 2 3" xfId="54277"/>
    <cellStyle name="Note 2 5 4 3 2 2 3" xfId="30373"/>
    <cellStyle name="Note 2 5 4 3 2 2 4" xfId="47600"/>
    <cellStyle name="Note 2 5 4 3 2 3" xfId="9425"/>
    <cellStyle name="Note 2 5 4 3 2 3 2" xfId="27090"/>
    <cellStyle name="Note 2 5 4 3 2 3 3" xfId="44343"/>
    <cellStyle name="Note 2 5 4 3 2 4" xfId="16369"/>
    <cellStyle name="Note 2 5 4 3 2 4 2" xfId="34033"/>
    <cellStyle name="Note 2 5 4 3 2 4 3" xfId="51236"/>
    <cellStyle name="Note 2 5 4 3 2 5" xfId="23454"/>
    <cellStyle name="Note 2 5 4 3 2 6" xfId="40732"/>
    <cellStyle name="Note 2 5 4 3 3" xfId="7570"/>
    <cellStyle name="Note 2 5 4 3 3 2" xfId="25235"/>
    <cellStyle name="Note 2 5 4 3 3 3" xfId="42500"/>
    <cellStyle name="Note 2 5 4 3 4" xfId="14622"/>
    <cellStyle name="Note 2 5 4 3 4 2" xfId="32286"/>
    <cellStyle name="Note 2 5 4 3 4 3" xfId="49501"/>
    <cellStyle name="Note 2 5 4 3 5" xfId="21592"/>
    <cellStyle name="Note 2 5 4 3 6" xfId="38889"/>
    <cellStyle name="Note 2 5 4 4" xfId="4756"/>
    <cellStyle name="Note 2 5 4 4 2" xfId="11676"/>
    <cellStyle name="Note 2 5 4 4 2 2" xfId="18457"/>
    <cellStyle name="Note 2 5 4 4 2 2 2" xfId="36121"/>
    <cellStyle name="Note 2 5 4 4 2 2 3" xfId="53307"/>
    <cellStyle name="Note 2 5 4 4 2 3" xfId="29340"/>
    <cellStyle name="Note 2 5 4 4 2 4" xfId="46576"/>
    <cellStyle name="Note 2 5 4 4 3" xfId="8392"/>
    <cellStyle name="Note 2 5 4 4 3 2" xfId="26057"/>
    <cellStyle name="Note 2 5 4 4 3 3" xfId="43319"/>
    <cellStyle name="Note 2 5 4 4 4" xfId="15390"/>
    <cellStyle name="Note 2 5 4 4 4 2" xfId="33054"/>
    <cellStyle name="Note 2 5 4 4 4 3" xfId="50266"/>
    <cellStyle name="Note 2 5 4 4 5" xfId="22421"/>
    <cellStyle name="Note 2 5 4 4 6" xfId="39708"/>
    <cellStyle name="Note 2 5 4 5" xfId="10362"/>
    <cellStyle name="Note 2 5 4 5 2" xfId="17251"/>
    <cellStyle name="Note 2 5 4 5 2 2" xfId="34915"/>
    <cellStyle name="Note 2 5 4 5 2 3" xfId="52113"/>
    <cellStyle name="Note 2 5 4 5 3" xfId="28026"/>
    <cellStyle name="Note 2 5 4 5 4" xfId="45274"/>
    <cellStyle name="Note 2 5 4 6" xfId="6612"/>
    <cellStyle name="Note 2 5 4 6 2" xfId="24277"/>
    <cellStyle name="Note 2 5 4 6 3" xfId="41551"/>
    <cellStyle name="Note 2 5 4 7" xfId="13643"/>
    <cellStyle name="Note 2 5 4 7 2" xfId="31307"/>
    <cellStyle name="Note 2 5 4 7 3" xfId="48531"/>
    <cellStyle name="Note 2 5 4 8" xfId="20559"/>
    <cellStyle name="Note 2 5 4 9" xfId="37865"/>
    <cellStyle name="Note 2 5 5" xfId="4492"/>
    <cellStyle name="Note 2 5 5 2" xfId="6356"/>
    <cellStyle name="Note 2 5 5 2 2" xfId="13275"/>
    <cellStyle name="Note 2 5 5 2 2 2" xfId="19948"/>
    <cellStyle name="Note 2 5 5 2 2 2 2" xfId="37612"/>
    <cellStyle name="Note 2 5 5 2 2 2 3" xfId="54789"/>
    <cellStyle name="Note 2 5 5 2 2 3" xfId="30939"/>
    <cellStyle name="Note 2 5 5 2 2 4" xfId="48166"/>
    <cellStyle name="Note 2 5 5 2 3" xfId="9991"/>
    <cellStyle name="Note 2 5 5 2 3 2" xfId="27656"/>
    <cellStyle name="Note 2 5 5 2 3 3" xfId="44909"/>
    <cellStyle name="Note 2 5 5 2 4" xfId="16881"/>
    <cellStyle name="Note 2 5 5 2 4 2" xfId="34545"/>
    <cellStyle name="Note 2 5 5 2 4 3" xfId="51748"/>
    <cellStyle name="Note 2 5 5 2 5" xfId="24021"/>
    <cellStyle name="Note 2 5 5 2 6" xfId="41298"/>
    <cellStyle name="Note 2 5 5 3" xfId="11420"/>
    <cellStyle name="Note 2 5 5 3 2" xfId="18201"/>
    <cellStyle name="Note 2 5 5 3 2 2" xfId="35865"/>
    <cellStyle name="Note 2 5 5 3 2 3" xfId="53054"/>
    <cellStyle name="Note 2 5 5 3 3" xfId="29084"/>
    <cellStyle name="Note 2 5 5 3 4" xfId="46323"/>
    <cellStyle name="Note 2 5 5 4" xfId="8136"/>
    <cellStyle name="Note 2 5 5 4 2" xfId="25801"/>
    <cellStyle name="Note 2 5 5 4 3" xfId="43066"/>
    <cellStyle name="Note 2 5 5 5" xfId="15134"/>
    <cellStyle name="Note 2 5 5 5 2" xfId="32798"/>
    <cellStyle name="Note 2 5 5 5 3" xfId="50013"/>
    <cellStyle name="Note 2 5 5 6" xfId="22165"/>
    <cellStyle name="Note 2 5 5 7" xfId="39455"/>
    <cellStyle name="Note 2 5 6" xfId="4552"/>
    <cellStyle name="Note 2 5 6 2" xfId="6416"/>
    <cellStyle name="Note 2 5 6 2 2" xfId="13335"/>
    <cellStyle name="Note 2 5 6 2 2 2" xfId="20008"/>
    <cellStyle name="Note 2 5 6 2 2 2 2" xfId="37672"/>
    <cellStyle name="Note 2 5 6 2 2 2 3" xfId="54849"/>
    <cellStyle name="Note 2 5 6 2 2 3" xfId="30999"/>
    <cellStyle name="Note 2 5 6 2 2 4" xfId="48226"/>
    <cellStyle name="Note 2 5 6 2 3" xfId="10051"/>
    <cellStyle name="Note 2 5 6 2 3 2" xfId="27716"/>
    <cellStyle name="Note 2 5 6 2 3 3" xfId="44969"/>
    <cellStyle name="Note 2 5 6 2 4" xfId="16941"/>
    <cellStyle name="Note 2 5 6 2 4 2" xfId="34605"/>
    <cellStyle name="Note 2 5 6 2 4 3" xfId="51808"/>
    <cellStyle name="Note 2 5 6 2 5" xfId="24081"/>
    <cellStyle name="Note 2 5 6 2 6" xfId="41358"/>
    <cellStyle name="Note 2 5 6 3" xfId="11480"/>
    <cellStyle name="Note 2 5 6 3 2" xfId="18261"/>
    <cellStyle name="Note 2 5 6 3 2 2" xfId="35925"/>
    <cellStyle name="Note 2 5 6 3 2 3" xfId="53114"/>
    <cellStyle name="Note 2 5 6 3 3" xfId="29144"/>
    <cellStyle name="Note 2 5 6 3 4" xfId="46383"/>
    <cellStyle name="Note 2 5 6 4" xfId="8196"/>
    <cellStyle name="Note 2 5 6 4 2" xfId="25861"/>
    <cellStyle name="Note 2 5 6 4 3" xfId="43126"/>
    <cellStyle name="Note 2 5 6 5" xfId="15194"/>
    <cellStyle name="Note 2 5 6 5 2" xfId="32858"/>
    <cellStyle name="Note 2 5 6 5 3" xfId="50073"/>
    <cellStyle name="Note 2 5 6 6" xfId="22225"/>
    <cellStyle name="Note 2 5 6 7" xfId="39515"/>
    <cellStyle name="Note 2 5 7" xfId="10135"/>
    <cellStyle name="Note 2 5 7 2" xfId="17024"/>
    <cellStyle name="Note 2 5 7 2 2" xfId="34688"/>
    <cellStyle name="Note 2 5 7 2 3" xfId="51889"/>
    <cellStyle name="Note 2 5 7 3" xfId="27799"/>
    <cellStyle name="Note 2 5 7 4" xfId="45050"/>
    <cellStyle name="Note 2 5 8" xfId="13416"/>
    <cellStyle name="Note 2 5 8 2" xfId="31080"/>
    <cellStyle name="Note 2 5 8 3" xfId="48307"/>
    <cellStyle name="Note 2 5 9" xfId="20242"/>
    <cellStyle name="Note 2 6" xfId="1849"/>
    <cellStyle name="Note 2 6 10" xfId="20168"/>
    <cellStyle name="Note 2 6 11" xfId="55193"/>
    <cellStyle name="Note 2 6 2" xfId="1850"/>
    <cellStyle name="Note 2 6 2 2" xfId="2730"/>
    <cellStyle name="Note 2 6 2 2 10" xfId="13535"/>
    <cellStyle name="Note 2 6 2 2 10 2" xfId="31199"/>
    <cellStyle name="Note 2 6 2 2 10 3" xfId="48426"/>
    <cellStyle name="Note 2 6 2 2 11" xfId="20451"/>
    <cellStyle name="Note 2 6 2 2 12" xfId="37760"/>
    <cellStyle name="Note 2 6 2 2 2" xfId="2959"/>
    <cellStyle name="Note 2 6 2 2 2 2" xfId="3622"/>
    <cellStyle name="Note 2 6 2 2 2 2 2" xfId="5538"/>
    <cellStyle name="Note 2 6 2 2 2 2 2 2" xfId="12458"/>
    <cellStyle name="Note 2 6 2 2 2 2 2 2 2" xfId="19185"/>
    <cellStyle name="Note 2 6 2 2 2 2 2 2 2 2" xfId="36849"/>
    <cellStyle name="Note 2 6 2 2 2 2 2 2 2 3" xfId="54029"/>
    <cellStyle name="Note 2 6 2 2 2 2 2 2 3" xfId="30122"/>
    <cellStyle name="Note 2 6 2 2 2 2 2 2 4" xfId="47352"/>
    <cellStyle name="Note 2 6 2 2 2 2 2 3" xfId="9174"/>
    <cellStyle name="Note 2 6 2 2 2 2 2 3 2" xfId="26839"/>
    <cellStyle name="Note 2 6 2 2 2 2 2 3 3" xfId="44095"/>
    <cellStyle name="Note 2 6 2 2 2 2 2 4" xfId="16118"/>
    <cellStyle name="Note 2 6 2 2 2 2 2 4 2" xfId="33782"/>
    <cellStyle name="Note 2 6 2 2 2 2 2 4 3" xfId="50988"/>
    <cellStyle name="Note 2 6 2 2 2 2 2 5" xfId="23203"/>
    <cellStyle name="Note 2 6 2 2 2 2 2 6" xfId="40484"/>
    <cellStyle name="Note 2 6 2 2 2 2 3" xfId="11082"/>
    <cellStyle name="Note 2 6 2 2 2 2 3 2" xfId="17917"/>
    <cellStyle name="Note 2 6 2 2 2 2 3 2 2" xfId="35581"/>
    <cellStyle name="Note 2 6 2 2 2 2 3 2 3" xfId="52773"/>
    <cellStyle name="Note 2 6 2 2 2 2 3 3" xfId="28746"/>
    <cellStyle name="Note 2 6 2 2 2 2 3 4" xfId="45988"/>
    <cellStyle name="Note 2 6 2 2 2 2 4" xfId="7319"/>
    <cellStyle name="Note 2 6 2 2 2 2 4 2" xfId="24984"/>
    <cellStyle name="Note 2 6 2 2 2 2 4 3" xfId="42252"/>
    <cellStyle name="Note 2 6 2 2 2 2 5" xfId="14371"/>
    <cellStyle name="Note 2 6 2 2 2 2 5 2" xfId="32035"/>
    <cellStyle name="Note 2 6 2 2 2 2 5 3" xfId="49253"/>
    <cellStyle name="Note 2 6 2 2 2 2 6" xfId="21341"/>
    <cellStyle name="Note 2 6 2 2 2 2 7" xfId="38641"/>
    <cellStyle name="Note 2 6 2 2 2 3" xfId="3992"/>
    <cellStyle name="Note 2 6 2 2 2 3 2" xfId="5908"/>
    <cellStyle name="Note 2 6 2 2 2 3 2 2" xfId="12828"/>
    <cellStyle name="Note 2 6 2 2 2 3 2 2 2" xfId="19555"/>
    <cellStyle name="Note 2 6 2 2 2 3 2 2 2 2" xfId="37219"/>
    <cellStyle name="Note 2 6 2 2 2 3 2 2 2 3" xfId="54396"/>
    <cellStyle name="Note 2 6 2 2 2 3 2 2 3" xfId="30492"/>
    <cellStyle name="Note 2 6 2 2 2 3 2 2 4" xfId="47719"/>
    <cellStyle name="Note 2 6 2 2 2 3 2 3" xfId="9544"/>
    <cellStyle name="Note 2 6 2 2 2 3 2 3 2" xfId="27209"/>
    <cellStyle name="Note 2 6 2 2 2 3 2 3 3" xfId="44462"/>
    <cellStyle name="Note 2 6 2 2 2 3 2 4" xfId="16488"/>
    <cellStyle name="Note 2 6 2 2 2 3 2 4 2" xfId="34152"/>
    <cellStyle name="Note 2 6 2 2 2 3 2 4 3" xfId="51355"/>
    <cellStyle name="Note 2 6 2 2 2 3 2 5" xfId="23573"/>
    <cellStyle name="Note 2 6 2 2 2 3 2 6" xfId="40851"/>
    <cellStyle name="Note 2 6 2 2 2 3 3" xfId="7689"/>
    <cellStyle name="Note 2 6 2 2 2 3 3 2" xfId="25354"/>
    <cellStyle name="Note 2 6 2 2 2 3 3 3" xfId="42619"/>
    <cellStyle name="Note 2 6 2 2 2 3 4" xfId="14741"/>
    <cellStyle name="Note 2 6 2 2 2 3 4 2" xfId="32405"/>
    <cellStyle name="Note 2 6 2 2 2 3 4 3" xfId="49620"/>
    <cellStyle name="Note 2 6 2 2 2 3 5" xfId="21711"/>
    <cellStyle name="Note 2 6 2 2 2 3 6" xfId="39008"/>
    <cellStyle name="Note 2 6 2 2 2 4" xfId="4875"/>
    <cellStyle name="Note 2 6 2 2 2 4 2" xfId="11795"/>
    <cellStyle name="Note 2 6 2 2 2 4 2 2" xfId="18576"/>
    <cellStyle name="Note 2 6 2 2 2 4 2 2 2" xfId="36240"/>
    <cellStyle name="Note 2 6 2 2 2 4 2 2 3" xfId="53426"/>
    <cellStyle name="Note 2 6 2 2 2 4 2 3" xfId="29459"/>
    <cellStyle name="Note 2 6 2 2 2 4 2 4" xfId="46695"/>
    <cellStyle name="Note 2 6 2 2 2 4 3" xfId="8511"/>
    <cellStyle name="Note 2 6 2 2 2 4 3 2" xfId="26176"/>
    <cellStyle name="Note 2 6 2 2 2 4 3 3" xfId="43438"/>
    <cellStyle name="Note 2 6 2 2 2 4 4" xfId="15509"/>
    <cellStyle name="Note 2 6 2 2 2 4 4 2" xfId="33173"/>
    <cellStyle name="Note 2 6 2 2 2 4 4 3" xfId="50385"/>
    <cellStyle name="Note 2 6 2 2 2 4 5" xfId="22540"/>
    <cellStyle name="Note 2 6 2 2 2 4 6" xfId="39827"/>
    <cellStyle name="Note 2 6 2 2 2 5" xfId="10481"/>
    <cellStyle name="Note 2 6 2 2 2 5 2" xfId="17370"/>
    <cellStyle name="Note 2 6 2 2 2 5 2 2" xfId="35034"/>
    <cellStyle name="Note 2 6 2 2 2 5 2 3" xfId="52232"/>
    <cellStyle name="Note 2 6 2 2 2 5 3" xfId="28145"/>
    <cellStyle name="Note 2 6 2 2 2 5 4" xfId="45393"/>
    <cellStyle name="Note 2 6 2 2 2 6" xfId="6731"/>
    <cellStyle name="Note 2 6 2 2 2 6 2" xfId="24396"/>
    <cellStyle name="Note 2 6 2 2 2 6 3" xfId="41670"/>
    <cellStyle name="Note 2 6 2 2 2 7" xfId="13762"/>
    <cellStyle name="Note 2 6 2 2 2 7 2" xfId="31426"/>
    <cellStyle name="Note 2 6 2 2 2 7 3" xfId="48650"/>
    <cellStyle name="Note 2 6 2 2 2 8" xfId="20678"/>
    <cellStyle name="Note 2 6 2 2 2 9" xfId="37984"/>
    <cellStyle name="Note 2 6 2 2 3" xfId="3055"/>
    <cellStyle name="Note 2 6 2 2 3 2" xfId="3718"/>
    <cellStyle name="Note 2 6 2 2 3 2 2" xfId="5634"/>
    <cellStyle name="Note 2 6 2 2 3 2 2 2" xfId="12554"/>
    <cellStyle name="Note 2 6 2 2 3 2 2 2 2" xfId="19281"/>
    <cellStyle name="Note 2 6 2 2 3 2 2 2 2 2" xfId="36945"/>
    <cellStyle name="Note 2 6 2 2 3 2 2 2 2 3" xfId="54122"/>
    <cellStyle name="Note 2 6 2 2 3 2 2 2 3" xfId="30218"/>
    <cellStyle name="Note 2 6 2 2 3 2 2 2 4" xfId="47445"/>
    <cellStyle name="Note 2 6 2 2 3 2 2 3" xfId="9270"/>
    <cellStyle name="Note 2 6 2 2 3 2 2 3 2" xfId="26935"/>
    <cellStyle name="Note 2 6 2 2 3 2 2 3 3" xfId="44188"/>
    <cellStyle name="Note 2 6 2 2 3 2 2 4" xfId="16214"/>
    <cellStyle name="Note 2 6 2 2 3 2 2 4 2" xfId="33878"/>
    <cellStyle name="Note 2 6 2 2 3 2 2 4 3" xfId="51081"/>
    <cellStyle name="Note 2 6 2 2 3 2 2 5" xfId="23299"/>
    <cellStyle name="Note 2 6 2 2 3 2 2 6" xfId="40577"/>
    <cellStyle name="Note 2 6 2 2 3 2 3" xfId="11178"/>
    <cellStyle name="Note 2 6 2 2 3 2 3 2" xfId="18013"/>
    <cellStyle name="Note 2 6 2 2 3 2 3 2 2" xfId="35677"/>
    <cellStyle name="Note 2 6 2 2 3 2 3 2 3" xfId="52866"/>
    <cellStyle name="Note 2 6 2 2 3 2 3 3" xfId="28842"/>
    <cellStyle name="Note 2 6 2 2 3 2 3 4" xfId="46081"/>
    <cellStyle name="Note 2 6 2 2 3 2 4" xfId="7415"/>
    <cellStyle name="Note 2 6 2 2 3 2 4 2" xfId="25080"/>
    <cellStyle name="Note 2 6 2 2 3 2 4 3" xfId="42345"/>
    <cellStyle name="Note 2 6 2 2 3 2 5" xfId="14467"/>
    <cellStyle name="Note 2 6 2 2 3 2 5 2" xfId="32131"/>
    <cellStyle name="Note 2 6 2 2 3 2 5 3" xfId="49346"/>
    <cellStyle name="Note 2 6 2 2 3 2 6" xfId="21437"/>
    <cellStyle name="Note 2 6 2 2 3 2 7" xfId="38734"/>
    <cellStyle name="Note 2 6 2 2 3 3" xfId="4085"/>
    <cellStyle name="Note 2 6 2 2 3 3 2" xfId="6001"/>
    <cellStyle name="Note 2 6 2 2 3 3 2 2" xfId="12921"/>
    <cellStyle name="Note 2 6 2 2 3 3 2 2 2" xfId="19648"/>
    <cellStyle name="Note 2 6 2 2 3 3 2 2 2 2" xfId="37312"/>
    <cellStyle name="Note 2 6 2 2 3 3 2 2 2 3" xfId="54489"/>
    <cellStyle name="Note 2 6 2 2 3 3 2 2 3" xfId="30585"/>
    <cellStyle name="Note 2 6 2 2 3 3 2 2 4" xfId="47812"/>
    <cellStyle name="Note 2 6 2 2 3 3 2 3" xfId="9637"/>
    <cellStyle name="Note 2 6 2 2 3 3 2 3 2" xfId="27302"/>
    <cellStyle name="Note 2 6 2 2 3 3 2 3 3" xfId="44555"/>
    <cellStyle name="Note 2 6 2 2 3 3 2 4" xfId="16581"/>
    <cellStyle name="Note 2 6 2 2 3 3 2 4 2" xfId="34245"/>
    <cellStyle name="Note 2 6 2 2 3 3 2 4 3" xfId="51448"/>
    <cellStyle name="Note 2 6 2 2 3 3 2 5" xfId="23666"/>
    <cellStyle name="Note 2 6 2 2 3 3 2 6" xfId="40944"/>
    <cellStyle name="Note 2 6 2 2 3 3 3" xfId="7782"/>
    <cellStyle name="Note 2 6 2 2 3 3 3 2" xfId="25447"/>
    <cellStyle name="Note 2 6 2 2 3 3 3 3" xfId="42712"/>
    <cellStyle name="Note 2 6 2 2 3 3 4" xfId="14834"/>
    <cellStyle name="Note 2 6 2 2 3 3 4 2" xfId="32498"/>
    <cellStyle name="Note 2 6 2 2 3 3 4 3" xfId="49713"/>
    <cellStyle name="Note 2 6 2 2 3 3 5" xfId="21804"/>
    <cellStyle name="Note 2 6 2 2 3 3 6" xfId="39101"/>
    <cellStyle name="Note 2 6 2 2 3 4" xfId="4971"/>
    <cellStyle name="Note 2 6 2 2 3 4 2" xfId="11891"/>
    <cellStyle name="Note 2 6 2 2 3 4 2 2" xfId="18672"/>
    <cellStyle name="Note 2 6 2 2 3 4 2 2 2" xfId="36336"/>
    <cellStyle name="Note 2 6 2 2 3 4 2 2 3" xfId="53519"/>
    <cellStyle name="Note 2 6 2 2 3 4 2 3" xfId="29555"/>
    <cellStyle name="Note 2 6 2 2 3 4 2 4" xfId="46788"/>
    <cellStyle name="Note 2 6 2 2 3 4 3" xfId="8607"/>
    <cellStyle name="Note 2 6 2 2 3 4 3 2" xfId="26272"/>
    <cellStyle name="Note 2 6 2 2 3 4 3 3" xfId="43531"/>
    <cellStyle name="Note 2 6 2 2 3 4 4" xfId="15605"/>
    <cellStyle name="Note 2 6 2 2 3 4 4 2" xfId="33269"/>
    <cellStyle name="Note 2 6 2 2 3 4 4 3" xfId="50478"/>
    <cellStyle name="Note 2 6 2 2 3 4 5" xfId="22636"/>
    <cellStyle name="Note 2 6 2 2 3 4 6" xfId="39920"/>
    <cellStyle name="Note 2 6 2 2 3 5" xfId="10577"/>
    <cellStyle name="Note 2 6 2 2 3 5 2" xfId="17466"/>
    <cellStyle name="Note 2 6 2 2 3 5 2 2" xfId="35130"/>
    <cellStyle name="Note 2 6 2 2 3 5 2 3" xfId="52325"/>
    <cellStyle name="Note 2 6 2 2 3 5 3" xfId="28241"/>
    <cellStyle name="Note 2 6 2 2 3 5 4" xfId="45486"/>
    <cellStyle name="Note 2 6 2 2 3 6" xfId="6827"/>
    <cellStyle name="Note 2 6 2 2 3 6 2" xfId="24492"/>
    <cellStyle name="Note 2 6 2 2 3 6 3" xfId="41763"/>
    <cellStyle name="Note 2 6 2 2 3 7" xfId="13858"/>
    <cellStyle name="Note 2 6 2 2 3 7 2" xfId="31522"/>
    <cellStyle name="Note 2 6 2 2 3 7 3" xfId="48743"/>
    <cellStyle name="Note 2 6 2 2 3 8" xfId="20774"/>
    <cellStyle name="Note 2 6 2 2 3 9" xfId="38077"/>
    <cellStyle name="Note 2 6 2 2 4" xfId="3167"/>
    <cellStyle name="Note 2 6 2 2 4 2" xfId="4197"/>
    <cellStyle name="Note 2 6 2 2 4 2 2" xfId="6113"/>
    <cellStyle name="Note 2 6 2 2 4 2 2 2" xfId="13033"/>
    <cellStyle name="Note 2 6 2 2 4 2 2 2 2" xfId="19760"/>
    <cellStyle name="Note 2 6 2 2 4 2 2 2 2 2" xfId="37424"/>
    <cellStyle name="Note 2 6 2 2 4 2 2 2 2 3" xfId="54601"/>
    <cellStyle name="Note 2 6 2 2 4 2 2 2 3" xfId="30697"/>
    <cellStyle name="Note 2 6 2 2 4 2 2 2 4" xfId="47924"/>
    <cellStyle name="Note 2 6 2 2 4 2 2 3" xfId="9749"/>
    <cellStyle name="Note 2 6 2 2 4 2 2 3 2" xfId="27414"/>
    <cellStyle name="Note 2 6 2 2 4 2 2 3 3" xfId="44667"/>
    <cellStyle name="Note 2 6 2 2 4 2 2 4" xfId="16693"/>
    <cellStyle name="Note 2 6 2 2 4 2 2 4 2" xfId="34357"/>
    <cellStyle name="Note 2 6 2 2 4 2 2 4 3" xfId="51560"/>
    <cellStyle name="Note 2 6 2 2 4 2 2 5" xfId="23778"/>
    <cellStyle name="Note 2 6 2 2 4 2 2 6" xfId="41056"/>
    <cellStyle name="Note 2 6 2 2 4 2 3" xfId="7894"/>
    <cellStyle name="Note 2 6 2 2 4 2 3 2" xfId="25559"/>
    <cellStyle name="Note 2 6 2 2 4 2 3 3" xfId="42824"/>
    <cellStyle name="Note 2 6 2 2 4 2 4" xfId="14946"/>
    <cellStyle name="Note 2 6 2 2 4 2 4 2" xfId="32610"/>
    <cellStyle name="Note 2 6 2 2 4 2 4 3" xfId="49825"/>
    <cellStyle name="Note 2 6 2 2 4 2 5" xfId="21916"/>
    <cellStyle name="Note 2 6 2 2 4 2 6" xfId="39213"/>
    <cellStyle name="Note 2 6 2 2 4 3" xfId="5083"/>
    <cellStyle name="Note 2 6 2 2 4 3 2" xfId="12003"/>
    <cellStyle name="Note 2 6 2 2 4 3 2 2" xfId="18784"/>
    <cellStyle name="Note 2 6 2 2 4 3 2 2 2" xfId="36448"/>
    <cellStyle name="Note 2 6 2 2 4 3 2 2 3" xfId="53631"/>
    <cellStyle name="Note 2 6 2 2 4 3 2 3" xfId="29667"/>
    <cellStyle name="Note 2 6 2 2 4 3 2 4" xfId="46900"/>
    <cellStyle name="Note 2 6 2 2 4 3 3" xfId="8719"/>
    <cellStyle name="Note 2 6 2 2 4 3 3 2" xfId="26384"/>
    <cellStyle name="Note 2 6 2 2 4 3 3 3" xfId="43643"/>
    <cellStyle name="Note 2 6 2 2 4 3 4" xfId="15717"/>
    <cellStyle name="Note 2 6 2 2 4 3 4 2" xfId="33381"/>
    <cellStyle name="Note 2 6 2 2 4 3 4 3" xfId="50590"/>
    <cellStyle name="Note 2 6 2 2 4 3 5" xfId="22748"/>
    <cellStyle name="Note 2 6 2 2 4 3 6" xfId="40032"/>
    <cellStyle name="Note 2 6 2 2 4 4" xfId="10689"/>
    <cellStyle name="Note 2 6 2 2 4 4 2" xfId="17578"/>
    <cellStyle name="Note 2 6 2 2 4 4 2 2" xfId="35242"/>
    <cellStyle name="Note 2 6 2 2 4 4 2 3" xfId="52437"/>
    <cellStyle name="Note 2 6 2 2 4 4 3" xfId="28353"/>
    <cellStyle name="Note 2 6 2 2 4 4 4" xfId="45598"/>
    <cellStyle name="Note 2 6 2 2 4 5" xfId="6939"/>
    <cellStyle name="Note 2 6 2 2 4 5 2" xfId="24604"/>
    <cellStyle name="Note 2 6 2 2 4 5 3" xfId="41875"/>
    <cellStyle name="Note 2 6 2 2 4 6" xfId="13970"/>
    <cellStyle name="Note 2 6 2 2 4 6 2" xfId="31634"/>
    <cellStyle name="Note 2 6 2 2 4 6 3" xfId="48855"/>
    <cellStyle name="Note 2 6 2 2 4 7" xfId="20886"/>
    <cellStyle name="Note 2 6 2 2 4 8" xfId="38189"/>
    <cellStyle name="Note 2 6 2 2 5" xfId="3395"/>
    <cellStyle name="Note 2 6 2 2 5 2" xfId="5311"/>
    <cellStyle name="Note 2 6 2 2 5 2 2" xfId="12231"/>
    <cellStyle name="Note 2 6 2 2 5 2 2 2" xfId="18958"/>
    <cellStyle name="Note 2 6 2 2 5 2 2 2 2" xfId="36622"/>
    <cellStyle name="Note 2 6 2 2 5 2 2 2 3" xfId="53805"/>
    <cellStyle name="Note 2 6 2 2 5 2 2 3" xfId="29895"/>
    <cellStyle name="Note 2 6 2 2 5 2 2 4" xfId="47128"/>
    <cellStyle name="Note 2 6 2 2 5 2 3" xfId="8947"/>
    <cellStyle name="Note 2 6 2 2 5 2 3 2" xfId="26612"/>
    <cellStyle name="Note 2 6 2 2 5 2 3 3" xfId="43871"/>
    <cellStyle name="Note 2 6 2 2 5 2 4" xfId="15891"/>
    <cellStyle name="Note 2 6 2 2 5 2 4 2" xfId="33555"/>
    <cellStyle name="Note 2 6 2 2 5 2 4 3" xfId="50764"/>
    <cellStyle name="Note 2 6 2 2 5 2 5" xfId="22976"/>
    <cellStyle name="Note 2 6 2 2 5 2 6" xfId="40260"/>
    <cellStyle name="Note 2 6 2 2 5 3" xfId="10855"/>
    <cellStyle name="Note 2 6 2 2 5 3 2" xfId="17690"/>
    <cellStyle name="Note 2 6 2 2 5 3 2 2" xfId="35354"/>
    <cellStyle name="Note 2 6 2 2 5 3 2 3" xfId="52549"/>
    <cellStyle name="Note 2 6 2 2 5 3 3" xfId="28519"/>
    <cellStyle name="Note 2 6 2 2 5 3 4" xfId="45764"/>
    <cellStyle name="Note 2 6 2 2 5 4" xfId="14144"/>
    <cellStyle name="Note 2 6 2 2 5 4 2" xfId="31808"/>
    <cellStyle name="Note 2 6 2 2 5 4 3" xfId="49029"/>
    <cellStyle name="Note 2 6 2 2 5 5" xfId="21114"/>
    <cellStyle name="Note 2 6 2 2 5 6" xfId="38417"/>
    <cellStyle name="Note 2 6 2 2 6" xfId="3224"/>
    <cellStyle name="Note 2 6 2 2 6 2" xfId="5140"/>
    <cellStyle name="Note 2 6 2 2 6 2 2" xfId="12060"/>
    <cellStyle name="Note 2 6 2 2 6 2 2 2" xfId="18841"/>
    <cellStyle name="Note 2 6 2 2 6 2 2 2 2" xfId="36505"/>
    <cellStyle name="Note 2 6 2 2 6 2 2 2 3" xfId="53688"/>
    <cellStyle name="Note 2 6 2 2 6 2 2 3" xfId="29724"/>
    <cellStyle name="Note 2 6 2 2 6 2 2 4" xfId="46957"/>
    <cellStyle name="Note 2 6 2 2 6 2 3" xfId="8776"/>
    <cellStyle name="Note 2 6 2 2 6 2 3 2" xfId="26441"/>
    <cellStyle name="Note 2 6 2 2 6 2 3 3" xfId="43700"/>
    <cellStyle name="Note 2 6 2 2 6 2 4" xfId="15774"/>
    <cellStyle name="Note 2 6 2 2 6 2 4 2" xfId="33438"/>
    <cellStyle name="Note 2 6 2 2 6 2 4 3" xfId="50647"/>
    <cellStyle name="Note 2 6 2 2 6 2 5" xfId="22805"/>
    <cellStyle name="Note 2 6 2 2 6 2 6" xfId="40089"/>
    <cellStyle name="Note 2 6 2 2 6 3" xfId="6996"/>
    <cellStyle name="Note 2 6 2 2 6 3 2" xfId="24661"/>
    <cellStyle name="Note 2 6 2 2 6 3 3" xfId="41932"/>
    <cellStyle name="Note 2 6 2 2 6 4" xfId="14027"/>
    <cellStyle name="Note 2 6 2 2 6 4 2" xfId="31691"/>
    <cellStyle name="Note 2 6 2 2 6 4 3" xfId="48912"/>
    <cellStyle name="Note 2 6 2 2 6 5" xfId="20943"/>
    <cellStyle name="Note 2 6 2 2 6 6" xfId="38246"/>
    <cellStyle name="Note 2 6 2 2 7" xfId="4648"/>
    <cellStyle name="Note 2 6 2 2 7 2" xfId="11568"/>
    <cellStyle name="Note 2 6 2 2 7 2 2" xfId="18349"/>
    <cellStyle name="Note 2 6 2 2 7 2 2 2" xfId="36013"/>
    <cellStyle name="Note 2 6 2 2 7 2 2 3" xfId="53202"/>
    <cellStyle name="Note 2 6 2 2 7 2 3" xfId="29232"/>
    <cellStyle name="Note 2 6 2 2 7 2 4" xfId="46471"/>
    <cellStyle name="Note 2 6 2 2 7 3" xfId="8284"/>
    <cellStyle name="Note 2 6 2 2 7 3 2" xfId="25949"/>
    <cellStyle name="Note 2 6 2 2 7 3 3" xfId="43214"/>
    <cellStyle name="Note 2 6 2 2 7 4" xfId="15282"/>
    <cellStyle name="Note 2 6 2 2 7 4 2" xfId="32946"/>
    <cellStyle name="Note 2 6 2 2 7 4 3" xfId="50161"/>
    <cellStyle name="Note 2 6 2 2 7 5" xfId="22313"/>
    <cellStyle name="Note 2 6 2 2 7 6" xfId="39603"/>
    <cellStyle name="Note 2 6 2 2 8" xfId="10254"/>
    <cellStyle name="Note 2 6 2 2 8 2" xfId="17143"/>
    <cellStyle name="Note 2 6 2 2 8 2 2" xfId="34807"/>
    <cellStyle name="Note 2 6 2 2 8 2 3" xfId="52008"/>
    <cellStyle name="Note 2 6 2 2 8 3" xfId="27918"/>
    <cellStyle name="Note 2 6 2 2 8 4" xfId="45169"/>
    <cellStyle name="Note 2 6 2 2 9" xfId="6504"/>
    <cellStyle name="Note 2 6 2 2 9 2" xfId="24169"/>
    <cellStyle name="Note 2 6 2 2 9 3" xfId="41446"/>
    <cellStyle name="Note 2 6 2 3" xfId="2843"/>
    <cellStyle name="Note 2 6 2 3 2" xfId="3506"/>
    <cellStyle name="Note 2 6 2 3 2 2" xfId="5422"/>
    <cellStyle name="Note 2 6 2 3 2 2 2" xfId="12342"/>
    <cellStyle name="Note 2 6 2 3 2 2 2 2" xfId="19069"/>
    <cellStyle name="Note 2 6 2 3 2 2 2 2 2" xfId="36733"/>
    <cellStyle name="Note 2 6 2 3 2 2 2 2 3" xfId="53913"/>
    <cellStyle name="Note 2 6 2 3 2 2 2 3" xfId="30006"/>
    <cellStyle name="Note 2 6 2 3 2 2 2 4" xfId="47236"/>
    <cellStyle name="Note 2 6 2 3 2 2 3" xfId="9058"/>
    <cellStyle name="Note 2 6 2 3 2 2 3 2" xfId="26723"/>
    <cellStyle name="Note 2 6 2 3 2 2 3 3" xfId="43979"/>
    <cellStyle name="Note 2 6 2 3 2 2 4" xfId="16002"/>
    <cellStyle name="Note 2 6 2 3 2 2 4 2" xfId="33666"/>
    <cellStyle name="Note 2 6 2 3 2 2 4 3" xfId="50872"/>
    <cellStyle name="Note 2 6 2 3 2 2 5" xfId="23087"/>
    <cellStyle name="Note 2 6 2 3 2 2 6" xfId="40368"/>
    <cellStyle name="Note 2 6 2 3 2 3" xfId="10966"/>
    <cellStyle name="Note 2 6 2 3 2 3 2" xfId="17801"/>
    <cellStyle name="Note 2 6 2 3 2 3 2 2" xfId="35465"/>
    <cellStyle name="Note 2 6 2 3 2 3 2 3" xfId="52657"/>
    <cellStyle name="Note 2 6 2 3 2 3 3" xfId="28630"/>
    <cellStyle name="Note 2 6 2 3 2 3 4" xfId="45872"/>
    <cellStyle name="Note 2 6 2 3 2 4" xfId="7203"/>
    <cellStyle name="Note 2 6 2 3 2 4 2" xfId="24868"/>
    <cellStyle name="Note 2 6 2 3 2 4 3" xfId="42136"/>
    <cellStyle name="Note 2 6 2 3 2 5" xfId="14255"/>
    <cellStyle name="Note 2 6 2 3 2 5 2" xfId="31919"/>
    <cellStyle name="Note 2 6 2 3 2 5 3" xfId="49137"/>
    <cellStyle name="Note 2 6 2 3 2 6" xfId="21225"/>
    <cellStyle name="Note 2 6 2 3 2 7" xfId="38525"/>
    <cellStyle name="Note 2 6 2 3 3" xfId="3876"/>
    <cellStyle name="Note 2 6 2 3 3 2" xfId="5792"/>
    <cellStyle name="Note 2 6 2 3 3 2 2" xfId="12712"/>
    <cellStyle name="Note 2 6 2 3 3 2 2 2" xfId="19439"/>
    <cellStyle name="Note 2 6 2 3 3 2 2 2 2" xfId="37103"/>
    <cellStyle name="Note 2 6 2 3 3 2 2 2 3" xfId="54280"/>
    <cellStyle name="Note 2 6 2 3 3 2 2 3" xfId="30376"/>
    <cellStyle name="Note 2 6 2 3 3 2 2 4" xfId="47603"/>
    <cellStyle name="Note 2 6 2 3 3 2 3" xfId="9428"/>
    <cellStyle name="Note 2 6 2 3 3 2 3 2" xfId="27093"/>
    <cellStyle name="Note 2 6 2 3 3 2 3 3" xfId="44346"/>
    <cellStyle name="Note 2 6 2 3 3 2 4" xfId="16372"/>
    <cellStyle name="Note 2 6 2 3 3 2 4 2" xfId="34036"/>
    <cellStyle name="Note 2 6 2 3 3 2 4 3" xfId="51239"/>
    <cellStyle name="Note 2 6 2 3 3 2 5" xfId="23457"/>
    <cellStyle name="Note 2 6 2 3 3 2 6" xfId="40735"/>
    <cellStyle name="Note 2 6 2 3 3 3" xfId="7573"/>
    <cellStyle name="Note 2 6 2 3 3 3 2" xfId="25238"/>
    <cellStyle name="Note 2 6 2 3 3 3 3" xfId="42503"/>
    <cellStyle name="Note 2 6 2 3 3 4" xfId="14625"/>
    <cellStyle name="Note 2 6 2 3 3 4 2" xfId="32289"/>
    <cellStyle name="Note 2 6 2 3 3 4 3" xfId="49504"/>
    <cellStyle name="Note 2 6 2 3 3 5" xfId="21595"/>
    <cellStyle name="Note 2 6 2 3 3 6" xfId="38892"/>
    <cellStyle name="Note 2 6 2 3 4" xfId="4759"/>
    <cellStyle name="Note 2 6 2 3 4 2" xfId="11679"/>
    <cellStyle name="Note 2 6 2 3 4 2 2" xfId="18460"/>
    <cellStyle name="Note 2 6 2 3 4 2 2 2" xfId="36124"/>
    <cellStyle name="Note 2 6 2 3 4 2 2 3" xfId="53310"/>
    <cellStyle name="Note 2 6 2 3 4 2 3" xfId="29343"/>
    <cellStyle name="Note 2 6 2 3 4 2 4" xfId="46579"/>
    <cellStyle name="Note 2 6 2 3 4 3" xfId="8395"/>
    <cellStyle name="Note 2 6 2 3 4 3 2" xfId="26060"/>
    <cellStyle name="Note 2 6 2 3 4 3 3" xfId="43322"/>
    <cellStyle name="Note 2 6 2 3 4 4" xfId="15393"/>
    <cellStyle name="Note 2 6 2 3 4 4 2" xfId="33057"/>
    <cellStyle name="Note 2 6 2 3 4 4 3" xfId="50269"/>
    <cellStyle name="Note 2 6 2 3 4 5" xfId="22424"/>
    <cellStyle name="Note 2 6 2 3 4 6" xfId="39711"/>
    <cellStyle name="Note 2 6 2 3 5" xfId="10365"/>
    <cellStyle name="Note 2 6 2 3 5 2" xfId="17254"/>
    <cellStyle name="Note 2 6 2 3 5 2 2" xfId="34918"/>
    <cellStyle name="Note 2 6 2 3 5 2 3" xfId="52116"/>
    <cellStyle name="Note 2 6 2 3 5 3" xfId="28029"/>
    <cellStyle name="Note 2 6 2 3 5 4" xfId="45277"/>
    <cellStyle name="Note 2 6 2 3 6" xfId="6615"/>
    <cellStyle name="Note 2 6 2 3 6 2" xfId="24280"/>
    <cellStyle name="Note 2 6 2 3 6 3" xfId="41554"/>
    <cellStyle name="Note 2 6 2 3 7" xfId="13646"/>
    <cellStyle name="Note 2 6 2 3 7 2" xfId="31310"/>
    <cellStyle name="Note 2 6 2 3 7 3" xfId="48534"/>
    <cellStyle name="Note 2 6 2 3 8" xfId="20562"/>
    <cellStyle name="Note 2 6 2 3 9" xfId="37868"/>
    <cellStyle name="Note 2 6 2 4" xfId="4495"/>
    <cellStyle name="Note 2 6 2 4 2" xfId="6359"/>
    <cellStyle name="Note 2 6 2 4 2 2" xfId="13278"/>
    <cellStyle name="Note 2 6 2 4 2 2 2" xfId="19951"/>
    <cellStyle name="Note 2 6 2 4 2 2 2 2" xfId="37615"/>
    <cellStyle name="Note 2 6 2 4 2 2 2 3" xfId="54792"/>
    <cellStyle name="Note 2 6 2 4 2 2 3" xfId="30942"/>
    <cellStyle name="Note 2 6 2 4 2 2 4" xfId="48169"/>
    <cellStyle name="Note 2 6 2 4 2 3" xfId="9994"/>
    <cellStyle name="Note 2 6 2 4 2 3 2" xfId="27659"/>
    <cellStyle name="Note 2 6 2 4 2 3 3" xfId="44912"/>
    <cellStyle name="Note 2 6 2 4 2 4" xfId="16884"/>
    <cellStyle name="Note 2 6 2 4 2 4 2" xfId="34548"/>
    <cellStyle name="Note 2 6 2 4 2 4 3" xfId="51751"/>
    <cellStyle name="Note 2 6 2 4 2 5" xfId="24024"/>
    <cellStyle name="Note 2 6 2 4 2 6" xfId="41301"/>
    <cellStyle name="Note 2 6 2 4 3" xfId="11423"/>
    <cellStyle name="Note 2 6 2 4 3 2" xfId="18204"/>
    <cellStyle name="Note 2 6 2 4 3 2 2" xfId="35868"/>
    <cellStyle name="Note 2 6 2 4 3 2 3" xfId="53057"/>
    <cellStyle name="Note 2 6 2 4 3 3" xfId="29087"/>
    <cellStyle name="Note 2 6 2 4 3 4" xfId="46326"/>
    <cellStyle name="Note 2 6 2 4 4" xfId="8139"/>
    <cellStyle name="Note 2 6 2 4 4 2" xfId="25804"/>
    <cellStyle name="Note 2 6 2 4 4 3" xfId="43069"/>
    <cellStyle name="Note 2 6 2 4 5" xfId="15137"/>
    <cellStyle name="Note 2 6 2 4 5 2" xfId="32801"/>
    <cellStyle name="Note 2 6 2 4 5 3" xfId="50016"/>
    <cellStyle name="Note 2 6 2 4 6" xfId="22168"/>
    <cellStyle name="Note 2 6 2 4 7" xfId="39458"/>
    <cellStyle name="Note 2 6 2 5" xfId="4570"/>
    <cellStyle name="Note 2 6 2 5 2" xfId="6432"/>
    <cellStyle name="Note 2 6 2 5 2 2" xfId="13351"/>
    <cellStyle name="Note 2 6 2 5 2 2 2" xfId="20024"/>
    <cellStyle name="Note 2 6 2 5 2 2 2 2" xfId="37688"/>
    <cellStyle name="Note 2 6 2 5 2 2 2 3" xfId="54865"/>
    <cellStyle name="Note 2 6 2 5 2 2 3" xfId="31015"/>
    <cellStyle name="Note 2 6 2 5 2 2 4" xfId="48242"/>
    <cellStyle name="Note 2 6 2 5 2 3" xfId="10067"/>
    <cellStyle name="Note 2 6 2 5 2 3 2" xfId="27732"/>
    <cellStyle name="Note 2 6 2 5 2 3 3" xfId="44985"/>
    <cellStyle name="Note 2 6 2 5 2 4" xfId="16957"/>
    <cellStyle name="Note 2 6 2 5 2 4 2" xfId="34621"/>
    <cellStyle name="Note 2 6 2 5 2 4 3" xfId="51824"/>
    <cellStyle name="Note 2 6 2 5 2 5" xfId="24097"/>
    <cellStyle name="Note 2 6 2 5 2 6" xfId="41374"/>
    <cellStyle name="Note 2 6 2 5 3" xfId="11496"/>
    <cellStyle name="Note 2 6 2 5 3 2" xfId="18277"/>
    <cellStyle name="Note 2 6 2 5 3 2 2" xfId="35941"/>
    <cellStyle name="Note 2 6 2 5 3 2 3" xfId="53130"/>
    <cellStyle name="Note 2 6 2 5 3 3" xfId="29160"/>
    <cellStyle name="Note 2 6 2 5 3 4" xfId="46399"/>
    <cellStyle name="Note 2 6 2 5 4" xfId="8212"/>
    <cellStyle name="Note 2 6 2 5 4 2" xfId="25877"/>
    <cellStyle name="Note 2 6 2 5 4 3" xfId="43142"/>
    <cellStyle name="Note 2 6 2 5 5" xfId="15210"/>
    <cellStyle name="Note 2 6 2 5 5 2" xfId="32874"/>
    <cellStyle name="Note 2 6 2 5 5 3" xfId="50089"/>
    <cellStyle name="Note 2 6 2 5 6" xfId="22241"/>
    <cellStyle name="Note 2 6 2 5 7" xfId="39531"/>
    <cellStyle name="Note 2 6 2 6" xfId="10138"/>
    <cellStyle name="Note 2 6 2 6 2" xfId="17027"/>
    <cellStyle name="Note 2 6 2 6 2 2" xfId="34691"/>
    <cellStyle name="Note 2 6 2 6 2 3" xfId="51892"/>
    <cellStyle name="Note 2 6 2 6 3" xfId="27802"/>
    <cellStyle name="Note 2 6 2 6 4" xfId="45053"/>
    <cellStyle name="Note 2 6 2 7" xfId="13419"/>
    <cellStyle name="Note 2 6 2 7 2" xfId="31083"/>
    <cellStyle name="Note 2 6 2 7 3" xfId="48310"/>
    <cellStyle name="Note 2 6 2 8" xfId="20245"/>
    <cellStyle name="Note 2 6 2 9" xfId="20167"/>
    <cellStyle name="Note 2 6 3" xfId="2731"/>
    <cellStyle name="Note 2 6 3 10" xfId="13536"/>
    <cellStyle name="Note 2 6 3 10 2" xfId="31200"/>
    <cellStyle name="Note 2 6 3 10 3" xfId="48427"/>
    <cellStyle name="Note 2 6 3 11" xfId="20452"/>
    <cellStyle name="Note 2 6 3 12" xfId="37761"/>
    <cellStyle name="Note 2 6 3 2" xfId="2960"/>
    <cellStyle name="Note 2 6 3 2 2" xfId="3623"/>
    <cellStyle name="Note 2 6 3 2 2 2" xfId="5539"/>
    <cellStyle name="Note 2 6 3 2 2 2 2" xfId="12459"/>
    <cellStyle name="Note 2 6 3 2 2 2 2 2" xfId="19186"/>
    <cellStyle name="Note 2 6 3 2 2 2 2 2 2" xfId="36850"/>
    <cellStyle name="Note 2 6 3 2 2 2 2 2 3" xfId="54030"/>
    <cellStyle name="Note 2 6 3 2 2 2 2 3" xfId="30123"/>
    <cellStyle name="Note 2 6 3 2 2 2 2 4" xfId="47353"/>
    <cellStyle name="Note 2 6 3 2 2 2 3" xfId="9175"/>
    <cellStyle name="Note 2 6 3 2 2 2 3 2" xfId="26840"/>
    <cellStyle name="Note 2 6 3 2 2 2 3 3" xfId="44096"/>
    <cellStyle name="Note 2 6 3 2 2 2 4" xfId="16119"/>
    <cellStyle name="Note 2 6 3 2 2 2 4 2" xfId="33783"/>
    <cellStyle name="Note 2 6 3 2 2 2 4 3" xfId="50989"/>
    <cellStyle name="Note 2 6 3 2 2 2 5" xfId="23204"/>
    <cellStyle name="Note 2 6 3 2 2 2 6" xfId="40485"/>
    <cellStyle name="Note 2 6 3 2 2 3" xfId="11083"/>
    <cellStyle name="Note 2 6 3 2 2 3 2" xfId="17918"/>
    <cellStyle name="Note 2 6 3 2 2 3 2 2" xfId="35582"/>
    <cellStyle name="Note 2 6 3 2 2 3 2 3" xfId="52774"/>
    <cellStyle name="Note 2 6 3 2 2 3 3" xfId="28747"/>
    <cellStyle name="Note 2 6 3 2 2 3 4" xfId="45989"/>
    <cellStyle name="Note 2 6 3 2 2 4" xfId="7320"/>
    <cellStyle name="Note 2 6 3 2 2 4 2" xfId="24985"/>
    <cellStyle name="Note 2 6 3 2 2 4 3" xfId="42253"/>
    <cellStyle name="Note 2 6 3 2 2 5" xfId="14372"/>
    <cellStyle name="Note 2 6 3 2 2 5 2" xfId="32036"/>
    <cellStyle name="Note 2 6 3 2 2 5 3" xfId="49254"/>
    <cellStyle name="Note 2 6 3 2 2 6" xfId="21342"/>
    <cellStyle name="Note 2 6 3 2 2 7" xfId="38642"/>
    <cellStyle name="Note 2 6 3 2 3" xfId="3993"/>
    <cellStyle name="Note 2 6 3 2 3 2" xfId="5909"/>
    <cellStyle name="Note 2 6 3 2 3 2 2" xfId="12829"/>
    <cellStyle name="Note 2 6 3 2 3 2 2 2" xfId="19556"/>
    <cellStyle name="Note 2 6 3 2 3 2 2 2 2" xfId="37220"/>
    <cellStyle name="Note 2 6 3 2 3 2 2 2 3" xfId="54397"/>
    <cellStyle name="Note 2 6 3 2 3 2 2 3" xfId="30493"/>
    <cellStyle name="Note 2 6 3 2 3 2 2 4" xfId="47720"/>
    <cellStyle name="Note 2 6 3 2 3 2 3" xfId="9545"/>
    <cellStyle name="Note 2 6 3 2 3 2 3 2" xfId="27210"/>
    <cellStyle name="Note 2 6 3 2 3 2 3 3" xfId="44463"/>
    <cellStyle name="Note 2 6 3 2 3 2 4" xfId="16489"/>
    <cellStyle name="Note 2 6 3 2 3 2 4 2" xfId="34153"/>
    <cellStyle name="Note 2 6 3 2 3 2 4 3" xfId="51356"/>
    <cellStyle name="Note 2 6 3 2 3 2 5" xfId="23574"/>
    <cellStyle name="Note 2 6 3 2 3 2 6" xfId="40852"/>
    <cellStyle name="Note 2 6 3 2 3 3" xfId="7690"/>
    <cellStyle name="Note 2 6 3 2 3 3 2" xfId="25355"/>
    <cellStyle name="Note 2 6 3 2 3 3 3" xfId="42620"/>
    <cellStyle name="Note 2 6 3 2 3 4" xfId="14742"/>
    <cellStyle name="Note 2 6 3 2 3 4 2" xfId="32406"/>
    <cellStyle name="Note 2 6 3 2 3 4 3" xfId="49621"/>
    <cellStyle name="Note 2 6 3 2 3 5" xfId="21712"/>
    <cellStyle name="Note 2 6 3 2 3 6" xfId="39009"/>
    <cellStyle name="Note 2 6 3 2 4" xfId="4876"/>
    <cellStyle name="Note 2 6 3 2 4 2" xfId="11796"/>
    <cellStyle name="Note 2 6 3 2 4 2 2" xfId="18577"/>
    <cellStyle name="Note 2 6 3 2 4 2 2 2" xfId="36241"/>
    <cellStyle name="Note 2 6 3 2 4 2 2 3" xfId="53427"/>
    <cellStyle name="Note 2 6 3 2 4 2 3" xfId="29460"/>
    <cellStyle name="Note 2 6 3 2 4 2 4" xfId="46696"/>
    <cellStyle name="Note 2 6 3 2 4 3" xfId="8512"/>
    <cellStyle name="Note 2 6 3 2 4 3 2" xfId="26177"/>
    <cellStyle name="Note 2 6 3 2 4 3 3" xfId="43439"/>
    <cellStyle name="Note 2 6 3 2 4 4" xfId="15510"/>
    <cellStyle name="Note 2 6 3 2 4 4 2" xfId="33174"/>
    <cellStyle name="Note 2 6 3 2 4 4 3" xfId="50386"/>
    <cellStyle name="Note 2 6 3 2 4 5" xfId="22541"/>
    <cellStyle name="Note 2 6 3 2 4 6" xfId="39828"/>
    <cellStyle name="Note 2 6 3 2 5" xfId="10482"/>
    <cellStyle name="Note 2 6 3 2 5 2" xfId="17371"/>
    <cellStyle name="Note 2 6 3 2 5 2 2" xfId="35035"/>
    <cellStyle name="Note 2 6 3 2 5 2 3" xfId="52233"/>
    <cellStyle name="Note 2 6 3 2 5 3" xfId="28146"/>
    <cellStyle name="Note 2 6 3 2 5 4" xfId="45394"/>
    <cellStyle name="Note 2 6 3 2 6" xfId="6732"/>
    <cellStyle name="Note 2 6 3 2 6 2" xfId="24397"/>
    <cellStyle name="Note 2 6 3 2 6 3" xfId="41671"/>
    <cellStyle name="Note 2 6 3 2 7" xfId="13763"/>
    <cellStyle name="Note 2 6 3 2 7 2" xfId="31427"/>
    <cellStyle name="Note 2 6 3 2 7 3" xfId="48651"/>
    <cellStyle name="Note 2 6 3 2 8" xfId="20679"/>
    <cellStyle name="Note 2 6 3 2 9" xfId="37985"/>
    <cellStyle name="Note 2 6 3 3" xfId="3056"/>
    <cellStyle name="Note 2 6 3 3 2" xfId="3719"/>
    <cellStyle name="Note 2 6 3 3 2 2" xfId="5635"/>
    <cellStyle name="Note 2 6 3 3 2 2 2" xfId="12555"/>
    <cellStyle name="Note 2 6 3 3 2 2 2 2" xfId="19282"/>
    <cellStyle name="Note 2 6 3 3 2 2 2 2 2" xfId="36946"/>
    <cellStyle name="Note 2 6 3 3 2 2 2 2 3" xfId="54123"/>
    <cellStyle name="Note 2 6 3 3 2 2 2 3" xfId="30219"/>
    <cellStyle name="Note 2 6 3 3 2 2 2 4" xfId="47446"/>
    <cellStyle name="Note 2 6 3 3 2 2 3" xfId="9271"/>
    <cellStyle name="Note 2 6 3 3 2 2 3 2" xfId="26936"/>
    <cellStyle name="Note 2 6 3 3 2 2 3 3" xfId="44189"/>
    <cellStyle name="Note 2 6 3 3 2 2 4" xfId="16215"/>
    <cellStyle name="Note 2 6 3 3 2 2 4 2" xfId="33879"/>
    <cellStyle name="Note 2 6 3 3 2 2 4 3" xfId="51082"/>
    <cellStyle name="Note 2 6 3 3 2 2 5" xfId="23300"/>
    <cellStyle name="Note 2 6 3 3 2 2 6" xfId="40578"/>
    <cellStyle name="Note 2 6 3 3 2 3" xfId="11179"/>
    <cellStyle name="Note 2 6 3 3 2 3 2" xfId="18014"/>
    <cellStyle name="Note 2 6 3 3 2 3 2 2" xfId="35678"/>
    <cellStyle name="Note 2 6 3 3 2 3 2 3" xfId="52867"/>
    <cellStyle name="Note 2 6 3 3 2 3 3" xfId="28843"/>
    <cellStyle name="Note 2 6 3 3 2 3 4" xfId="46082"/>
    <cellStyle name="Note 2 6 3 3 2 4" xfId="7416"/>
    <cellStyle name="Note 2 6 3 3 2 4 2" xfId="25081"/>
    <cellStyle name="Note 2 6 3 3 2 4 3" xfId="42346"/>
    <cellStyle name="Note 2 6 3 3 2 5" xfId="14468"/>
    <cellStyle name="Note 2 6 3 3 2 5 2" xfId="32132"/>
    <cellStyle name="Note 2 6 3 3 2 5 3" xfId="49347"/>
    <cellStyle name="Note 2 6 3 3 2 6" xfId="21438"/>
    <cellStyle name="Note 2 6 3 3 2 7" xfId="38735"/>
    <cellStyle name="Note 2 6 3 3 3" xfId="4086"/>
    <cellStyle name="Note 2 6 3 3 3 2" xfId="6002"/>
    <cellStyle name="Note 2 6 3 3 3 2 2" xfId="12922"/>
    <cellStyle name="Note 2 6 3 3 3 2 2 2" xfId="19649"/>
    <cellStyle name="Note 2 6 3 3 3 2 2 2 2" xfId="37313"/>
    <cellStyle name="Note 2 6 3 3 3 2 2 2 3" xfId="54490"/>
    <cellStyle name="Note 2 6 3 3 3 2 2 3" xfId="30586"/>
    <cellStyle name="Note 2 6 3 3 3 2 2 4" xfId="47813"/>
    <cellStyle name="Note 2 6 3 3 3 2 3" xfId="9638"/>
    <cellStyle name="Note 2 6 3 3 3 2 3 2" xfId="27303"/>
    <cellStyle name="Note 2 6 3 3 3 2 3 3" xfId="44556"/>
    <cellStyle name="Note 2 6 3 3 3 2 4" xfId="16582"/>
    <cellStyle name="Note 2 6 3 3 3 2 4 2" xfId="34246"/>
    <cellStyle name="Note 2 6 3 3 3 2 4 3" xfId="51449"/>
    <cellStyle name="Note 2 6 3 3 3 2 5" xfId="23667"/>
    <cellStyle name="Note 2 6 3 3 3 2 6" xfId="40945"/>
    <cellStyle name="Note 2 6 3 3 3 3" xfId="7783"/>
    <cellStyle name="Note 2 6 3 3 3 3 2" xfId="25448"/>
    <cellStyle name="Note 2 6 3 3 3 3 3" xfId="42713"/>
    <cellStyle name="Note 2 6 3 3 3 4" xfId="14835"/>
    <cellStyle name="Note 2 6 3 3 3 4 2" xfId="32499"/>
    <cellStyle name="Note 2 6 3 3 3 4 3" xfId="49714"/>
    <cellStyle name="Note 2 6 3 3 3 5" xfId="21805"/>
    <cellStyle name="Note 2 6 3 3 3 6" xfId="39102"/>
    <cellStyle name="Note 2 6 3 3 4" xfId="4972"/>
    <cellStyle name="Note 2 6 3 3 4 2" xfId="11892"/>
    <cellStyle name="Note 2 6 3 3 4 2 2" xfId="18673"/>
    <cellStyle name="Note 2 6 3 3 4 2 2 2" xfId="36337"/>
    <cellStyle name="Note 2 6 3 3 4 2 2 3" xfId="53520"/>
    <cellStyle name="Note 2 6 3 3 4 2 3" xfId="29556"/>
    <cellStyle name="Note 2 6 3 3 4 2 4" xfId="46789"/>
    <cellStyle name="Note 2 6 3 3 4 3" xfId="8608"/>
    <cellStyle name="Note 2 6 3 3 4 3 2" xfId="26273"/>
    <cellStyle name="Note 2 6 3 3 4 3 3" xfId="43532"/>
    <cellStyle name="Note 2 6 3 3 4 4" xfId="15606"/>
    <cellStyle name="Note 2 6 3 3 4 4 2" xfId="33270"/>
    <cellStyle name="Note 2 6 3 3 4 4 3" xfId="50479"/>
    <cellStyle name="Note 2 6 3 3 4 5" xfId="22637"/>
    <cellStyle name="Note 2 6 3 3 4 6" xfId="39921"/>
    <cellStyle name="Note 2 6 3 3 5" xfId="10578"/>
    <cellStyle name="Note 2 6 3 3 5 2" xfId="17467"/>
    <cellStyle name="Note 2 6 3 3 5 2 2" xfId="35131"/>
    <cellStyle name="Note 2 6 3 3 5 2 3" xfId="52326"/>
    <cellStyle name="Note 2 6 3 3 5 3" xfId="28242"/>
    <cellStyle name="Note 2 6 3 3 5 4" xfId="45487"/>
    <cellStyle name="Note 2 6 3 3 6" xfId="6828"/>
    <cellStyle name="Note 2 6 3 3 6 2" xfId="24493"/>
    <cellStyle name="Note 2 6 3 3 6 3" xfId="41764"/>
    <cellStyle name="Note 2 6 3 3 7" xfId="13859"/>
    <cellStyle name="Note 2 6 3 3 7 2" xfId="31523"/>
    <cellStyle name="Note 2 6 3 3 7 3" xfId="48744"/>
    <cellStyle name="Note 2 6 3 3 8" xfId="20775"/>
    <cellStyle name="Note 2 6 3 3 9" xfId="38078"/>
    <cellStyle name="Note 2 6 3 4" xfId="3168"/>
    <cellStyle name="Note 2 6 3 4 2" xfId="4198"/>
    <cellStyle name="Note 2 6 3 4 2 2" xfId="6114"/>
    <cellStyle name="Note 2 6 3 4 2 2 2" xfId="13034"/>
    <cellStyle name="Note 2 6 3 4 2 2 2 2" xfId="19761"/>
    <cellStyle name="Note 2 6 3 4 2 2 2 2 2" xfId="37425"/>
    <cellStyle name="Note 2 6 3 4 2 2 2 2 3" xfId="54602"/>
    <cellStyle name="Note 2 6 3 4 2 2 2 3" xfId="30698"/>
    <cellStyle name="Note 2 6 3 4 2 2 2 4" xfId="47925"/>
    <cellStyle name="Note 2 6 3 4 2 2 3" xfId="9750"/>
    <cellStyle name="Note 2 6 3 4 2 2 3 2" xfId="27415"/>
    <cellStyle name="Note 2 6 3 4 2 2 3 3" xfId="44668"/>
    <cellStyle name="Note 2 6 3 4 2 2 4" xfId="16694"/>
    <cellStyle name="Note 2 6 3 4 2 2 4 2" xfId="34358"/>
    <cellStyle name="Note 2 6 3 4 2 2 4 3" xfId="51561"/>
    <cellStyle name="Note 2 6 3 4 2 2 5" xfId="23779"/>
    <cellStyle name="Note 2 6 3 4 2 2 6" xfId="41057"/>
    <cellStyle name="Note 2 6 3 4 2 3" xfId="7895"/>
    <cellStyle name="Note 2 6 3 4 2 3 2" xfId="25560"/>
    <cellStyle name="Note 2 6 3 4 2 3 3" xfId="42825"/>
    <cellStyle name="Note 2 6 3 4 2 4" xfId="14947"/>
    <cellStyle name="Note 2 6 3 4 2 4 2" xfId="32611"/>
    <cellStyle name="Note 2 6 3 4 2 4 3" xfId="49826"/>
    <cellStyle name="Note 2 6 3 4 2 5" xfId="21917"/>
    <cellStyle name="Note 2 6 3 4 2 6" xfId="39214"/>
    <cellStyle name="Note 2 6 3 4 3" xfId="5084"/>
    <cellStyle name="Note 2 6 3 4 3 2" xfId="12004"/>
    <cellStyle name="Note 2 6 3 4 3 2 2" xfId="18785"/>
    <cellStyle name="Note 2 6 3 4 3 2 2 2" xfId="36449"/>
    <cellStyle name="Note 2 6 3 4 3 2 2 3" xfId="53632"/>
    <cellStyle name="Note 2 6 3 4 3 2 3" xfId="29668"/>
    <cellStyle name="Note 2 6 3 4 3 2 4" xfId="46901"/>
    <cellStyle name="Note 2 6 3 4 3 3" xfId="8720"/>
    <cellStyle name="Note 2 6 3 4 3 3 2" xfId="26385"/>
    <cellStyle name="Note 2 6 3 4 3 3 3" xfId="43644"/>
    <cellStyle name="Note 2 6 3 4 3 4" xfId="15718"/>
    <cellStyle name="Note 2 6 3 4 3 4 2" xfId="33382"/>
    <cellStyle name="Note 2 6 3 4 3 4 3" xfId="50591"/>
    <cellStyle name="Note 2 6 3 4 3 5" xfId="22749"/>
    <cellStyle name="Note 2 6 3 4 3 6" xfId="40033"/>
    <cellStyle name="Note 2 6 3 4 4" xfId="10690"/>
    <cellStyle name="Note 2 6 3 4 4 2" xfId="17579"/>
    <cellStyle name="Note 2 6 3 4 4 2 2" xfId="35243"/>
    <cellStyle name="Note 2 6 3 4 4 2 3" xfId="52438"/>
    <cellStyle name="Note 2 6 3 4 4 3" xfId="28354"/>
    <cellStyle name="Note 2 6 3 4 4 4" xfId="45599"/>
    <cellStyle name="Note 2 6 3 4 5" xfId="6940"/>
    <cellStyle name="Note 2 6 3 4 5 2" xfId="24605"/>
    <cellStyle name="Note 2 6 3 4 5 3" xfId="41876"/>
    <cellStyle name="Note 2 6 3 4 6" xfId="13971"/>
    <cellStyle name="Note 2 6 3 4 6 2" xfId="31635"/>
    <cellStyle name="Note 2 6 3 4 6 3" xfId="48856"/>
    <cellStyle name="Note 2 6 3 4 7" xfId="20887"/>
    <cellStyle name="Note 2 6 3 4 8" xfId="38190"/>
    <cellStyle name="Note 2 6 3 5" xfId="3396"/>
    <cellStyle name="Note 2 6 3 5 2" xfId="5312"/>
    <cellStyle name="Note 2 6 3 5 2 2" xfId="12232"/>
    <cellStyle name="Note 2 6 3 5 2 2 2" xfId="18959"/>
    <cellStyle name="Note 2 6 3 5 2 2 2 2" xfId="36623"/>
    <cellStyle name="Note 2 6 3 5 2 2 2 3" xfId="53806"/>
    <cellStyle name="Note 2 6 3 5 2 2 3" xfId="29896"/>
    <cellStyle name="Note 2 6 3 5 2 2 4" xfId="47129"/>
    <cellStyle name="Note 2 6 3 5 2 3" xfId="8948"/>
    <cellStyle name="Note 2 6 3 5 2 3 2" xfId="26613"/>
    <cellStyle name="Note 2 6 3 5 2 3 3" xfId="43872"/>
    <cellStyle name="Note 2 6 3 5 2 4" xfId="15892"/>
    <cellStyle name="Note 2 6 3 5 2 4 2" xfId="33556"/>
    <cellStyle name="Note 2 6 3 5 2 4 3" xfId="50765"/>
    <cellStyle name="Note 2 6 3 5 2 5" xfId="22977"/>
    <cellStyle name="Note 2 6 3 5 2 6" xfId="40261"/>
    <cellStyle name="Note 2 6 3 5 3" xfId="10856"/>
    <cellStyle name="Note 2 6 3 5 3 2" xfId="17691"/>
    <cellStyle name="Note 2 6 3 5 3 2 2" xfId="35355"/>
    <cellStyle name="Note 2 6 3 5 3 2 3" xfId="52550"/>
    <cellStyle name="Note 2 6 3 5 3 3" xfId="28520"/>
    <cellStyle name="Note 2 6 3 5 3 4" xfId="45765"/>
    <cellStyle name="Note 2 6 3 5 4" xfId="14145"/>
    <cellStyle name="Note 2 6 3 5 4 2" xfId="31809"/>
    <cellStyle name="Note 2 6 3 5 4 3" xfId="49030"/>
    <cellStyle name="Note 2 6 3 5 5" xfId="21115"/>
    <cellStyle name="Note 2 6 3 5 6" xfId="38418"/>
    <cellStyle name="Note 2 6 3 6" xfId="3223"/>
    <cellStyle name="Note 2 6 3 6 2" xfId="5139"/>
    <cellStyle name="Note 2 6 3 6 2 2" xfId="12059"/>
    <cellStyle name="Note 2 6 3 6 2 2 2" xfId="18840"/>
    <cellStyle name="Note 2 6 3 6 2 2 2 2" xfId="36504"/>
    <cellStyle name="Note 2 6 3 6 2 2 2 3" xfId="53687"/>
    <cellStyle name="Note 2 6 3 6 2 2 3" xfId="29723"/>
    <cellStyle name="Note 2 6 3 6 2 2 4" xfId="46956"/>
    <cellStyle name="Note 2 6 3 6 2 3" xfId="8775"/>
    <cellStyle name="Note 2 6 3 6 2 3 2" xfId="26440"/>
    <cellStyle name="Note 2 6 3 6 2 3 3" xfId="43699"/>
    <cellStyle name="Note 2 6 3 6 2 4" xfId="15773"/>
    <cellStyle name="Note 2 6 3 6 2 4 2" xfId="33437"/>
    <cellStyle name="Note 2 6 3 6 2 4 3" xfId="50646"/>
    <cellStyle name="Note 2 6 3 6 2 5" xfId="22804"/>
    <cellStyle name="Note 2 6 3 6 2 6" xfId="40088"/>
    <cellStyle name="Note 2 6 3 6 3" xfId="6995"/>
    <cellStyle name="Note 2 6 3 6 3 2" xfId="24660"/>
    <cellStyle name="Note 2 6 3 6 3 3" xfId="41931"/>
    <cellStyle name="Note 2 6 3 6 4" xfId="14026"/>
    <cellStyle name="Note 2 6 3 6 4 2" xfId="31690"/>
    <cellStyle name="Note 2 6 3 6 4 3" xfId="48911"/>
    <cellStyle name="Note 2 6 3 6 5" xfId="20942"/>
    <cellStyle name="Note 2 6 3 6 6" xfId="38245"/>
    <cellStyle name="Note 2 6 3 7" xfId="4649"/>
    <cellStyle name="Note 2 6 3 7 2" xfId="11569"/>
    <cellStyle name="Note 2 6 3 7 2 2" xfId="18350"/>
    <cellStyle name="Note 2 6 3 7 2 2 2" xfId="36014"/>
    <cellStyle name="Note 2 6 3 7 2 2 3" xfId="53203"/>
    <cellStyle name="Note 2 6 3 7 2 3" xfId="29233"/>
    <cellStyle name="Note 2 6 3 7 2 4" xfId="46472"/>
    <cellStyle name="Note 2 6 3 7 3" xfId="8285"/>
    <cellStyle name="Note 2 6 3 7 3 2" xfId="25950"/>
    <cellStyle name="Note 2 6 3 7 3 3" xfId="43215"/>
    <cellStyle name="Note 2 6 3 7 4" xfId="15283"/>
    <cellStyle name="Note 2 6 3 7 4 2" xfId="32947"/>
    <cellStyle name="Note 2 6 3 7 4 3" xfId="50162"/>
    <cellStyle name="Note 2 6 3 7 5" xfId="22314"/>
    <cellStyle name="Note 2 6 3 7 6" xfId="39604"/>
    <cellStyle name="Note 2 6 3 8" xfId="10255"/>
    <cellStyle name="Note 2 6 3 8 2" xfId="17144"/>
    <cellStyle name="Note 2 6 3 8 2 2" xfId="34808"/>
    <cellStyle name="Note 2 6 3 8 2 3" xfId="52009"/>
    <cellStyle name="Note 2 6 3 8 3" xfId="27919"/>
    <cellStyle name="Note 2 6 3 8 4" xfId="45170"/>
    <cellStyle name="Note 2 6 3 9" xfId="6505"/>
    <cellStyle name="Note 2 6 3 9 2" xfId="24170"/>
    <cellStyle name="Note 2 6 3 9 3" xfId="41447"/>
    <cellStyle name="Note 2 6 4" xfId="2842"/>
    <cellStyle name="Note 2 6 4 2" xfId="3505"/>
    <cellStyle name="Note 2 6 4 2 2" xfId="5421"/>
    <cellStyle name="Note 2 6 4 2 2 2" xfId="12341"/>
    <cellStyle name="Note 2 6 4 2 2 2 2" xfId="19068"/>
    <cellStyle name="Note 2 6 4 2 2 2 2 2" xfId="36732"/>
    <cellStyle name="Note 2 6 4 2 2 2 2 3" xfId="53912"/>
    <cellStyle name="Note 2 6 4 2 2 2 3" xfId="30005"/>
    <cellStyle name="Note 2 6 4 2 2 2 4" xfId="47235"/>
    <cellStyle name="Note 2 6 4 2 2 3" xfId="9057"/>
    <cellStyle name="Note 2 6 4 2 2 3 2" xfId="26722"/>
    <cellStyle name="Note 2 6 4 2 2 3 3" xfId="43978"/>
    <cellStyle name="Note 2 6 4 2 2 4" xfId="16001"/>
    <cellStyle name="Note 2 6 4 2 2 4 2" xfId="33665"/>
    <cellStyle name="Note 2 6 4 2 2 4 3" xfId="50871"/>
    <cellStyle name="Note 2 6 4 2 2 5" xfId="23086"/>
    <cellStyle name="Note 2 6 4 2 2 6" xfId="40367"/>
    <cellStyle name="Note 2 6 4 2 3" xfId="10965"/>
    <cellStyle name="Note 2 6 4 2 3 2" xfId="17800"/>
    <cellStyle name="Note 2 6 4 2 3 2 2" xfId="35464"/>
    <cellStyle name="Note 2 6 4 2 3 2 3" xfId="52656"/>
    <cellStyle name="Note 2 6 4 2 3 3" xfId="28629"/>
    <cellStyle name="Note 2 6 4 2 3 4" xfId="45871"/>
    <cellStyle name="Note 2 6 4 2 4" xfId="7202"/>
    <cellStyle name="Note 2 6 4 2 4 2" xfId="24867"/>
    <cellStyle name="Note 2 6 4 2 4 3" xfId="42135"/>
    <cellStyle name="Note 2 6 4 2 5" xfId="14254"/>
    <cellStyle name="Note 2 6 4 2 5 2" xfId="31918"/>
    <cellStyle name="Note 2 6 4 2 5 3" xfId="49136"/>
    <cellStyle name="Note 2 6 4 2 6" xfId="21224"/>
    <cellStyle name="Note 2 6 4 2 7" xfId="38524"/>
    <cellStyle name="Note 2 6 4 3" xfId="3875"/>
    <cellStyle name="Note 2 6 4 3 2" xfId="5791"/>
    <cellStyle name="Note 2 6 4 3 2 2" xfId="12711"/>
    <cellStyle name="Note 2 6 4 3 2 2 2" xfId="19438"/>
    <cellStyle name="Note 2 6 4 3 2 2 2 2" xfId="37102"/>
    <cellStyle name="Note 2 6 4 3 2 2 2 3" xfId="54279"/>
    <cellStyle name="Note 2 6 4 3 2 2 3" xfId="30375"/>
    <cellStyle name="Note 2 6 4 3 2 2 4" xfId="47602"/>
    <cellStyle name="Note 2 6 4 3 2 3" xfId="9427"/>
    <cellStyle name="Note 2 6 4 3 2 3 2" xfId="27092"/>
    <cellStyle name="Note 2 6 4 3 2 3 3" xfId="44345"/>
    <cellStyle name="Note 2 6 4 3 2 4" xfId="16371"/>
    <cellStyle name="Note 2 6 4 3 2 4 2" xfId="34035"/>
    <cellStyle name="Note 2 6 4 3 2 4 3" xfId="51238"/>
    <cellStyle name="Note 2 6 4 3 2 5" xfId="23456"/>
    <cellStyle name="Note 2 6 4 3 2 6" xfId="40734"/>
    <cellStyle name="Note 2 6 4 3 3" xfId="7572"/>
    <cellStyle name="Note 2 6 4 3 3 2" xfId="25237"/>
    <cellStyle name="Note 2 6 4 3 3 3" xfId="42502"/>
    <cellStyle name="Note 2 6 4 3 4" xfId="14624"/>
    <cellStyle name="Note 2 6 4 3 4 2" xfId="32288"/>
    <cellStyle name="Note 2 6 4 3 4 3" xfId="49503"/>
    <cellStyle name="Note 2 6 4 3 5" xfId="21594"/>
    <cellStyle name="Note 2 6 4 3 6" xfId="38891"/>
    <cellStyle name="Note 2 6 4 4" xfId="4758"/>
    <cellStyle name="Note 2 6 4 4 2" xfId="11678"/>
    <cellStyle name="Note 2 6 4 4 2 2" xfId="18459"/>
    <cellStyle name="Note 2 6 4 4 2 2 2" xfId="36123"/>
    <cellStyle name="Note 2 6 4 4 2 2 3" xfId="53309"/>
    <cellStyle name="Note 2 6 4 4 2 3" xfId="29342"/>
    <cellStyle name="Note 2 6 4 4 2 4" xfId="46578"/>
    <cellStyle name="Note 2 6 4 4 3" xfId="8394"/>
    <cellStyle name="Note 2 6 4 4 3 2" xfId="26059"/>
    <cellStyle name="Note 2 6 4 4 3 3" xfId="43321"/>
    <cellStyle name="Note 2 6 4 4 4" xfId="15392"/>
    <cellStyle name="Note 2 6 4 4 4 2" xfId="33056"/>
    <cellStyle name="Note 2 6 4 4 4 3" xfId="50268"/>
    <cellStyle name="Note 2 6 4 4 5" xfId="22423"/>
    <cellStyle name="Note 2 6 4 4 6" xfId="39710"/>
    <cellStyle name="Note 2 6 4 5" xfId="10364"/>
    <cellStyle name="Note 2 6 4 5 2" xfId="17253"/>
    <cellStyle name="Note 2 6 4 5 2 2" xfId="34917"/>
    <cellStyle name="Note 2 6 4 5 2 3" xfId="52115"/>
    <cellStyle name="Note 2 6 4 5 3" xfId="28028"/>
    <cellStyle name="Note 2 6 4 5 4" xfId="45276"/>
    <cellStyle name="Note 2 6 4 6" xfId="6614"/>
    <cellStyle name="Note 2 6 4 6 2" xfId="24279"/>
    <cellStyle name="Note 2 6 4 6 3" xfId="41553"/>
    <cellStyle name="Note 2 6 4 7" xfId="13645"/>
    <cellStyle name="Note 2 6 4 7 2" xfId="31309"/>
    <cellStyle name="Note 2 6 4 7 3" xfId="48533"/>
    <cellStyle name="Note 2 6 4 8" xfId="20561"/>
    <cellStyle name="Note 2 6 4 9" xfId="37867"/>
    <cellStyle name="Note 2 6 5" xfId="4494"/>
    <cellStyle name="Note 2 6 5 2" xfId="6358"/>
    <cellStyle name="Note 2 6 5 2 2" xfId="13277"/>
    <cellStyle name="Note 2 6 5 2 2 2" xfId="19950"/>
    <cellStyle name="Note 2 6 5 2 2 2 2" xfId="37614"/>
    <cellStyle name="Note 2 6 5 2 2 2 3" xfId="54791"/>
    <cellStyle name="Note 2 6 5 2 2 3" xfId="30941"/>
    <cellStyle name="Note 2 6 5 2 2 4" xfId="48168"/>
    <cellStyle name="Note 2 6 5 2 3" xfId="9993"/>
    <cellStyle name="Note 2 6 5 2 3 2" xfId="27658"/>
    <cellStyle name="Note 2 6 5 2 3 3" xfId="44911"/>
    <cellStyle name="Note 2 6 5 2 4" xfId="16883"/>
    <cellStyle name="Note 2 6 5 2 4 2" xfId="34547"/>
    <cellStyle name="Note 2 6 5 2 4 3" xfId="51750"/>
    <cellStyle name="Note 2 6 5 2 5" xfId="24023"/>
    <cellStyle name="Note 2 6 5 2 6" xfId="41300"/>
    <cellStyle name="Note 2 6 5 3" xfId="11422"/>
    <cellStyle name="Note 2 6 5 3 2" xfId="18203"/>
    <cellStyle name="Note 2 6 5 3 2 2" xfId="35867"/>
    <cellStyle name="Note 2 6 5 3 2 3" xfId="53056"/>
    <cellStyle name="Note 2 6 5 3 3" xfId="29086"/>
    <cellStyle name="Note 2 6 5 3 4" xfId="46325"/>
    <cellStyle name="Note 2 6 5 4" xfId="8138"/>
    <cellStyle name="Note 2 6 5 4 2" xfId="25803"/>
    <cellStyle name="Note 2 6 5 4 3" xfId="43068"/>
    <cellStyle name="Note 2 6 5 5" xfId="15136"/>
    <cellStyle name="Note 2 6 5 5 2" xfId="32800"/>
    <cellStyle name="Note 2 6 5 5 3" xfId="50015"/>
    <cellStyle name="Note 2 6 5 6" xfId="22167"/>
    <cellStyle name="Note 2 6 5 7" xfId="39457"/>
    <cellStyle name="Note 2 6 6" xfId="4553"/>
    <cellStyle name="Note 2 6 6 2" xfId="6417"/>
    <cellStyle name="Note 2 6 6 2 2" xfId="13336"/>
    <cellStyle name="Note 2 6 6 2 2 2" xfId="20009"/>
    <cellStyle name="Note 2 6 6 2 2 2 2" xfId="37673"/>
    <cellStyle name="Note 2 6 6 2 2 2 3" xfId="54850"/>
    <cellStyle name="Note 2 6 6 2 2 3" xfId="31000"/>
    <cellStyle name="Note 2 6 6 2 2 4" xfId="48227"/>
    <cellStyle name="Note 2 6 6 2 3" xfId="10052"/>
    <cellStyle name="Note 2 6 6 2 3 2" xfId="27717"/>
    <cellStyle name="Note 2 6 6 2 3 3" xfId="44970"/>
    <cellStyle name="Note 2 6 6 2 4" xfId="16942"/>
    <cellStyle name="Note 2 6 6 2 4 2" xfId="34606"/>
    <cellStyle name="Note 2 6 6 2 4 3" xfId="51809"/>
    <cellStyle name="Note 2 6 6 2 5" xfId="24082"/>
    <cellStyle name="Note 2 6 6 2 6" xfId="41359"/>
    <cellStyle name="Note 2 6 6 3" xfId="11481"/>
    <cellStyle name="Note 2 6 6 3 2" xfId="18262"/>
    <cellStyle name="Note 2 6 6 3 2 2" xfId="35926"/>
    <cellStyle name="Note 2 6 6 3 2 3" xfId="53115"/>
    <cellStyle name="Note 2 6 6 3 3" xfId="29145"/>
    <cellStyle name="Note 2 6 6 3 4" xfId="46384"/>
    <cellStyle name="Note 2 6 6 4" xfId="8197"/>
    <cellStyle name="Note 2 6 6 4 2" xfId="25862"/>
    <cellStyle name="Note 2 6 6 4 3" xfId="43127"/>
    <cellStyle name="Note 2 6 6 5" xfId="15195"/>
    <cellStyle name="Note 2 6 6 5 2" xfId="32859"/>
    <cellStyle name="Note 2 6 6 5 3" xfId="50074"/>
    <cellStyle name="Note 2 6 6 6" xfId="22226"/>
    <cellStyle name="Note 2 6 6 7" xfId="39516"/>
    <cellStyle name="Note 2 6 7" xfId="10137"/>
    <cellStyle name="Note 2 6 7 2" xfId="17026"/>
    <cellStyle name="Note 2 6 7 2 2" xfId="34690"/>
    <cellStyle name="Note 2 6 7 2 3" xfId="51891"/>
    <cellStyle name="Note 2 6 7 3" xfId="27801"/>
    <cellStyle name="Note 2 6 7 4" xfId="45052"/>
    <cellStyle name="Note 2 6 8" xfId="13418"/>
    <cellStyle name="Note 2 6 8 2" xfId="31082"/>
    <cellStyle name="Note 2 6 8 3" xfId="48309"/>
    <cellStyle name="Note 2 6 9" xfId="20244"/>
    <cellStyle name="Note 2 7" xfId="1851"/>
    <cellStyle name="Note 2 7 10" xfId="20166"/>
    <cellStyle name="Note 2 7 2" xfId="1852"/>
    <cellStyle name="Note 2 7 2 2" xfId="2728"/>
    <cellStyle name="Note 2 7 2 2 10" xfId="13533"/>
    <cellStyle name="Note 2 7 2 2 10 2" xfId="31197"/>
    <cellStyle name="Note 2 7 2 2 10 3" xfId="48424"/>
    <cellStyle name="Note 2 7 2 2 11" xfId="20449"/>
    <cellStyle name="Note 2 7 2 2 12" xfId="37758"/>
    <cellStyle name="Note 2 7 2 2 2" xfId="2957"/>
    <cellStyle name="Note 2 7 2 2 2 2" xfId="3620"/>
    <cellStyle name="Note 2 7 2 2 2 2 2" xfId="5536"/>
    <cellStyle name="Note 2 7 2 2 2 2 2 2" xfId="12456"/>
    <cellStyle name="Note 2 7 2 2 2 2 2 2 2" xfId="19183"/>
    <cellStyle name="Note 2 7 2 2 2 2 2 2 2 2" xfId="36847"/>
    <cellStyle name="Note 2 7 2 2 2 2 2 2 2 3" xfId="54027"/>
    <cellStyle name="Note 2 7 2 2 2 2 2 2 3" xfId="30120"/>
    <cellStyle name="Note 2 7 2 2 2 2 2 2 4" xfId="47350"/>
    <cellStyle name="Note 2 7 2 2 2 2 2 3" xfId="9172"/>
    <cellStyle name="Note 2 7 2 2 2 2 2 3 2" xfId="26837"/>
    <cellStyle name="Note 2 7 2 2 2 2 2 3 3" xfId="44093"/>
    <cellStyle name="Note 2 7 2 2 2 2 2 4" xfId="16116"/>
    <cellStyle name="Note 2 7 2 2 2 2 2 4 2" xfId="33780"/>
    <cellStyle name="Note 2 7 2 2 2 2 2 4 3" xfId="50986"/>
    <cellStyle name="Note 2 7 2 2 2 2 2 5" xfId="23201"/>
    <cellStyle name="Note 2 7 2 2 2 2 2 6" xfId="40482"/>
    <cellStyle name="Note 2 7 2 2 2 2 3" xfId="11080"/>
    <cellStyle name="Note 2 7 2 2 2 2 3 2" xfId="17915"/>
    <cellStyle name="Note 2 7 2 2 2 2 3 2 2" xfId="35579"/>
    <cellStyle name="Note 2 7 2 2 2 2 3 2 3" xfId="52771"/>
    <cellStyle name="Note 2 7 2 2 2 2 3 3" xfId="28744"/>
    <cellStyle name="Note 2 7 2 2 2 2 3 4" xfId="45986"/>
    <cellStyle name="Note 2 7 2 2 2 2 4" xfId="7317"/>
    <cellStyle name="Note 2 7 2 2 2 2 4 2" xfId="24982"/>
    <cellStyle name="Note 2 7 2 2 2 2 4 3" xfId="42250"/>
    <cellStyle name="Note 2 7 2 2 2 2 5" xfId="14369"/>
    <cellStyle name="Note 2 7 2 2 2 2 5 2" xfId="32033"/>
    <cellStyle name="Note 2 7 2 2 2 2 5 3" xfId="49251"/>
    <cellStyle name="Note 2 7 2 2 2 2 6" xfId="21339"/>
    <cellStyle name="Note 2 7 2 2 2 2 7" xfId="38639"/>
    <cellStyle name="Note 2 7 2 2 2 3" xfId="3990"/>
    <cellStyle name="Note 2 7 2 2 2 3 2" xfId="5906"/>
    <cellStyle name="Note 2 7 2 2 2 3 2 2" xfId="12826"/>
    <cellStyle name="Note 2 7 2 2 2 3 2 2 2" xfId="19553"/>
    <cellStyle name="Note 2 7 2 2 2 3 2 2 2 2" xfId="37217"/>
    <cellStyle name="Note 2 7 2 2 2 3 2 2 2 3" xfId="54394"/>
    <cellStyle name="Note 2 7 2 2 2 3 2 2 3" xfId="30490"/>
    <cellStyle name="Note 2 7 2 2 2 3 2 2 4" xfId="47717"/>
    <cellStyle name="Note 2 7 2 2 2 3 2 3" xfId="9542"/>
    <cellStyle name="Note 2 7 2 2 2 3 2 3 2" xfId="27207"/>
    <cellStyle name="Note 2 7 2 2 2 3 2 3 3" xfId="44460"/>
    <cellStyle name="Note 2 7 2 2 2 3 2 4" xfId="16486"/>
    <cellStyle name="Note 2 7 2 2 2 3 2 4 2" xfId="34150"/>
    <cellStyle name="Note 2 7 2 2 2 3 2 4 3" xfId="51353"/>
    <cellStyle name="Note 2 7 2 2 2 3 2 5" xfId="23571"/>
    <cellStyle name="Note 2 7 2 2 2 3 2 6" xfId="40849"/>
    <cellStyle name="Note 2 7 2 2 2 3 3" xfId="7687"/>
    <cellStyle name="Note 2 7 2 2 2 3 3 2" xfId="25352"/>
    <cellStyle name="Note 2 7 2 2 2 3 3 3" xfId="42617"/>
    <cellStyle name="Note 2 7 2 2 2 3 4" xfId="14739"/>
    <cellStyle name="Note 2 7 2 2 2 3 4 2" xfId="32403"/>
    <cellStyle name="Note 2 7 2 2 2 3 4 3" xfId="49618"/>
    <cellStyle name="Note 2 7 2 2 2 3 5" xfId="21709"/>
    <cellStyle name="Note 2 7 2 2 2 3 6" xfId="39006"/>
    <cellStyle name="Note 2 7 2 2 2 4" xfId="4873"/>
    <cellStyle name="Note 2 7 2 2 2 4 2" xfId="11793"/>
    <cellStyle name="Note 2 7 2 2 2 4 2 2" xfId="18574"/>
    <cellStyle name="Note 2 7 2 2 2 4 2 2 2" xfId="36238"/>
    <cellStyle name="Note 2 7 2 2 2 4 2 2 3" xfId="53424"/>
    <cellStyle name="Note 2 7 2 2 2 4 2 3" xfId="29457"/>
    <cellStyle name="Note 2 7 2 2 2 4 2 4" xfId="46693"/>
    <cellStyle name="Note 2 7 2 2 2 4 3" xfId="8509"/>
    <cellStyle name="Note 2 7 2 2 2 4 3 2" xfId="26174"/>
    <cellStyle name="Note 2 7 2 2 2 4 3 3" xfId="43436"/>
    <cellStyle name="Note 2 7 2 2 2 4 4" xfId="15507"/>
    <cellStyle name="Note 2 7 2 2 2 4 4 2" xfId="33171"/>
    <cellStyle name="Note 2 7 2 2 2 4 4 3" xfId="50383"/>
    <cellStyle name="Note 2 7 2 2 2 4 5" xfId="22538"/>
    <cellStyle name="Note 2 7 2 2 2 4 6" xfId="39825"/>
    <cellStyle name="Note 2 7 2 2 2 5" xfId="10479"/>
    <cellStyle name="Note 2 7 2 2 2 5 2" xfId="17368"/>
    <cellStyle name="Note 2 7 2 2 2 5 2 2" xfId="35032"/>
    <cellStyle name="Note 2 7 2 2 2 5 2 3" xfId="52230"/>
    <cellStyle name="Note 2 7 2 2 2 5 3" xfId="28143"/>
    <cellStyle name="Note 2 7 2 2 2 5 4" xfId="45391"/>
    <cellStyle name="Note 2 7 2 2 2 6" xfId="6729"/>
    <cellStyle name="Note 2 7 2 2 2 6 2" xfId="24394"/>
    <cellStyle name="Note 2 7 2 2 2 6 3" xfId="41668"/>
    <cellStyle name="Note 2 7 2 2 2 7" xfId="13760"/>
    <cellStyle name="Note 2 7 2 2 2 7 2" xfId="31424"/>
    <cellStyle name="Note 2 7 2 2 2 7 3" xfId="48648"/>
    <cellStyle name="Note 2 7 2 2 2 8" xfId="20676"/>
    <cellStyle name="Note 2 7 2 2 2 9" xfId="37982"/>
    <cellStyle name="Note 2 7 2 2 3" xfId="3053"/>
    <cellStyle name="Note 2 7 2 2 3 2" xfId="3716"/>
    <cellStyle name="Note 2 7 2 2 3 2 2" xfId="5632"/>
    <cellStyle name="Note 2 7 2 2 3 2 2 2" xfId="12552"/>
    <cellStyle name="Note 2 7 2 2 3 2 2 2 2" xfId="19279"/>
    <cellStyle name="Note 2 7 2 2 3 2 2 2 2 2" xfId="36943"/>
    <cellStyle name="Note 2 7 2 2 3 2 2 2 2 3" xfId="54120"/>
    <cellStyle name="Note 2 7 2 2 3 2 2 2 3" xfId="30216"/>
    <cellStyle name="Note 2 7 2 2 3 2 2 2 4" xfId="47443"/>
    <cellStyle name="Note 2 7 2 2 3 2 2 3" xfId="9268"/>
    <cellStyle name="Note 2 7 2 2 3 2 2 3 2" xfId="26933"/>
    <cellStyle name="Note 2 7 2 2 3 2 2 3 3" xfId="44186"/>
    <cellStyle name="Note 2 7 2 2 3 2 2 4" xfId="16212"/>
    <cellStyle name="Note 2 7 2 2 3 2 2 4 2" xfId="33876"/>
    <cellStyle name="Note 2 7 2 2 3 2 2 4 3" xfId="51079"/>
    <cellStyle name="Note 2 7 2 2 3 2 2 5" xfId="23297"/>
    <cellStyle name="Note 2 7 2 2 3 2 2 6" xfId="40575"/>
    <cellStyle name="Note 2 7 2 2 3 2 3" xfId="11176"/>
    <cellStyle name="Note 2 7 2 2 3 2 3 2" xfId="18011"/>
    <cellStyle name="Note 2 7 2 2 3 2 3 2 2" xfId="35675"/>
    <cellStyle name="Note 2 7 2 2 3 2 3 2 3" xfId="52864"/>
    <cellStyle name="Note 2 7 2 2 3 2 3 3" xfId="28840"/>
    <cellStyle name="Note 2 7 2 2 3 2 3 4" xfId="46079"/>
    <cellStyle name="Note 2 7 2 2 3 2 4" xfId="7413"/>
    <cellStyle name="Note 2 7 2 2 3 2 4 2" xfId="25078"/>
    <cellStyle name="Note 2 7 2 2 3 2 4 3" xfId="42343"/>
    <cellStyle name="Note 2 7 2 2 3 2 5" xfId="14465"/>
    <cellStyle name="Note 2 7 2 2 3 2 5 2" xfId="32129"/>
    <cellStyle name="Note 2 7 2 2 3 2 5 3" xfId="49344"/>
    <cellStyle name="Note 2 7 2 2 3 2 6" xfId="21435"/>
    <cellStyle name="Note 2 7 2 2 3 2 7" xfId="38732"/>
    <cellStyle name="Note 2 7 2 2 3 3" xfId="4083"/>
    <cellStyle name="Note 2 7 2 2 3 3 2" xfId="5999"/>
    <cellStyle name="Note 2 7 2 2 3 3 2 2" xfId="12919"/>
    <cellStyle name="Note 2 7 2 2 3 3 2 2 2" xfId="19646"/>
    <cellStyle name="Note 2 7 2 2 3 3 2 2 2 2" xfId="37310"/>
    <cellStyle name="Note 2 7 2 2 3 3 2 2 2 3" xfId="54487"/>
    <cellStyle name="Note 2 7 2 2 3 3 2 2 3" xfId="30583"/>
    <cellStyle name="Note 2 7 2 2 3 3 2 2 4" xfId="47810"/>
    <cellStyle name="Note 2 7 2 2 3 3 2 3" xfId="9635"/>
    <cellStyle name="Note 2 7 2 2 3 3 2 3 2" xfId="27300"/>
    <cellStyle name="Note 2 7 2 2 3 3 2 3 3" xfId="44553"/>
    <cellStyle name="Note 2 7 2 2 3 3 2 4" xfId="16579"/>
    <cellStyle name="Note 2 7 2 2 3 3 2 4 2" xfId="34243"/>
    <cellStyle name="Note 2 7 2 2 3 3 2 4 3" xfId="51446"/>
    <cellStyle name="Note 2 7 2 2 3 3 2 5" xfId="23664"/>
    <cellStyle name="Note 2 7 2 2 3 3 2 6" xfId="40942"/>
    <cellStyle name="Note 2 7 2 2 3 3 3" xfId="7780"/>
    <cellStyle name="Note 2 7 2 2 3 3 3 2" xfId="25445"/>
    <cellStyle name="Note 2 7 2 2 3 3 3 3" xfId="42710"/>
    <cellStyle name="Note 2 7 2 2 3 3 4" xfId="14832"/>
    <cellStyle name="Note 2 7 2 2 3 3 4 2" xfId="32496"/>
    <cellStyle name="Note 2 7 2 2 3 3 4 3" xfId="49711"/>
    <cellStyle name="Note 2 7 2 2 3 3 5" xfId="21802"/>
    <cellStyle name="Note 2 7 2 2 3 3 6" xfId="39099"/>
    <cellStyle name="Note 2 7 2 2 3 4" xfId="4969"/>
    <cellStyle name="Note 2 7 2 2 3 4 2" xfId="11889"/>
    <cellStyle name="Note 2 7 2 2 3 4 2 2" xfId="18670"/>
    <cellStyle name="Note 2 7 2 2 3 4 2 2 2" xfId="36334"/>
    <cellStyle name="Note 2 7 2 2 3 4 2 2 3" xfId="53517"/>
    <cellStyle name="Note 2 7 2 2 3 4 2 3" xfId="29553"/>
    <cellStyle name="Note 2 7 2 2 3 4 2 4" xfId="46786"/>
    <cellStyle name="Note 2 7 2 2 3 4 3" xfId="8605"/>
    <cellStyle name="Note 2 7 2 2 3 4 3 2" xfId="26270"/>
    <cellStyle name="Note 2 7 2 2 3 4 3 3" xfId="43529"/>
    <cellStyle name="Note 2 7 2 2 3 4 4" xfId="15603"/>
    <cellStyle name="Note 2 7 2 2 3 4 4 2" xfId="33267"/>
    <cellStyle name="Note 2 7 2 2 3 4 4 3" xfId="50476"/>
    <cellStyle name="Note 2 7 2 2 3 4 5" xfId="22634"/>
    <cellStyle name="Note 2 7 2 2 3 4 6" xfId="39918"/>
    <cellStyle name="Note 2 7 2 2 3 5" xfId="10575"/>
    <cellStyle name="Note 2 7 2 2 3 5 2" xfId="17464"/>
    <cellStyle name="Note 2 7 2 2 3 5 2 2" xfId="35128"/>
    <cellStyle name="Note 2 7 2 2 3 5 2 3" xfId="52323"/>
    <cellStyle name="Note 2 7 2 2 3 5 3" xfId="28239"/>
    <cellStyle name="Note 2 7 2 2 3 5 4" xfId="45484"/>
    <cellStyle name="Note 2 7 2 2 3 6" xfId="6825"/>
    <cellStyle name="Note 2 7 2 2 3 6 2" xfId="24490"/>
    <cellStyle name="Note 2 7 2 2 3 6 3" xfId="41761"/>
    <cellStyle name="Note 2 7 2 2 3 7" xfId="13856"/>
    <cellStyle name="Note 2 7 2 2 3 7 2" xfId="31520"/>
    <cellStyle name="Note 2 7 2 2 3 7 3" xfId="48741"/>
    <cellStyle name="Note 2 7 2 2 3 8" xfId="20772"/>
    <cellStyle name="Note 2 7 2 2 3 9" xfId="38075"/>
    <cellStyle name="Note 2 7 2 2 4" xfId="3165"/>
    <cellStyle name="Note 2 7 2 2 4 2" xfId="4195"/>
    <cellStyle name="Note 2 7 2 2 4 2 2" xfId="6111"/>
    <cellStyle name="Note 2 7 2 2 4 2 2 2" xfId="13031"/>
    <cellStyle name="Note 2 7 2 2 4 2 2 2 2" xfId="19758"/>
    <cellStyle name="Note 2 7 2 2 4 2 2 2 2 2" xfId="37422"/>
    <cellStyle name="Note 2 7 2 2 4 2 2 2 2 3" xfId="54599"/>
    <cellStyle name="Note 2 7 2 2 4 2 2 2 3" xfId="30695"/>
    <cellStyle name="Note 2 7 2 2 4 2 2 2 4" xfId="47922"/>
    <cellStyle name="Note 2 7 2 2 4 2 2 3" xfId="9747"/>
    <cellStyle name="Note 2 7 2 2 4 2 2 3 2" xfId="27412"/>
    <cellStyle name="Note 2 7 2 2 4 2 2 3 3" xfId="44665"/>
    <cellStyle name="Note 2 7 2 2 4 2 2 4" xfId="16691"/>
    <cellStyle name="Note 2 7 2 2 4 2 2 4 2" xfId="34355"/>
    <cellStyle name="Note 2 7 2 2 4 2 2 4 3" xfId="51558"/>
    <cellStyle name="Note 2 7 2 2 4 2 2 5" xfId="23776"/>
    <cellStyle name="Note 2 7 2 2 4 2 2 6" xfId="41054"/>
    <cellStyle name="Note 2 7 2 2 4 2 3" xfId="7892"/>
    <cellStyle name="Note 2 7 2 2 4 2 3 2" xfId="25557"/>
    <cellStyle name="Note 2 7 2 2 4 2 3 3" xfId="42822"/>
    <cellStyle name="Note 2 7 2 2 4 2 4" xfId="14944"/>
    <cellStyle name="Note 2 7 2 2 4 2 4 2" xfId="32608"/>
    <cellStyle name="Note 2 7 2 2 4 2 4 3" xfId="49823"/>
    <cellStyle name="Note 2 7 2 2 4 2 5" xfId="21914"/>
    <cellStyle name="Note 2 7 2 2 4 2 6" xfId="39211"/>
    <cellStyle name="Note 2 7 2 2 4 3" xfId="5081"/>
    <cellStyle name="Note 2 7 2 2 4 3 2" xfId="12001"/>
    <cellStyle name="Note 2 7 2 2 4 3 2 2" xfId="18782"/>
    <cellStyle name="Note 2 7 2 2 4 3 2 2 2" xfId="36446"/>
    <cellStyle name="Note 2 7 2 2 4 3 2 2 3" xfId="53629"/>
    <cellStyle name="Note 2 7 2 2 4 3 2 3" xfId="29665"/>
    <cellStyle name="Note 2 7 2 2 4 3 2 4" xfId="46898"/>
    <cellStyle name="Note 2 7 2 2 4 3 3" xfId="8717"/>
    <cellStyle name="Note 2 7 2 2 4 3 3 2" xfId="26382"/>
    <cellStyle name="Note 2 7 2 2 4 3 3 3" xfId="43641"/>
    <cellStyle name="Note 2 7 2 2 4 3 4" xfId="15715"/>
    <cellStyle name="Note 2 7 2 2 4 3 4 2" xfId="33379"/>
    <cellStyle name="Note 2 7 2 2 4 3 4 3" xfId="50588"/>
    <cellStyle name="Note 2 7 2 2 4 3 5" xfId="22746"/>
    <cellStyle name="Note 2 7 2 2 4 3 6" xfId="40030"/>
    <cellStyle name="Note 2 7 2 2 4 4" xfId="10687"/>
    <cellStyle name="Note 2 7 2 2 4 4 2" xfId="17576"/>
    <cellStyle name="Note 2 7 2 2 4 4 2 2" xfId="35240"/>
    <cellStyle name="Note 2 7 2 2 4 4 2 3" xfId="52435"/>
    <cellStyle name="Note 2 7 2 2 4 4 3" xfId="28351"/>
    <cellStyle name="Note 2 7 2 2 4 4 4" xfId="45596"/>
    <cellStyle name="Note 2 7 2 2 4 5" xfId="6937"/>
    <cellStyle name="Note 2 7 2 2 4 5 2" xfId="24602"/>
    <cellStyle name="Note 2 7 2 2 4 5 3" xfId="41873"/>
    <cellStyle name="Note 2 7 2 2 4 6" xfId="13968"/>
    <cellStyle name="Note 2 7 2 2 4 6 2" xfId="31632"/>
    <cellStyle name="Note 2 7 2 2 4 6 3" xfId="48853"/>
    <cellStyle name="Note 2 7 2 2 4 7" xfId="20884"/>
    <cellStyle name="Note 2 7 2 2 4 8" xfId="38187"/>
    <cellStyle name="Note 2 7 2 2 5" xfId="3393"/>
    <cellStyle name="Note 2 7 2 2 5 2" xfId="5309"/>
    <cellStyle name="Note 2 7 2 2 5 2 2" xfId="12229"/>
    <cellStyle name="Note 2 7 2 2 5 2 2 2" xfId="18956"/>
    <cellStyle name="Note 2 7 2 2 5 2 2 2 2" xfId="36620"/>
    <cellStyle name="Note 2 7 2 2 5 2 2 2 3" xfId="53803"/>
    <cellStyle name="Note 2 7 2 2 5 2 2 3" xfId="29893"/>
    <cellStyle name="Note 2 7 2 2 5 2 2 4" xfId="47126"/>
    <cellStyle name="Note 2 7 2 2 5 2 3" xfId="8945"/>
    <cellStyle name="Note 2 7 2 2 5 2 3 2" xfId="26610"/>
    <cellStyle name="Note 2 7 2 2 5 2 3 3" xfId="43869"/>
    <cellStyle name="Note 2 7 2 2 5 2 4" xfId="15889"/>
    <cellStyle name="Note 2 7 2 2 5 2 4 2" xfId="33553"/>
    <cellStyle name="Note 2 7 2 2 5 2 4 3" xfId="50762"/>
    <cellStyle name="Note 2 7 2 2 5 2 5" xfId="22974"/>
    <cellStyle name="Note 2 7 2 2 5 2 6" xfId="40258"/>
    <cellStyle name="Note 2 7 2 2 5 3" xfId="10853"/>
    <cellStyle name="Note 2 7 2 2 5 3 2" xfId="17688"/>
    <cellStyle name="Note 2 7 2 2 5 3 2 2" xfId="35352"/>
    <cellStyle name="Note 2 7 2 2 5 3 2 3" xfId="52547"/>
    <cellStyle name="Note 2 7 2 2 5 3 3" xfId="28517"/>
    <cellStyle name="Note 2 7 2 2 5 3 4" xfId="45762"/>
    <cellStyle name="Note 2 7 2 2 5 4" xfId="14142"/>
    <cellStyle name="Note 2 7 2 2 5 4 2" xfId="31806"/>
    <cellStyle name="Note 2 7 2 2 5 4 3" xfId="49027"/>
    <cellStyle name="Note 2 7 2 2 5 5" xfId="21112"/>
    <cellStyle name="Note 2 7 2 2 5 6" xfId="38415"/>
    <cellStyle name="Note 2 7 2 2 6" xfId="3226"/>
    <cellStyle name="Note 2 7 2 2 6 2" xfId="5142"/>
    <cellStyle name="Note 2 7 2 2 6 2 2" xfId="12062"/>
    <cellStyle name="Note 2 7 2 2 6 2 2 2" xfId="18843"/>
    <cellStyle name="Note 2 7 2 2 6 2 2 2 2" xfId="36507"/>
    <cellStyle name="Note 2 7 2 2 6 2 2 2 3" xfId="53690"/>
    <cellStyle name="Note 2 7 2 2 6 2 2 3" xfId="29726"/>
    <cellStyle name="Note 2 7 2 2 6 2 2 4" xfId="46959"/>
    <cellStyle name="Note 2 7 2 2 6 2 3" xfId="8778"/>
    <cellStyle name="Note 2 7 2 2 6 2 3 2" xfId="26443"/>
    <cellStyle name="Note 2 7 2 2 6 2 3 3" xfId="43702"/>
    <cellStyle name="Note 2 7 2 2 6 2 4" xfId="15776"/>
    <cellStyle name="Note 2 7 2 2 6 2 4 2" xfId="33440"/>
    <cellStyle name="Note 2 7 2 2 6 2 4 3" xfId="50649"/>
    <cellStyle name="Note 2 7 2 2 6 2 5" xfId="22807"/>
    <cellStyle name="Note 2 7 2 2 6 2 6" xfId="40091"/>
    <cellStyle name="Note 2 7 2 2 6 3" xfId="6998"/>
    <cellStyle name="Note 2 7 2 2 6 3 2" xfId="24663"/>
    <cellStyle name="Note 2 7 2 2 6 3 3" xfId="41934"/>
    <cellStyle name="Note 2 7 2 2 6 4" xfId="14029"/>
    <cellStyle name="Note 2 7 2 2 6 4 2" xfId="31693"/>
    <cellStyle name="Note 2 7 2 2 6 4 3" xfId="48914"/>
    <cellStyle name="Note 2 7 2 2 6 5" xfId="20945"/>
    <cellStyle name="Note 2 7 2 2 6 6" xfId="38248"/>
    <cellStyle name="Note 2 7 2 2 7" xfId="4646"/>
    <cellStyle name="Note 2 7 2 2 7 2" xfId="11566"/>
    <cellStyle name="Note 2 7 2 2 7 2 2" xfId="18347"/>
    <cellStyle name="Note 2 7 2 2 7 2 2 2" xfId="36011"/>
    <cellStyle name="Note 2 7 2 2 7 2 2 3" xfId="53200"/>
    <cellStyle name="Note 2 7 2 2 7 2 3" xfId="29230"/>
    <cellStyle name="Note 2 7 2 2 7 2 4" xfId="46469"/>
    <cellStyle name="Note 2 7 2 2 7 3" xfId="8282"/>
    <cellStyle name="Note 2 7 2 2 7 3 2" xfId="25947"/>
    <cellStyle name="Note 2 7 2 2 7 3 3" xfId="43212"/>
    <cellStyle name="Note 2 7 2 2 7 4" xfId="15280"/>
    <cellStyle name="Note 2 7 2 2 7 4 2" xfId="32944"/>
    <cellStyle name="Note 2 7 2 2 7 4 3" xfId="50159"/>
    <cellStyle name="Note 2 7 2 2 7 5" xfId="22311"/>
    <cellStyle name="Note 2 7 2 2 7 6" xfId="39601"/>
    <cellStyle name="Note 2 7 2 2 8" xfId="10252"/>
    <cellStyle name="Note 2 7 2 2 8 2" xfId="17141"/>
    <cellStyle name="Note 2 7 2 2 8 2 2" xfId="34805"/>
    <cellStyle name="Note 2 7 2 2 8 2 3" xfId="52006"/>
    <cellStyle name="Note 2 7 2 2 8 3" xfId="27916"/>
    <cellStyle name="Note 2 7 2 2 8 4" xfId="45167"/>
    <cellStyle name="Note 2 7 2 2 9" xfId="6502"/>
    <cellStyle name="Note 2 7 2 2 9 2" xfId="24167"/>
    <cellStyle name="Note 2 7 2 2 9 3" xfId="41444"/>
    <cellStyle name="Note 2 7 2 3" xfId="2845"/>
    <cellStyle name="Note 2 7 2 3 2" xfId="3508"/>
    <cellStyle name="Note 2 7 2 3 2 2" xfId="5424"/>
    <cellStyle name="Note 2 7 2 3 2 2 2" xfId="12344"/>
    <cellStyle name="Note 2 7 2 3 2 2 2 2" xfId="19071"/>
    <cellStyle name="Note 2 7 2 3 2 2 2 2 2" xfId="36735"/>
    <cellStyle name="Note 2 7 2 3 2 2 2 2 3" xfId="53915"/>
    <cellStyle name="Note 2 7 2 3 2 2 2 3" xfId="30008"/>
    <cellStyle name="Note 2 7 2 3 2 2 2 4" xfId="47238"/>
    <cellStyle name="Note 2 7 2 3 2 2 3" xfId="9060"/>
    <cellStyle name="Note 2 7 2 3 2 2 3 2" xfId="26725"/>
    <cellStyle name="Note 2 7 2 3 2 2 3 3" xfId="43981"/>
    <cellStyle name="Note 2 7 2 3 2 2 4" xfId="16004"/>
    <cellStyle name="Note 2 7 2 3 2 2 4 2" xfId="33668"/>
    <cellStyle name="Note 2 7 2 3 2 2 4 3" xfId="50874"/>
    <cellStyle name="Note 2 7 2 3 2 2 5" xfId="23089"/>
    <cellStyle name="Note 2 7 2 3 2 2 6" xfId="40370"/>
    <cellStyle name="Note 2 7 2 3 2 3" xfId="10968"/>
    <cellStyle name="Note 2 7 2 3 2 3 2" xfId="17803"/>
    <cellStyle name="Note 2 7 2 3 2 3 2 2" xfId="35467"/>
    <cellStyle name="Note 2 7 2 3 2 3 2 3" xfId="52659"/>
    <cellStyle name="Note 2 7 2 3 2 3 3" xfId="28632"/>
    <cellStyle name="Note 2 7 2 3 2 3 4" xfId="45874"/>
    <cellStyle name="Note 2 7 2 3 2 4" xfId="7205"/>
    <cellStyle name="Note 2 7 2 3 2 4 2" xfId="24870"/>
    <cellStyle name="Note 2 7 2 3 2 4 3" xfId="42138"/>
    <cellStyle name="Note 2 7 2 3 2 5" xfId="14257"/>
    <cellStyle name="Note 2 7 2 3 2 5 2" xfId="31921"/>
    <cellStyle name="Note 2 7 2 3 2 5 3" xfId="49139"/>
    <cellStyle name="Note 2 7 2 3 2 6" xfId="21227"/>
    <cellStyle name="Note 2 7 2 3 2 7" xfId="38527"/>
    <cellStyle name="Note 2 7 2 3 3" xfId="3878"/>
    <cellStyle name="Note 2 7 2 3 3 2" xfId="5794"/>
    <cellStyle name="Note 2 7 2 3 3 2 2" xfId="12714"/>
    <cellStyle name="Note 2 7 2 3 3 2 2 2" xfId="19441"/>
    <cellStyle name="Note 2 7 2 3 3 2 2 2 2" xfId="37105"/>
    <cellStyle name="Note 2 7 2 3 3 2 2 2 3" xfId="54282"/>
    <cellStyle name="Note 2 7 2 3 3 2 2 3" xfId="30378"/>
    <cellStyle name="Note 2 7 2 3 3 2 2 4" xfId="47605"/>
    <cellStyle name="Note 2 7 2 3 3 2 3" xfId="9430"/>
    <cellStyle name="Note 2 7 2 3 3 2 3 2" xfId="27095"/>
    <cellStyle name="Note 2 7 2 3 3 2 3 3" xfId="44348"/>
    <cellStyle name="Note 2 7 2 3 3 2 4" xfId="16374"/>
    <cellStyle name="Note 2 7 2 3 3 2 4 2" xfId="34038"/>
    <cellStyle name="Note 2 7 2 3 3 2 4 3" xfId="51241"/>
    <cellStyle name="Note 2 7 2 3 3 2 5" xfId="23459"/>
    <cellStyle name="Note 2 7 2 3 3 2 6" xfId="40737"/>
    <cellStyle name="Note 2 7 2 3 3 3" xfId="7575"/>
    <cellStyle name="Note 2 7 2 3 3 3 2" xfId="25240"/>
    <cellStyle name="Note 2 7 2 3 3 3 3" xfId="42505"/>
    <cellStyle name="Note 2 7 2 3 3 4" xfId="14627"/>
    <cellStyle name="Note 2 7 2 3 3 4 2" xfId="32291"/>
    <cellStyle name="Note 2 7 2 3 3 4 3" xfId="49506"/>
    <cellStyle name="Note 2 7 2 3 3 5" xfId="21597"/>
    <cellStyle name="Note 2 7 2 3 3 6" xfId="38894"/>
    <cellStyle name="Note 2 7 2 3 4" xfId="4761"/>
    <cellStyle name="Note 2 7 2 3 4 2" xfId="11681"/>
    <cellStyle name="Note 2 7 2 3 4 2 2" xfId="18462"/>
    <cellStyle name="Note 2 7 2 3 4 2 2 2" xfId="36126"/>
    <cellStyle name="Note 2 7 2 3 4 2 2 3" xfId="53312"/>
    <cellStyle name="Note 2 7 2 3 4 2 3" xfId="29345"/>
    <cellStyle name="Note 2 7 2 3 4 2 4" xfId="46581"/>
    <cellStyle name="Note 2 7 2 3 4 3" xfId="8397"/>
    <cellStyle name="Note 2 7 2 3 4 3 2" xfId="26062"/>
    <cellStyle name="Note 2 7 2 3 4 3 3" xfId="43324"/>
    <cellStyle name="Note 2 7 2 3 4 4" xfId="15395"/>
    <cellStyle name="Note 2 7 2 3 4 4 2" xfId="33059"/>
    <cellStyle name="Note 2 7 2 3 4 4 3" xfId="50271"/>
    <cellStyle name="Note 2 7 2 3 4 5" xfId="22426"/>
    <cellStyle name="Note 2 7 2 3 4 6" xfId="39713"/>
    <cellStyle name="Note 2 7 2 3 5" xfId="10367"/>
    <cellStyle name="Note 2 7 2 3 5 2" xfId="17256"/>
    <cellStyle name="Note 2 7 2 3 5 2 2" xfId="34920"/>
    <cellStyle name="Note 2 7 2 3 5 2 3" xfId="52118"/>
    <cellStyle name="Note 2 7 2 3 5 3" xfId="28031"/>
    <cellStyle name="Note 2 7 2 3 5 4" xfId="45279"/>
    <cellStyle name="Note 2 7 2 3 6" xfId="6617"/>
    <cellStyle name="Note 2 7 2 3 6 2" xfId="24282"/>
    <cellStyle name="Note 2 7 2 3 6 3" xfId="41556"/>
    <cellStyle name="Note 2 7 2 3 7" xfId="13648"/>
    <cellStyle name="Note 2 7 2 3 7 2" xfId="31312"/>
    <cellStyle name="Note 2 7 2 3 7 3" xfId="48536"/>
    <cellStyle name="Note 2 7 2 3 8" xfId="20564"/>
    <cellStyle name="Note 2 7 2 3 9" xfId="37870"/>
    <cellStyle name="Note 2 7 2 4" xfId="4497"/>
    <cellStyle name="Note 2 7 2 4 2" xfId="6361"/>
    <cellStyle name="Note 2 7 2 4 2 2" xfId="13280"/>
    <cellStyle name="Note 2 7 2 4 2 2 2" xfId="19953"/>
    <cellStyle name="Note 2 7 2 4 2 2 2 2" xfId="37617"/>
    <cellStyle name="Note 2 7 2 4 2 2 2 3" xfId="54794"/>
    <cellStyle name="Note 2 7 2 4 2 2 3" xfId="30944"/>
    <cellStyle name="Note 2 7 2 4 2 2 4" xfId="48171"/>
    <cellStyle name="Note 2 7 2 4 2 3" xfId="9996"/>
    <cellStyle name="Note 2 7 2 4 2 3 2" xfId="27661"/>
    <cellStyle name="Note 2 7 2 4 2 3 3" xfId="44914"/>
    <cellStyle name="Note 2 7 2 4 2 4" xfId="16886"/>
    <cellStyle name="Note 2 7 2 4 2 4 2" xfId="34550"/>
    <cellStyle name="Note 2 7 2 4 2 4 3" xfId="51753"/>
    <cellStyle name="Note 2 7 2 4 2 5" xfId="24026"/>
    <cellStyle name="Note 2 7 2 4 2 6" xfId="41303"/>
    <cellStyle name="Note 2 7 2 4 3" xfId="11425"/>
    <cellStyle name="Note 2 7 2 4 3 2" xfId="18206"/>
    <cellStyle name="Note 2 7 2 4 3 2 2" xfId="35870"/>
    <cellStyle name="Note 2 7 2 4 3 2 3" xfId="53059"/>
    <cellStyle name="Note 2 7 2 4 3 3" xfId="29089"/>
    <cellStyle name="Note 2 7 2 4 3 4" xfId="46328"/>
    <cellStyle name="Note 2 7 2 4 4" xfId="8141"/>
    <cellStyle name="Note 2 7 2 4 4 2" xfId="25806"/>
    <cellStyle name="Note 2 7 2 4 4 3" xfId="43071"/>
    <cellStyle name="Note 2 7 2 4 5" xfId="15139"/>
    <cellStyle name="Note 2 7 2 4 5 2" xfId="32803"/>
    <cellStyle name="Note 2 7 2 4 5 3" xfId="50018"/>
    <cellStyle name="Note 2 7 2 4 6" xfId="22170"/>
    <cellStyle name="Note 2 7 2 4 7" xfId="39460"/>
    <cellStyle name="Note 2 7 2 5" xfId="4360"/>
    <cellStyle name="Note 2 7 2 5 2" xfId="6225"/>
    <cellStyle name="Note 2 7 2 5 2 2" xfId="13144"/>
    <cellStyle name="Note 2 7 2 5 2 2 2" xfId="19817"/>
    <cellStyle name="Note 2 7 2 5 2 2 2 2" xfId="37481"/>
    <cellStyle name="Note 2 7 2 5 2 2 2 3" xfId="54658"/>
    <cellStyle name="Note 2 7 2 5 2 2 3" xfId="30808"/>
    <cellStyle name="Note 2 7 2 5 2 2 4" xfId="48035"/>
    <cellStyle name="Note 2 7 2 5 2 3" xfId="9860"/>
    <cellStyle name="Note 2 7 2 5 2 3 2" xfId="27525"/>
    <cellStyle name="Note 2 7 2 5 2 3 3" xfId="44778"/>
    <cellStyle name="Note 2 7 2 5 2 4" xfId="16750"/>
    <cellStyle name="Note 2 7 2 5 2 4 2" xfId="34414"/>
    <cellStyle name="Note 2 7 2 5 2 4 3" xfId="51617"/>
    <cellStyle name="Note 2 7 2 5 2 5" xfId="23890"/>
    <cellStyle name="Note 2 7 2 5 2 6" xfId="41167"/>
    <cellStyle name="Note 2 7 2 5 3" xfId="11289"/>
    <cellStyle name="Note 2 7 2 5 3 2" xfId="18070"/>
    <cellStyle name="Note 2 7 2 5 3 2 2" xfId="35734"/>
    <cellStyle name="Note 2 7 2 5 3 2 3" xfId="52923"/>
    <cellStyle name="Note 2 7 2 5 3 3" xfId="28953"/>
    <cellStyle name="Note 2 7 2 5 3 4" xfId="46192"/>
    <cellStyle name="Note 2 7 2 5 4" xfId="8005"/>
    <cellStyle name="Note 2 7 2 5 4 2" xfId="25670"/>
    <cellStyle name="Note 2 7 2 5 4 3" xfId="42935"/>
    <cellStyle name="Note 2 7 2 5 5" xfId="15003"/>
    <cellStyle name="Note 2 7 2 5 5 2" xfId="32667"/>
    <cellStyle name="Note 2 7 2 5 5 3" xfId="49882"/>
    <cellStyle name="Note 2 7 2 5 6" xfId="22034"/>
    <cellStyle name="Note 2 7 2 5 7" xfId="39324"/>
    <cellStyle name="Note 2 7 2 6" xfId="10140"/>
    <cellStyle name="Note 2 7 2 6 2" xfId="17029"/>
    <cellStyle name="Note 2 7 2 6 2 2" xfId="34693"/>
    <cellStyle name="Note 2 7 2 6 2 3" xfId="51894"/>
    <cellStyle name="Note 2 7 2 6 3" xfId="27804"/>
    <cellStyle name="Note 2 7 2 6 4" xfId="45055"/>
    <cellStyle name="Note 2 7 2 7" xfId="13421"/>
    <cellStyle name="Note 2 7 2 7 2" xfId="31085"/>
    <cellStyle name="Note 2 7 2 7 3" xfId="48312"/>
    <cellStyle name="Note 2 7 2 8" xfId="20247"/>
    <cellStyle name="Note 2 7 2 9" xfId="20165"/>
    <cellStyle name="Note 2 7 3" xfId="2729"/>
    <cellStyle name="Note 2 7 3 10" xfId="13534"/>
    <cellStyle name="Note 2 7 3 10 2" xfId="31198"/>
    <cellStyle name="Note 2 7 3 10 3" xfId="48425"/>
    <cellStyle name="Note 2 7 3 11" xfId="20450"/>
    <cellStyle name="Note 2 7 3 12" xfId="37759"/>
    <cellStyle name="Note 2 7 3 2" xfId="2958"/>
    <cellStyle name="Note 2 7 3 2 2" xfId="3621"/>
    <cellStyle name="Note 2 7 3 2 2 2" xfId="5537"/>
    <cellStyle name="Note 2 7 3 2 2 2 2" xfId="12457"/>
    <cellStyle name="Note 2 7 3 2 2 2 2 2" xfId="19184"/>
    <cellStyle name="Note 2 7 3 2 2 2 2 2 2" xfId="36848"/>
    <cellStyle name="Note 2 7 3 2 2 2 2 2 3" xfId="54028"/>
    <cellStyle name="Note 2 7 3 2 2 2 2 3" xfId="30121"/>
    <cellStyle name="Note 2 7 3 2 2 2 2 4" xfId="47351"/>
    <cellStyle name="Note 2 7 3 2 2 2 3" xfId="9173"/>
    <cellStyle name="Note 2 7 3 2 2 2 3 2" xfId="26838"/>
    <cellStyle name="Note 2 7 3 2 2 2 3 3" xfId="44094"/>
    <cellStyle name="Note 2 7 3 2 2 2 4" xfId="16117"/>
    <cellStyle name="Note 2 7 3 2 2 2 4 2" xfId="33781"/>
    <cellStyle name="Note 2 7 3 2 2 2 4 3" xfId="50987"/>
    <cellStyle name="Note 2 7 3 2 2 2 5" xfId="23202"/>
    <cellStyle name="Note 2 7 3 2 2 2 6" xfId="40483"/>
    <cellStyle name="Note 2 7 3 2 2 3" xfId="11081"/>
    <cellStyle name="Note 2 7 3 2 2 3 2" xfId="17916"/>
    <cellStyle name="Note 2 7 3 2 2 3 2 2" xfId="35580"/>
    <cellStyle name="Note 2 7 3 2 2 3 2 3" xfId="52772"/>
    <cellStyle name="Note 2 7 3 2 2 3 3" xfId="28745"/>
    <cellStyle name="Note 2 7 3 2 2 3 4" xfId="45987"/>
    <cellStyle name="Note 2 7 3 2 2 4" xfId="7318"/>
    <cellStyle name="Note 2 7 3 2 2 4 2" xfId="24983"/>
    <cellStyle name="Note 2 7 3 2 2 4 3" xfId="42251"/>
    <cellStyle name="Note 2 7 3 2 2 5" xfId="14370"/>
    <cellStyle name="Note 2 7 3 2 2 5 2" xfId="32034"/>
    <cellStyle name="Note 2 7 3 2 2 5 3" xfId="49252"/>
    <cellStyle name="Note 2 7 3 2 2 6" xfId="21340"/>
    <cellStyle name="Note 2 7 3 2 2 7" xfId="38640"/>
    <cellStyle name="Note 2 7 3 2 3" xfId="3991"/>
    <cellStyle name="Note 2 7 3 2 3 2" xfId="5907"/>
    <cellStyle name="Note 2 7 3 2 3 2 2" xfId="12827"/>
    <cellStyle name="Note 2 7 3 2 3 2 2 2" xfId="19554"/>
    <cellStyle name="Note 2 7 3 2 3 2 2 2 2" xfId="37218"/>
    <cellStyle name="Note 2 7 3 2 3 2 2 2 3" xfId="54395"/>
    <cellStyle name="Note 2 7 3 2 3 2 2 3" xfId="30491"/>
    <cellStyle name="Note 2 7 3 2 3 2 2 4" xfId="47718"/>
    <cellStyle name="Note 2 7 3 2 3 2 3" xfId="9543"/>
    <cellStyle name="Note 2 7 3 2 3 2 3 2" xfId="27208"/>
    <cellStyle name="Note 2 7 3 2 3 2 3 3" xfId="44461"/>
    <cellStyle name="Note 2 7 3 2 3 2 4" xfId="16487"/>
    <cellStyle name="Note 2 7 3 2 3 2 4 2" xfId="34151"/>
    <cellStyle name="Note 2 7 3 2 3 2 4 3" xfId="51354"/>
    <cellStyle name="Note 2 7 3 2 3 2 5" xfId="23572"/>
    <cellStyle name="Note 2 7 3 2 3 2 6" xfId="40850"/>
    <cellStyle name="Note 2 7 3 2 3 3" xfId="7688"/>
    <cellStyle name="Note 2 7 3 2 3 3 2" xfId="25353"/>
    <cellStyle name="Note 2 7 3 2 3 3 3" xfId="42618"/>
    <cellStyle name="Note 2 7 3 2 3 4" xfId="14740"/>
    <cellStyle name="Note 2 7 3 2 3 4 2" xfId="32404"/>
    <cellStyle name="Note 2 7 3 2 3 4 3" xfId="49619"/>
    <cellStyle name="Note 2 7 3 2 3 5" xfId="21710"/>
    <cellStyle name="Note 2 7 3 2 3 6" xfId="39007"/>
    <cellStyle name="Note 2 7 3 2 4" xfId="4874"/>
    <cellStyle name="Note 2 7 3 2 4 2" xfId="11794"/>
    <cellStyle name="Note 2 7 3 2 4 2 2" xfId="18575"/>
    <cellStyle name="Note 2 7 3 2 4 2 2 2" xfId="36239"/>
    <cellStyle name="Note 2 7 3 2 4 2 2 3" xfId="53425"/>
    <cellStyle name="Note 2 7 3 2 4 2 3" xfId="29458"/>
    <cellStyle name="Note 2 7 3 2 4 2 4" xfId="46694"/>
    <cellStyle name="Note 2 7 3 2 4 3" xfId="8510"/>
    <cellStyle name="Note 2 7 3 2 4 3 2" xfId="26175"/>
    <cellStyle name="Note 2 7 3 2 4 3 3" xfId="43437"/>
    <cellStyle name="Note 2 7 3 2 4 4" xfId="15508"/>
    <cellStyle name="Note 2 7 3 2 4 4 2" xfId="33172"/>
    <cellStyle name="Note 2 7 3 2 4 4 3" xfId="50384"/>
    <cellStyle name="Note 2 7 3 2 4 5" xfId="22539"/>
    <cellStyle name="Note 2 7 3 2 4 6" xfId="39826"/>
    <cellStyle name="Note 2 7 3 2 5" xfId="10480"/>
    <cellStyle name="Note 2 7 3 2 5 2" xfId="17369"/>
    <cellStyle name="Note 2 7 3 2 5 2 2" xfId="35033"/>
    <cellStyle name="Note 2 7 3 2 5 2 3" xfId="52231"/>
    <cellStyle name="Note 2 7 3 2 5 3" xfId="28144"/>
    <cellStyle name="Note 2 7 3 2 5 4" xfId="45392"/>
    <cellStyle name="Note 2 7 3 2 6" xfId="6730"/>
    <cellStyle name="Note 2 7 3 2 6 2" xfId="24395"/>
    <cellStyle name="Note 2 7 3 2 6 3" xfId="41669"/>
    <cellStyle name="Note 2 7 3 2 7" xfId="13761"/>
    <cellStyle name="Note 2 7 3 2 7 2" xfId="31425"/>
    <cellStyle name="Note 2 7 3 2 7 3" xfId="48649"/>
    <cellStyle name="Note 2 7 3 2 8" xfId="20677"/>
    <cellStyle name="Note 2 7 3 2 9" xfId="37983"/>
    <cellStyle name="Note 2 7 3 3" xfId="3054"/>
    <cellStyle name="Note 2 7 3 3 2" xfId="3717"/>
    <cellStyle name="Note 2 7 3 3 2 2" xfId="5633"/>
    <cellStyle name="Note 2 7 3 3 2 2 2" xfId="12553"/>
    <cellStyle name="Note 2 7 3 3 2 2 2 2" xfId="19280"/>
    <cellStyle name="Note 2 7 3 3 2 2 2 2 2" xfId="36944"/>
    <cellStyle name="Note 2 7 3 3 2 2 2 2 3" xfId="54121"/>
    <cellStyle name="Note 2 7 3 3 2 2 2 3" xfId="30217"/>
    <cellStyle name="Note 2 7 3 3 2 2 2 4" xfId="47444"/>
    <cellStyle name="Note 2 7 3 3 2 2 3" xfId="9269"/>
    <cellStyle name="Note 2 7 3 3 2 2 3 2" xfId="26934"/>
    <cellStyle name="Note 2 7 3 3 2 2 3 3" xfId="44187"/>
    <cellStyle name="Note 2 7 3 3 2 2 4" xfId="16213"/>
    <cellStyle name="Note 2 7 3 3 2 2 4 2" xfId="33877"/>
    <cellStyle name="Note 2 7 3 3 2 2 4 3" xfId="51080"/>
    <cellStyle name="Note 2 7 3 3 2 2 5" xfId="23298"/>
    <cellStyle name="Note 2 7 3 3 2 2 6" xfId="40576"/>
    <cellStyle name="Note 2 7 3 3 2 3" xfId="11177"/>
    <cellStyle name="Note 2 7 3 3 2 3 2" xfId="18012"/>
    <cellStyle name="Note 2 7 3 3 2 3 2 2" xfId="35676"/>
    <cellStyle name="Note 2 7 3 3 2 3 2 3" xfId="52865"/>
    <cellStyle name="Note 2 7 3 3 2 3 3" xfId="28841"/>
    <cellStyle name="Note 2 7 3 3 2 3 4" xfId="46080"/>
    <cellStyle name="Note 2 7 3 3 2 4" xfId="7414"/>
    <cellStyle name="Note 2 7 3 3 2 4 2" xfId="25079"/>
    <cellStyle name="Note 2 7 3 3 2 4 3" xfId="42344"/>
    <cellStyle name="Note 2 7 3 3 2 5" xfId="14466"/>
    <cellStyle name="Note 2 7 3 3 2 5 2" xfId="32130"/>
    <cellStyle name="Note 2 7 3 3 2 5 3" xfId="49345"/>
    <cellStyle name="Note 2 7 3 3 2 6" xfId="21436"/>
    <cellStyle name="Note 2 7 3 3 2 7" xfId="38733"/>
    <cellStyle name="Note 2 7 3 3 3" xfId="4084"/>
    <cellStyle name="Note 2 7 3 3 3 2" xfId="6000"/>
    <cellStyle name="Note 2 7 3 3 3 2 2" xfId="12920"/>
    <cellStyle name="Note 2 7 3 3 3 2 2 2" xfId="19647"/>
    <cellStyle name="Note 2 7 3 3 3 2 2 2 2" xfId="37311"/>
    <cellStyle name="Note 2 7 3 3 3 2 2 2 3" xfId="54488"/>
    <cellStyle name="Note 2 7 3 3 3 2 2 3" xfId="30584"/>
    <cellStyle name="Note 2 7 3 3 3 2 2 4" xfId="47811"/>
    <cellStyle name="Note 2 7 3 3 3 2 3" xfId="9636"/>
    <cellStyle name="Note 2 7 3 3 3 2 3 2" xfId="27301"/>
    <cellStyle name="Note 2 7 3 3 3 2 3 3" xfId="44554"/>
    <cellStyle name="Note 2 7 3 3 3 2 4" xfId="16580"/>
    <cellStyle name="Note 2 7 3 3 3 2 4 2" xfId="34244"/>
    <cellStyle name="Note 2 7 3 3 3 2 4 3" xfId="51447"/>
    <cellStyle name="Note 2 7 3 3 3 2 5" xfId="23665"/>
    <cellStyle name="Note 2 7 3 3 3 2 6" xfId="40943"/>
    <cellStyle name="Note 2 7 3 3 3 3" xfId="7781"/>
    <cellStyle name="Note 2 7 3 3 3 3 2" xfId="25446"/>
    <cellStyle name="Note 2 7 3 3 3 3 3" xfId="42711"/>
    <cellStyle name="Note 2 7 3 3 3 4" xfId="14833"/>
    <cellStyle name="Note 2 7 3 3 3 4 2" xfId="32497"/>
    <cellStyle name="Note 2 7 3 3 3 4 3" xfId="49712"/>
    <cellStyle name="Note 2 7 3 3 3 5" xfId="21803"/>
    <cellStyle name="Note 2 7 3 3 3 6" xfId="39100"/>
    <cellStyle name="Note 2 7 3 3 4" xfId="4970"/>
    <cellStyle name="Note 2 7 3 3 4 2" xfId="11890"/>
    <cellStyle name="Note 2 7 3 3 4 2 2" xfId="18671"/>
    <cellStyle name="Note 2 7 3 3 4 2 2 2" xfId="36335"/>
    <cellStyle name="Note 2 7 3 3 4 2 2 3" xfId="53518"/>
    <cellStyle name="Note 2 7 3 3 4 2 3" xfId="29554"/>
    <cellStyle name="Note 2 7 3 3 4 2 4" xfId="46787"/>
    <cellStyle name="Note 2 7 3 3 4 3" xfId="8606"/>
    <cellStyle name="Note 2 7 3 3 4 3 2" xfId="26271"/>
    <cellStyle name="Note 2 7 3 3 4 3 3" xfId="43530"/>
    <cellStyle name="Note 2 7 3 3 4 4" xfId="15604"/>
    <cellStyle name="Note 2 7 3 3 4 4 2" xfId="33268"/>
    <cellStyle name="Note 2 7 3 3 4 4 3" xfId="50477"/>
    <cellStyle name="Note 2 7 3 3 4 5" xfId="22635"/>
    <cellStyle name="Note 2 7 3 3 4 6" xfId="39919"/>
    <cellStyle name="Note 2 7 3 3 5" xfId="10576"/>
    <cellStyle name="Note 2 7 3 3 5 2" xfId="17465"/>
    <cellStyle name="Note 2 7 3 3 5 2 2" xfId="35129"/>
    <cellStyle name="Note 2 7 3 3 5 2 3" xfId="52324"/>
    <cellStyle name="Note 2 7 3 3 5 3" xfId="28240"/>
    <cellStyle name="Note 2 7 3 3 5 4" xfId="45485"/>
    <cellStyle name="Note 2 7 3 3 6" xfId="6826"/>
    <cellStyle name="Note 2 7 3 3 6 2" xfId="24491"/>
    <cellStyle name="Note 2 7 3 3 6 3" xfId="41762"/>
    <cellStyle name="Note 2 7 3 3 7" xfId="13857"/>
    <cellStyle name="Note 2 7 3 3 7 2" xfId="31521"/>
    <cellStyle name="Note 2 7 3 3 7 3" xfId="48742"/>
    <cellStyle name="Note 2 7 3 3 8" xfId="20773"/>
    <cellStyle name="Note 2 7 3 3 9" xfId="38076"/>
    <cellStyle name="Note 2 7 3 4" xfId="3166"/>
    <cellStyle name="Note 2 7 3 4 2" xfId="4196"/>
    <cellStyle name="Note 2 7 3 4 2 2" xfId="6112"/>
    <cellStyle name="Note 2 7 3 4 2 2 2" xfId="13032"/>
    <cellStyle name="Note 2 7 3 4 2 2 2 2" xfId="19759"/>
    <cellStyle name="Note 2 7 3 4 2 2 2 2 2" xfId="37423"/>
    <cellStyle name="Note 2 7 3 4 2 2 2 2 3" xfId="54600"/>
    <cellStyle name="Note 2 7 3 4 2 2 2 3" xfId="30696"/>
    <cellStyle name="Note 2 7 3 4 2 2 2 4" xfId="47923"/>
    <cellStyle name="Note 2 7 3 4 2 2 3" xfId="9748"/>
    <cellStyle name="Note 2 7 3 4 2 2 3 2" xfId="27413"/>
    <cellStyle name="Note 2 7 3 4 2 2 3 3" xfId="44666"/>
    <cellStyle name="Note 2 7 3 4 2 2 4" xfId="16692"/>
    <cellStyle name="Note 2 7 3 4 2 2 4 2" xfId="34356"/>
    <cellStyle name="Note 2 7 3 4 2 2 4 3" xfId="51559"/>
    <cellStyle name="Note 2 7 3 4 2 2 5" xfId="23777"/>
    <cellStyle name="Note 2 7 3 4 2 2 6" xfId="41055"/>
    <cellStyle name="Note 2 7 3 4 2 3" xfId="7893"/>
    <cellStyle name="Note 2 7 3 4 2 3 2" xfId="25558"/>
    <cellStyle name="Note 2 7 3 4 2 3 3" xfId="42823"/>
    <cellStyle name="Note 2 7 3 4 2 4" xfId="14945"/>
    <cellStyle name="Note 2 7 3 4 2 4 2" xfId="32609"/>
    <cellStyle name="Note 2 7 3 4 2 4 3" xfId="49824"/>
    <cellStyle name="Note 2 7 3 4 2 5" xfId="21915"/>
    <cellStyle name="Note 2 7 3 4 2 6" xfId="39212"/>
    <cellStyle name="Note 2 7 3 4 3" xfId="5082"/>
    <cellStyle name="Note 2 7 3 4 3 2" xfId="12002"/>
    <cellStyle name="Note 2 7 3 4 3 2 2" xfId="18783"/>
    <cellStyle name="Note 2 7 3 4 3 2 2 2" xfId="36447"/>
    <cellStyle name="Note 2 7 3 4 3 2 2 3" xfId="53630"/>
    <cellStyle name="Note 2 7 3 4 3 2 3" xfId="29666"/>
    <cellStyle name="Note 2 7 3 4 3 2 4" xfId="46899"/>
    <cellStyle name="Note 2 7 3 4 3 3" xfId="8718"/>
    <cellStyle name="Note 2 7 3 4 3 3 2" xfId="26383"/>
    <cellStyle name="Note 2 7 3 4 3 3 3" xfId="43642"/>
    <cellStyle name="Note 2 7 3 4 3 4" xfId="15716"/>
    <cellStyle name="Note 2 7 3 4 3 4 2" xfId="33380"/>
    <cellStyle name="Note 2 7 3 4 3 4 3" xfId="50589"/>
    <cellStyle name="Note 2 7 3 4 3 5" xfId="22747"/>
    <cellStyle name="Note 2 7 3 4 3 6" xfId="40031"/>
    <cellStyle name="Note 2 7 3 4 4" xfId="10688"/>
    <cellStyle name="Note 2 7 3 4 4 2" xfId="17577"/>
    <cellStyle name="Note 2 7 3 4 4 2 2" xfId="35241"/>
    <cellStyle name="Note 2 7 3 4 4 2 3" xfId="52436"/>
    <cellStyle name="Note 2 7 3 4 4 3" xfId="28352"/>
    <cellStyle name="Note 2 7 3 4 4 4" xfId="45597"/>
    <cellStyle name="Note 2 7 3 4 5" xfId="6938"/>
    <cellStyle name="Note 2 7 3 4 5 2" xfId="24603"/>
    <cellStyle name="Note 2 7 3 4 5 3" xfId="41874"/>
    <cellStyle name="Note 2 7 3 4 6" xfId="13969"/>
    <cellStyle name="Note 2 7 3 4 6 2" xfId="31633"/>
    <cellStyle name="Note 2 7 3 4 6 3" xfId="48854"/>
    <cellStyle name="Note 2 7 3 4 7" xfId="20885"/>
    <cellStyle name="Note 2 7 3 4 8" xfId="38188"/>
    <cellStyle name="Note 2 7 3 5" xfId="3394"/>
    <cellStyle name="Note 2 7 3 5 2" xfId="5310"/>
    <cellStyle name="Note 2 7 3 5 2 2" xfId="12230"/>
    <cellStyle name="Note 2 7 3 5 2 2 2" xfId="18957"/>
    <cellStyle name="Note 2 7 3 5 2 2 2 2" xfId="36621"/>
    <cellStyle name="Note 2 7 3 5 2 2 2 3" xfId="53804"/>
    <cellStyle name="Note 2 7 3 5 2 2 3" xfId="29894"/>
    <cellStyle name="Note 2 7 3 5 2 2 4" xfId="47127"/>
    <cellStyle name="Note 2 7 3 5 2 3" xfId="8946"/>
    <cellStyle name="Note 2 7 3 5 2 3 2" xfId="26611"/>
    <cellStyle name="Note 2 7 3 5 2 3 3" xfId="43870"/>
    <cellStyle name="Note 2 7 3 5 2 4" xfId="15890"/>
    <cellStyle name="Note 2 7 3 5 2 4 2" xfId="33554"/>
    <cellStyle name="Note 2 7 3 5 2 4 3" xfId="50763"/>
    <cellStyle name="Note 2 7 3 5 2 5" xfId="22975"/>
    <cellStyle name="Note 2 7 3 5 2 6" xfId="40259"/>
    <cellStyle name="Note 2 7 3 5 3" xfId="10854"/>
    <cellStyle name="Note 2 7 3 5 3 2" xfId="17689"/>
    <cellStyle name="Note 2 7 3 5 3 2 2" xfId="35353"/>
    <cellStyle name="Note 2 7 3 5 3 2 3" xfId="52548"/>
    <cellStyle name="Note 2 7 3 5 3 3" xfId="28518"/>
    <cellStyle name="Note 2 7 3 5 3 4" xfId="45763"/>
    <cellStyle name="Note 2 7 3 5 4" xfId="14143"/>
    <cellStyle name="Note 2 7 3 5 4 2" xfId="31807"/>
    <cellStyle name="Note 2 7 3 5 4 3" xfId="49028"/>
    <cellStyle name="Note 2 7 3 5 5" xfId="21113"/>
    <cellStyle name="Note 2 7 3 5 6" xfId="38416"/>
    <cellStyle name="Note 2 7 3 6" xfId="3225"/>
    <cellStyle name="Note 2 7 3 6 2" xfId="5141"/>
    <cellStyle name="Note 2 7 3 6 2 2" xfId="12061"/>
    <cellStyle name="Note 2 7 3 6 2 2 2" xfId="18842"/>
    <cellStyle name="Note 2 7 3 6 2 2 2 2" xfId="36506"/>
    <cellStyle name="Note 2 7 3 6 2 2 2 3" xfId="53689"/>
    <cellStyle name="Note 2 7 3 6 2 2 3" xfId="29725"/>
    <cellStyle name="Note 2 7 3 6 2 2 4" xfId="46958"/>
    <cellStyle name="Note 2 7 3 6 2 3" xfId="8777"/>
    <cellStyle name="Note 2 7 3 6 2 3 2" xfId="26442"/>
    <cellStyle name="Note 2 7 3 6 2 3 3" xfId="43701"/>
    <cellStyle name="Note 2 7 3 6 2 4" xfId="15775"/>
    <cellStyle name="Note 2 7 3 6 2 4 2" xfId="33439"/>
    <cellStyle name="Note 2 7 3 6 2 4 3" xfId="50648"/>
    <cellStyle name="Note 2 7 3 6 2 5" xfId="22806"/>
    <cellStyle name="Note 2 7 3 6 2 6" xfId="40090"/>
    <cellStyle name="Note 2 7 3 6 3" xfId="6997"/>
    <cellStyle name="Note 2 7 3 6 3 2" xfId="24662"/>
    <cellStyle name="Note 2 7 3 6 3 3" xfId="41933"/>
    <cellStyle name="Note 2 7 3 6 4" xfId="14028"/>
    <cellStyle name="Note 2 7 3 6 4 2" xfId="31692"/>
    <cellStyle name="Note 2 7 3 6 4 3" xfId="48913"/>
    <cellStyle name="Note 2 7 3 6 5" xfId="20944"/>
    <cellStyle name="Note 2 7 3 6 6" xfId="38247"/>
    <cellStyle name="Note 2 7 3 7" xfId="4647"/>
    <cellStyle name="Note 2 7 3 7 2" xfId="11567"/>
    <cellStyle name="Note 2 7 3 7 2 2" xfId="18348"/>
    <cellStyle name="Note 2 7 3 7 2 2 2" xfId="36012"/>
    <cellStyle name="Note 2 7 3 7 2 2 3" xfId="53201"/>
    <cellStyle name="Note 2 7 3 7 2 3" xfId="29231"/>
    <cellStyle name="Note 2 7 3 7 2 4" xfId="46470"/>
    <cellStyle name="Note 2 7 3 7 3" xfId="8283"/>
    <cellStyle name="Note 2 7 3 7 3 2" xfId="25948"/>
    <cellStyle name="Note 2 7 3 7 3 3" xfId="43213"/>
    <cellStyle name="Note 2 7 3 7 4" xfId="15281"/>
    <cellStyle name="Note 2 7 3 7 4 2" xfId="32945"/>
    <cellStyle name="Note 2 7 3 7 4 3" xfId="50160"/>
    <cellStyle name="Note 2 7 3 7 5" xfId="22312"/>
    <cellStyle name="Note 2 7 3 7 6" xfId="39602"/>
    <cellStyle name="Note 2 7 3 8" xfId="10253"/>
    <cellStyle name="Note 2 7 3 8 2" xfId="17142"/>
    <cellStyle name="Note 2 7 3 8 2 2" xfId="34806"/>
    <cellStyle name="Note 2 7 3 8 2 3" xfId="52007"/>
    <cellStyle name="Note 2 7 3 8 3" xfId="27917"/>
    <cellStyle name="Note 2 7 3 8 4" xfId="45168"/>
    <cellStyle name="Note 2 7 3 9" xfId="6503"/>
    <cellStyle name="Note 2 7 3 9 2" xfId="24168"/>
    <cellStyle name="Note 2 7 3 9 3" xfId="41445"/>
    <cellStyle name="Note 2 7 4" xfId="2844"/>
    <cellStyle name="Note 2 7 4 2" xfId="3507"/>
    <cellStyle name="Note 2 7 4 2 2" xfId="5423"/>
    <cellStyle name="Note 2 7 4 2 2 2" xfId="12343"/>
    <cellStyle name="Note 2 7 4 2 2 2 2" xfId="19070"/>
    <cellStyle name="Note 2 7 4 2 2 2 2 2" xfId="36734"/>
    <cellStyle name="Note 2 7 4 2 2 2 2 3" xfId="53914"/>
    <cellStyle name="Note 2 7 4 2 2 2 3" xfId="30007"/>
    <cellStyle name="Note 2 7 4 2 2 2 4" xfId="47237"/>
    <cellStyle name="Note 2 7 4 2 2 3" xfId="9059"/>
    <cellStyle name="Note 2 7 4 2 2 3 2" xfId="26724"/>
    <cellStyle name="Note 2 7 4 2 2 3 3" xfId="43980"/>
    <cellStyle name="Note 2 7 4 2 2 4" xfId="16003"/>
    <cellStyle name="Note 2 7 4 2 2 4 2" xfId="33667"/>
    <cellStyle name="Note 2 7 4 2 2 4 3" xfId="50873"/>
    <cellStyle name="Note 2 7 4 2 2 5" xfId="23088"/>
    <cellStyle name="Note 2 7 4 2 2 6" xfId="40369"/>
    <cellStyle name="Note 2 7 4 2 3" xfId="10967"/>
    <cellStyle name="Note 2 7 4 2 3 2" xfId="17802"/>
    <cellStyle name="Note 2 7 4 2 3 2 2" xfId="35466"/>
    <cellStyle name="Note 2 7 4 2 3 2 3" xfId="52658"/>
    <cellStyle name="Note 2 7 4 2 3 3" xfId="28631"/>
    <cellStyle name="Note 2 7 4 2 3 4" xfId="45873"/>
    <cellStyle name="Note 2 7 4 2 4" xfId="7204"/>
    <cellStyle name="Note 2 7 4 2 4 2" xfId="24869"/>
    <cellStyle name="Note 2 7 4 2 4 3" xfId="42137"/>
    <cellStyle name="Note 2 7 4 2 5" xfId="14256"/>
    <cellStyle name="Note 2 7 4 2 5 2" xfId="31920"/>
    <cellStyle name="Note 2 7 4 2 5 3" xfId="49138"/>
    <cellStyle name="Note 2 7 4 2 6" xfId="21226"/>
    <cellStyle name="Note 2 7 4 2 7" xfId="38526"/>
    <cellStyle name="Note 2 7 4 3" xfId="3877"/>
    <cellStyle name="Note 2 7 4 3 2" xfId="5793"/>
    <cellStyle name="Note 2 7 4 3 2 2" xfId="12713"/>
    <cellStyle name="Note 2 7 4 3 2 2 2" xfId="19440"/>
    <cellStyle name="Note 2 7 4 3 2 2 2 2" xfId="37104"/>
    <cellStyle name="Note 2 7 4 3 2 2 2 3" xfId="54281"/>
    <cellStyle name="Note 2 7 4 3 2 2 3" xfId="30377"/>
    <cellStyle name="Note 2 7 4 3 2 2 4" xfId="47604"/>
    <cellStyle name="Note 2 7 4 3 2 3" xfId="9429"/>
    <cellStyle name="Note 2 7 4 3 2 3 2" xfId="27094"/>
    <cellStyle name="Note 2 7 4 3 2 3 3" xfId="44347"/>
    <cellStyle name="Note 2 7 4 3 2 4" xfId="16373"/>
    <cellStyle name="Note 2 7 4 3 2 4 2" xfId="34037"/>
    <cellStyle name="Note 2 7 4 3 2 4 3" xfId="51240"/>
    <cellStyle name="Note 2 7 4 3 2 5" xfId="23458"/>
    <cellStyle name="Note 2 7 4 3 2 6" xfId="40736"/>
    <cellStyle name="Note 2 7 4 3 3" xfId="7574"/>
    <cellStyle name="Note 2 7 4 3 3 2" xfId="25239"/>
    <cellStyle name="Note 2 7 4 3 3 3" xfId="42504"/>
    <cellStyle name="Note 2 7 4 3 4" xfId="14626"/>
    <cellStyle name="Note 2 7 4 3 4 2" xfId="32290"/>
    <cellStyle name="Note 2 7 4 3 4 3" xfId="49505"/>
    <cellStyle name="Note 2 7 4 3 5" xfId="21596"/>
    <cellStyle name="Note 2 7 4 3 6" xfId="38893"/>
    <cellStyle name="Note 2 7 4 4" xfId="4760"/>
    <cellStyle name="Note 2 7 4 4 2" xfId="11680"/>
    <cellStyle name="Note 2 7 4 4 2 2" xfId="18461"/>
    <cellStyle name="Note 2 7 4 4 2 2 2" xfId="36125"/>
    <cellStyle name="Note 2 7 4 4 2 2 3" xfId="53311"/>
    <cellStyle name="Note 2 7 4 4 2 3" xfId="29344"/>
    <cellStyle name="Note 2 7 4 4 2 4" xfId="46580"/>
    <cellStyle name="Note 2 7 4 4 3" xfId="8396"/>
    <cellStyle name="Note 2 7 4 4 3 2" xfId="26061"/>
    <cellStyle name="Note 2 7 4 4 3 3" xfId="43323"/>
    <cellStyle name="Note 2 7 4 4 4" xfId="15394"/>
    <cellStyle name="Note 2 7 4 4 4 2" xfId="33058"/>
    <cellStyle name="Note 2 7 4 4 4 3" xfId="50270"/>
    <cellStyle name="Note 2 7 4 4 5" xfId="22425"/>
    <cellStyle name="Note 2 7 4 4 6" xfId="39712"/>
    <cellStyle name="Note 2 7 4 5" xfId="10366"/>
    <cellStyle name="Note 2 7 4 5 2" xfId="17255"/>
    <cellStyle name="Note 2 7 4 5 2 2" xfId="34919"/>
    <cellStyle name="Note 2 7 4 5 2 3" xfId="52117"/>
    <cellStyle name="Note 2 7 4 5 3" xfId="28030"/>
    <cellStyle name="Note 2 7 4 5 4" xfId="45278"/>
    <cellStyle name="Note 2 7 4 6" xfId="6616"/>
    <cellStyle name="Note 2 7 4 6 2" xfId="24281"/>
    <cellStyle name="Note 2 7 4 6 3" xfId="41555"/>
    <cellStyle name="Note 2 7 4 7" xfId="13647"/>
    <cellStyle name="Note 2 7 4 7 2" xfId="31311"/>
    <cellStyle name="Note 2 7 4 7 3" xfId="48535"/>
    <cellStyle name="Note 2 7 4 8" xfId="20563"/>
    <cellStyle name="Note 2 7 4 9" xfId="37869"/>
    <cellStyle name="Note 2 7 5" xfId="4496"/>
    <cellStyle name="Note 2 7 5 2" xfId="6360"/>
    <cellStyle name="Note 2 7 5 2 2" xfId="13279"/>
    <cellStyle name="Note 2 7 5 2 2 2" xfId="19952"/>
    <cellStyle name="Note 2 7 5 2 2 2 2" xfId="37616"/>
    <cellStyle name="Note 2 7 5 2 2 2 3" xfId="54793"/>
    <cellStyle name="Note 2 7 5 2 2 3" xfId="30943"/>
    <cellStyle name="Note 2 7 5 2 2 4" xfId="48170"/>
    <cellStyle name="Note 2 7 5 2 3" xfId="9995"/>
    <cellStyle name="Note 2 7 5 2 3 2" xfId="27660"/>
    <cellStyle name="Note 2 7 5 2 3 3" xfId="44913"/>
    <cellStyle name="Note 2 7 5 2 4" xfId="16885"/>
    <cellStyle name="Note 2 7 5 2 4 2" xfId="34549"/>
    <cellStyle name="Note 2 7 5 2 4 3" xfId="51752"/>
    <cellStyle name="Note 2 7 5 2 5" xfId="24025"/>
    <cellStyle name="Note 2 7 5 2 6" xfId="41302"/>
    <cellStyle name="Note 2 7 5 3" xfId="11424"/>
    <cellStyle name="Note 2 7 5 3 2" xfId="18205"/>
    <cellStyle name="Note 2 7 5 3 2 2" xfId="35869"/>
    <cellStyle name="Note 2 7 5 3 2 3" xfId="53058"/>
    <cellStyle name="Note 2 7 5 3 3" xfId="29088"/>
    <cellStyle name="Note 2 7 5 3 4" xfId="46327"/>
    <cellStyle name="Note 2 7 5 4" xfId="8140"/>
    <cellStyle name="Note 2 7 5 4 2" xfId="25805"/>
    <cellStyle name="Note 2 7 5 4 3" xfId="43070"/>
    <cellStyle name="Note 2 7 5 5" xfId="15138"/>
    <cellStyle name="Note 2 7 5 5 2" xfId="32802"/>
    <cellStyle name="Note 2 7 5 5 3" xfId="50017"/>
    <cellStyle name="Note 2 7 5 6" xfId="22169"/>
    <cellStyle name="Note 2 7 5 7" xfId="39459"/>
    <cellStyle name="Note 2 7 6" xfId="4359"/>
    <cellStyle name="Note 2 7 6 2" xfId="6224"/>
    <cellStyle name="Note 2 7 6 2 2" xfId="13143"/>
    <cellStyle name="Note 2 7 6 2 2 2" xfId="19816"/>
    <cellStyle name="Note 2 7 6 2 2 2 2" xfId="37480"/>
    <cellStyle name="Note 2 7 6 2 2 2 3" xfId="54657"/>
    <cellStyle name="Note 2 7 6 2 2 3" xfId="30807"/>
    <cellStyle name="Note 2 7 6 2 2 4" xfId="48034"/>
    <cellStyle name="Note 2 7 6 2 3" xfId="9859"/>
    <cellStyle name="Note 2 7 6 2 3 2" xfId="27524"/>
    <cellStyle name="Note 2 7 6 2 3 3" xfId="44777"/>
    <cellStyle name="Note 2 7 6 2 4" xfId="16749"/>
    <cellStyle name="Note 2 7 6 2 4 2" xfId="34413"/>
    <cellStyle name="Note 2 7 6 2 4 3" xfId="51616"/>
    <cellStyle name="Note 2 7 6 2 5" xfId="23889"/>
    <cellStyle name="Note 2 7 6 2 6" xfId="41166"/>
    <cellStyle name="Note 2 7 6 3" xfId="11288"/>
    <cellStyle name="Note 2 7 6 3 2" xfId="18069"/>
    <cellStyle name="Note 2 7 6 3 2 2" xfId="35733"/>
    <cellStyle name="Note 2 7 6 3 2 3" xfId="52922"/>
    <cellStyle name="Note 2 7 6 3 3" xfId="28952"/>
    <cellStyle name="Note 2 7 6 3 4" xfId="46191"/>
    <cellStyle name="Note 2 7 6 4" xfId="8004"/>
    <cellStyle name="Note 2 7 6 4 2" xfId="25669"/>
    <cellStyle name="Note 2 7 6 4 3" xfId="42934"/>
    <cellStyle name="Note 2 7 6 5" xfId="15002"/>
    <cellStyle name="Note 2 7 6 5 2" xfId="32666"/>
    <cellStyle name="Note 2 7 6 5 3" xfId="49881"/>
    <cellStyle name="Note 2 7 6 6" xfId="22033"/>
    <cellStyle name="Note 2 7 6 7" xfId="39323"/>
    <cellStyle name="Note 2 7 7" xfId="10139"/>
    <cellStyle name="Note 2 7 7 2" xfId="17028"/>
    <cellStyle name="Note 2 7 7 2 2" xfId="34692"/>
    <cellStyle name="Note 2 7 7 2 3" xfId="51893"/>
    <cellStyle name="Note 2 7 7 3" xfId="27803"/>
    <cellStyle name="Note 2 7 7 4" xfId="45054"/>
    <cellStyle name="Note 2 7 8" xfId="13420"/>
    <cellStyle name="Note 2 7 8 2" xfId="31084"/>
    <cellStyle name="Note 2 7 8 3" xfId="48311"/>
    <cellStyle name="Note 2 7 9" xfId="20246"/>
    <cellStyle name="Note 2 8" xfId="1853"/>
    <cellStyle name="Note 2 8 2" xfId="2727"/>
    <cellStyle name="Note 2 8 2 10" xfId="13532"/>
    <cellStyle name="Note 2 8 2 10 2" xfId="31196"/>
    <cellStyle name="Note 2 8 2 10 3" xfId="48423"/>
    <cellStyle name="Note 2 8 2 11" xfId="20448"/>
    <cellStyle name="Note 2 8 2 12" xfId="37757"/>
    <cellStyle name="Note 2 8 2 2" xfId="2956"/>
    <cellStyle name="Note 2 8 2 2 2" xfId="3619"/>
    <cellStyle name="Note 2 8 2 2 2 2" xfId="5535"/>
    <cellStyle name="Note 2 8 2 2 2 2 2" xfId="12455"/>
    <cellStyle name="Note 2 8 2 2 2 2 2 2" xfId="19182"/>
    <cellStyle name="Note 2 8 2 2 2 2 2 2 2" xfId="36846"/>
    <cellStyle name="Note 2 8 2 2 2 2 2 2 3" xfId="54026"/>
    <cellStyle name="Note 2 8 2 2 2 2 2 3" xfId="30119"/>
    <cellStyle name="Note 2 8 2 2 2 2 2 4" xfId="47349"/>
    <cellStyle name="Note 2 8 2 2 2 2 3" xfId="9171"/>
    <cellStyle name="Note 2 8 2 2 2 2 3 2" xfId="26836"/>
    <cellStyle name="Note 2 8 2 2 2 2 3 3" xfId="44092"/>
    <cellStyle name="Note 2 8 2 2 2 2 4" xfId="16115"/>
    <cellStyle name="Note 2 8 2 2 2 2 4 2" xfId="33779"/>
    <cellStyle name="Note 2 8 2 2 2 2 4 3" xfId="50985"/>
    <cellStyle name="Note 2 8 2 2 2 2 5" xfId="23200"/>
    <cellStyle name="Note 2 8 2 2 2 2 6" xfId="40481"/>
    <cellStyle name="Note 2 8 2 2 2 3" xfId="11079"/>
    <cellStyle name="Note 2 8 2 2 2 3 2" xfId="17914"/>
    <cellStyle name="Note 2 8 2 2 2 3 2 2" xfId="35578"/>
    <cellStyle name="Note 2 8 2 2 2 3 2 3" xfId="52770"/>
    <cellStyle name="Note 2 8 2 2 2 3 3" xfId="28743"/>
    <cellStyle name="Note 2 8 2 2 2 3 4" xfId="45985"/>
    <cellStyle name="Note 2 8 2 2 2 4" xfId="7316"/>
    <cellStyle name="Note 2 8 2 2 2 4 2" xfId="24981"/>
    <cellStyle name="Note 2 8 2 2 2 4 3" xfId="42249"/>
    <cellStyle name="Note 2 8 2 2 2 5" xfId="14368"/>
    <cellStyle name="Note 2 8 2 2 2 5 2" xfId="32032"/>
    <cellStyle name="Note 2 8 2 2 2 5 3" xfId="49250"/>
    <cellStyle name="Note 2 8 2 2 2 6" xfId="21338"/>
    <cellStyle name="Note 2 8 2 2 2 7" xfId="38638"/>
    <cellStyle name="Note 2 8 2 2 3" xfId="3989"/>
    <cellStyle name="Note 2 8 2 2 3 2" xfId="5905"/>
    <cellStyle name="Note 2 8 2 2 3 2 2" xfId="12825"/>
    <cellStyle name="Note 2 8 2 2 3 2 2 2" xfId="19552"/>
    <cellStyle name="Note 2 8 2 2 3 2 2 2 2" xfId="37216"/>
    <cellStyle name="Note 2 8 2 2 3 2 2 2 3" xfId="54393"/>
    <cellStyle name="Note 2 8 2 2 3 2 2 3" xfId="30489"/>
    <cellStyle name="Note 2 8 2 2 3 2 2 4" xfId="47716"/>
    <cellStyle name="Note 2 8 2 2 3 2 3" xfId="9541"/>
    <cellStyle name="Note 2 8 2 2 3 2 3 2" xfId="27206"/>
    <cellStyle name="Note 2 8 2 2 3 2 3 3" xfId="44459"/>
    <cellStyle name="Note 2 8 2 2 3 2 4" xfId="16485"/>
    <cellStyle name="Note 2 8 2 2 3 2 4 2" xfId="34149"/>
    <cellStyle name="Note 2 8 2 2 3 2 4 3" xfId="51352"/>
    <cellStyle name="Note 2 8 2 2 3 2 5" xfId="23570"/>
    <cellStyle name="Note 2 8 2 2 3 2 6" xfId="40848"/>
    <cellStyle name="Note 2 8 2 2 3 3" xfId="7686"/>
    <cellStyle name="Note 2 8 2 2 3 3 2" xfId="25351"/>
    <cellStyle name="Note 2 8 2 2 3 3 3" xfId="42616"/>
    <cellStyle name="Note 2 8 2 2 3 4" xfId="14738"/>
    <cellStyle name="Note 2 8 2 2 3 4 2" xfId="32402"/>
    <cellStyle name="Note 2 8 2 2 3 4 3" xfId="49617"/>
    <cellStyle name="Note 2 8 2 2 3 5" xfId="21708"/>
    <cellStyle name="Note 2 8 2 2 3 6" xfId="39005"/>
    <cellStyle name="Note 2 8 2 2 4" xfId="4872"/>
    <cellStyle name="Note 2 8 2 2 4 2" xfId="11792"/>
    <cellStyle name="Note 2 8 2 2 4 2 2" xfId="18573"/>
    <cellStyle name="Note 2 8 2 2 4 2 2 2" xfId="36237"/>
    <cellStyle name="Note 2 8 2 2 4 2 2 3" xfId="53423"/>
    <cellStyle name="Note 2 8 2 2 4 2 3" xfId="29456"/>
    <cellStyle name="Note 2 8 2 2 4 2 4" xfId="46692"/>
    <cellStyle name="Note 2 8 2 2 4 3" xfId="8508"/>
    <cellStyle name="Note 2 8 2 2 4 3 2" xfId="26173"/>
    <cellStyle name="Note 2 8 2 2 4 3 3" xfId="43435"/>
    <cellStyle name="Note 2 8 2 2 4 4" xfId="15506"/>
    <cellStyle name="Note 2 8 2 2 4 4 2" xfId="33170"/>
    <cellStyle name="Note 2 8 2 2 4 4 3" xfId="50382"/>
    <cellStyle name="Note 2 8 2 2 4 5" xfId="22537"/>
    <cellStyle name="Note 2 8 2 2 4 6" xfId="39824"/>
    <cellStyle name="Note 2 8 2 2 5" xfId="10478"/>
    <cellStyle name="Note 2 8 2 2 5 2" xfId="17367"/>
    <cellStyle name="Note 2 8 2 2 5 2 2" xfId="35031"/>
    <cellStyle name="Note 2 8 2 2 5 2 3" xfId="52229"/>
    <cellStyle name="Note 2 8 2 2 5 3" xfId="28142"/>
    <cellStyle name="Note 2 8 2 2 5 4" xfId="45390"/>
    <cellStyle name="Note 2 8 2 2 6" xfId="6728"/>
    <cellStyle name="Note 2 8 2 2 6 2" xfId="24393"/>
    <cellStyle name="Note 2 8 2 2 6 3" xfId="41667"/>
    <cellStyle name="Note 2 8 2 2 7" xfId="13759"/>
    <cellStyle name="Note 2 8 2 2 7 2" xfId="31423"/>
    <cellStyle name="Note 2 8 2 2 7 3" xfId="48647"/>
    <cellStyle name="Note 2 8 2 2 8" xfId="20675"/>
    <cellStyle name="Note 2 8 2 2 9" xfId="37981"/>
    <cellStyle name="Note 2 8 2 3" xfId="3052"/>
    <cellStyle name="Note 2 8 2 3 2" xfId="3715"/>
    <cellStyle name="Note 2 8 2 3 2 2" xfId="5631"/>
    <cellStyle name="Note 2 8 2 3 2 2 2" xfId="12551"/>
    <cellStyle name="Note 2 8 2 3 2 2 2 2" xfId="19278"/>
    <cellStyle name="Note 2 8 2 3 2 2 2 2 2" xfId="36942"/>
    <cellStyle name="Note 2 8 2 3 2 2 2 2 3" xfId="54119"/>
    <cellStyle name="Note 2 8 2 3 2 2 2 3" xfId="30215"/>
    <cellStyle name="Note 2 8 2 3 2 2 2 4" xfId="47442"/>
    <cellStyle name="Note 2 8 2 3 2 2 3" xfId="9267"/>
    <cellStyle name="Note 2 8 2 3 2 2 3 2" xfId="26932"/>
    <cellStyle name="Note 2 8 2 3 2 2 3 3" xfId="44185"/>
    <cellStyle name="Note 2 8 2 3 2 2 4" xfId="16211"/>
    <cellStyle name="Note 2 8 2 3 2 2 4 2" xfId="33875"/>
    <cellStyle name="Note 2 8 2 3 2 2 4 3" xfId="51078"/>
    <cellStyle name="Note 2 8 2 3 2 2 5" xfId="23296"/>
    <cellStyle name="Note 2 8 2 3 2 2 6" xfId="40574"/>
    <cellStyle name="Note 2 8 2 3 2 3" xfId="11175"/>
    <cellStyle name="Note 2 8 2 3 2 3 2" xfId="18010"/>
    <cellStyle name="Note 2 8 2 3 2 3 2 2" xfId="35674"/>
    <cellStyle name="Note 2 8 2 3 2 3 2 3" xfId="52863"/>
    <cellStyle name="Note 2 8 2 3 2 3 3" xfId="28839"/>
    <cellStyle name="Note 2 8 2 3 2 3 4" xfId="46078"/>
    <cellStyle name="Note 2 8 2 3 2 4" xfId="7412"/>
    <cellStyle name="Note 2 8 2 3 2 4 2" xfId="25077"/>
    <cellStyle name="Note 2 8 2 3 2 4 3" xfId="42342"/>
    <cellStyle name="Note 2 8 2 3 2 5" xfId="14464"/>
    <cellStyle name="Note 2 8 2 3 2 5 2" xfId="32128"/>
    <cellStyle name="Note 2 8 2 3 2 5 3" xfId="49343"/>
    <cellStyle name="Note 2 8 2 3 2 6" xfId="21434"/>
    <cellStyle name="Note 2 8 2 3 2 7" xfId="38731"/>
    <cellStyle name="Note 2 8 2 3 3" xfId="4082"/>
    <cellStyle name="Note 2 8 2 3 3 2" xfId="5998"/>
    <cellStyle name="Note 2 8 2 3 3 2 2" xfId="12918"/>
    <cellStyle name="Note 2 8 2 3 3 2 2 2" xfId="19645"/>
    <cellStyle name="Note 2 8 2 3 3 2 2 2 2" xfId="37309"/>
    <cellStyle name="Note 2 8 2 3 3 2 2 2 3" xfId="54486"/>
    <cellStyle name="Note 2 8 2 3 3 2 2 3" xfId="30582"/>
    <cellStyle name="Note 2 8 2 3 3 2 2 4" xfId="47809"/>
    <cellStyle name="Note 2 8 2 3 3 2 3" xfId="9634"/>
    <cellStyle name="Note 2 8 2 3 3 2 3 2" xfId="27299"/>
    <cellStyle name="Note 2 8 2 3 3 2 3 3" xfId="44552"/>
    <cellStyle name="Note 2 8 2 3 3 2 4" xfId="16578"/>
    <cellStyle name="Note 2 8 2 3 3 2 4 2" xfId="34242"/>
    <cellStyle name="Note 2 8 2 3 3 2 4 3" xfId="51445"/>
    <cellStyle name="Note 2 8 2 3 3 2 5" xfId="23663"/>
    <cellStyle name="Note 2 8 2 3 3 2 6" xfId="40941"/>
    <cellStyle name="Note 2 8 2 3 3 3" xfId="7779"/>
    <cellStyle name="Note 2 8 2 3 3 3 2" xfId="25444"/>
    <cellStyle name="Note 2 8 2 3 3 3 3" xfId="42709"/>
    <cellStyle name="Note 2 8 2 3 3 4" xfId="14831"/>
    <cellStyle name="Note 2 8 2 3 3 4 2" xfId="32495"/>
    <cellStyle name="Note 2 8 2 3 3 4 3" xfId="49710"/>
    <cellStyle name="Note 2 8 2 3 3 5" xfId="21801"/>
    <cellStyle name="Note 2 8 2 3 3 6" xfId="39098"/>
    <cellStyle name="Note 2 8 2 3 4" xfId="4968"/>
    <cellStyle name="Note 2 8 2 3 4 2" xfId="11888"/>
    <cellStyle name="Note 2 8 2 3 4 2 2" xfId="18669"/>
    <cellStyle name="Note 2 8 2 3 4 2 2 2" xfId="36333"/>
    <cellStyle name="Note 2 8 2 3 4 2 2 3" xfId="53516"/>
    <cellStyle name="Note 2 8 2 3 4 2 3" xfId="29552"/>
    <cellStyle name="Note 2 8 2 3 4 2 4" xfId="46785"/>
    <cellStyle name="Note 2 8 2 3 4 3" xfId="8604"/>
    <cellStyle name="Note 2 8 2 3 4 3 2" xfId="26269"/>
    <cellStyle name="Note 2 8 2 3 4 3 3" xfId="43528"/>
    <cellStyle name="Note 2 8 2 3 4 4" xfId="15602"/>
    <cellStyle name="Note 2 8 2 3 4 4 2" xfId="33266"/>
    <cellStyle name="Note 2 8 2 3 4 4 3" xfId="50475"/>
    <cellStyle name="Note 2 8 2 3 4 5" xfId="22633"/>
    <cellStyle name="Note 2 8 2 3 4 6" xfId="39917"/>
    <cellStyle name="Note 2 8 2 3 5" xfId="10574"/>
    <cellStyle name="Note 2 8 2 3 5 2" xfId="17463"/>
    <cellStyle name="Note 2 8 2 3 5 2 2" xfId="35127"/>
    <cellStyle name="Note 2 8 2 3 5 2 3" xfId="52322"/>
    <cellStyle name="Note 2 8 2 3 5 3" xfId="28238"/>
    <cellStyle name="Note 2 8 2 3 5 4" xfId="45483"/>
    <cellStyle name="Note 2 8 2 3 6" xfId="6824"/>
    <cellStyle name="Note 2 8 2 3 6 2" xfId="24489"/>
    <cellStyle name="Note 2 8 2 3 6 3" xfId="41760"/>
    <cellStyle name="Note 2 8 2 3 7" xfId="13855"/>
    <cellStyle name="Note 2 8 2 3 7 2" xfId="31519"/>
    <cellStyle name="Note 2 8 2 3 7 3" xfId="48740"/>
    <cellStyle name="Note 2 8 2 3 8" xfId="20771"/>
    <cellStyle name="Note 2 8 2 3 9" xfId="38074"/>
    <cellStyle name="Note 2 8 2 4" xfId="3164"/>
    <cellStyle name="Note 2 8 2 4 2" xfId="4194"/>
    <cellStyle name="Note 2 8 2 4 2 2" xfId="6110"/>
    <cellStyle name="Note 2 8 2 4 2 2 2" xfId="13030"/>
    <cellStyle name="Note 2 8 2 4 2 2 2 2" xfId="19757"/>
    <cellStyle name="Note 2 8 2 4 2 2 2 2 2" xfId="37421"/>
    <cellStyle name="Note 2 8 2 4 2 2 2 2 3" xfId="54598"/>
    <cellStyle name="Note 2 8 2 4 2 2 2 3" xfId="30694"/>
    <cellStyle name="Note 2 8 2 4 2 2 2 4" xfId="47921"/>
    <cellStyle name="Note 2 8 2 4 2 2 3" xfId="9746"/>
    <cellStyle name="Note 2 8 2 4 2 2 3 2" xfId="27411"/>
    <cellStyle name="Note 2 8 2 4 2 2 3 3" xfId="44664"/>
    <cellStyle name="Note 2 8 2 4 2 2 4" xfId="16690"/>
    <cellStyle name="Note 2 8 2 4 2 2 4 2" xfId="34354"/>
    <cellStyle name="Note 2 8 2 4 2 2 4 3" xfId="51557"/>
    <cellStyle name="Note 2 8 2 4 2 2 5" xfId="23775"/>
    <cellStyle name="Note 2 8 2 4 2 2 6" xfId="41053"/>
    <cellStyle name="Note 2 8 2 4 2 3" xfId="7891"/>
    <cellStyle name="Note 2 8 2 4 2 3 2" xfId="25556"/>
    <cellStyle name="Note 2 8 2 4 2 3 3" xfId="42821"/>
    <cellStyle name="Note 2 8 2 4 2 4" xfId="14943"/>
    <cellStyle name="Note 2 8 2 4 2 4 2" xfId="32607"/>
    <cellStyle name="Note 2 8 2 4 2 4 3" xfId="49822"/>
    <cellStyle name="Note 2 8 2 4 2 5" xfId="21913"/>
    <cellStyle name="Note 2 8 2 4 2 6" xfId="39210"/>
    <cellStyle name="Note 2 8 2 4 3" xfId="5080"/>
    <cellStyle name="Note 2 8 2 4 3 2" xfId="12000"/>
    <cellStyle name="Note 2 8 2 4 3 2 2" xfId="18781"/>
    <cellStyle name="Note 2 8 2 4 3 2 2 2" xfId="36445"/>
    <cellStyle name="Note 2 8 2 4 3 2 2 3" xfId="53628"/>
    <cellStyle name="Note 2 8 2 4 3 2 3" xfId="29664"/>
    <cellStyle name="Note 2 8 2 4 3 2 4" xfId="46897"/>
    <cellStyle name="Note 2 8 2 4 3 3" xfId="8716"/>
    <cellStyle name="Note 2 8 2 4 3 3 2" xfId="26381"/>
    <cellStyle name="Note 2 8 2 4 3 3 3" xfId="43640"/>
    <cellStyle name="Note 2 8 2 4 3 4" xfId="15714"/>
    <cellStyle name="Note 2 8 2 4 3 4 2" xfId="33378"/>
    <cellStyle name="Note 2 8 2 4 3 4 3" xfId="50587"/>
    <cellStyle name="Note 2 8 2 4 3 5" xfId="22745"/>
    <cellStyle name="Note 2 8 2 4 3 6" xfId="40029"/>
    <cellStyle name="Note 2 8 2 4 4" xfId="10686"/>
    <cellStyle name="Note 2 8 2 4 4 2" xfId="17575"/>
    <cellStyle name="Note 2 8 2 4 4 2 2" xfId="35239"/>
    <cellStyle name="Note 2 8 2 4 4 2 3" xfId="52434"/>
    <cellStyle name="Note 2 8 2 4 4 3" xfId="28350"/>
    <cellStyle name="Note 2 8 2 4 4 4" xfId="45595"/>
    <cellStyle name="Note 2 8 2 4 5" xfId="6936"/>
    <cellStyle name="Note 2 8 2 4 5 2" xfId="24601"/>
    <cellStyle name="Note 2 8 2 4 5 3" xfId="41872"/>
    <cellStyle name="Note 2 8 2 4 6" xfId="13967"/>
    <cellStyle name="Note 2 8 2 4 6 2" xfId="31631"/>
    <cellStyle name="Note 2 8 2 4 6 3" xfId="48852"/>
    <cellStyle name="Note 2 8 2 4 7" xfId="20883"/>
    <cellStyle name="Note 2 8 2 4 8" xfId="38186"/>
    <cellStyle name="Note 2 8 2 5" xfId="3392"/>
    <cellStyle name="Note 2 8 2 5 2" xfId="5308"/>
    <cellStyle name="Note 2 8 2 5 2 2" xfId="12228"/>
    <cellStyle name="Note 2 8 2 5 2 2 2" xfId="18955"/>
    <cellStyle name="Note 2 8 2 5 2 2 2 2" xfId="36619"/>
    <cellStyle name="Note 2 8 2 5 2 2 2 3" xfId="53802"/>
    <cellStyle name="Note 2 8 2 5 2 2 3" xfId="29892"/>
    <cellStyle name="Note 2 8 2 5 2 2 4" xfId="47125"/>
    <cellStyle name="Note 2 8 2 5 2 3" xfId="8944"/>
    <cellStyle name="Note 2 8 2 5 2 3 2" xfId="26609"/>
    <cellStyle name="Note 2 8 2 5 2 3 3" xfId="43868"/>
    <cellStyle name="Note 2 8 2 5 2 4" xfId="15888"/>
    <cellStyle name="Note 2 8 2 5 2 4 2" xfId="33552"/>
    <cellStyle name="Note 2 8 2 5 2 4 3" xfId="50761"/>
    <cellStyle name="Note 2 8 2 5 2 5" xfId="22973"/>
    <cellStyle name="Note 2 8 2 5 2 6" xfId="40257"/>
    <cellStyle name="Note 2 8 2 5 3" xfId="10852"/>
    <cellStyle name="Note 2 8 2 5 3 2" xfId="17687"/>
    <cellStyle name="Note 2 8 2 5 3 2 2" xfId="35351"/>
    <cellStyle name="Note 2 8 2 5 3 2 3" xfId="52546"/>
    <cellStyle name="Note 2 8 2 5 3 3" xfId="28516"/>
    <cellStyle name="Note 2 8 2 5 3 4" xfId="45761"/>
    <cellStyle name="Note 2 8 2 5 4" xfId="14141"/>
    <cellStyle name="Note 2 8 2 5 4 2" xfId="31805"/>
    <cellStyle name="Note 2 8 2 5 4 3" xfId="49026"/>
    <cellStyle name="Note 2 8 2 5 5" xfId="21111"/>
    <cellStyle name="Note 2 8 2 5 6" xfId="38414"/>
    <cellStyle name="Note 2 8 2 6" xfId="3227"/>
    <cellStyle name="Note 2 8 2 6 2" xfId="5143"/>
    <cellStyle name="Note 2 8 2 6 2 2" xfId="12063"/>
    <cellStyle name="Note 2 8 2 6 2 2 2" xfId="18844"/>
    <cellStyle name="Note 2 8 2 6 2 2 2 2" xfId="36508"/>
    <cellStyle name="Note 2 8 2 6 2 2 2 3" xfId="53691"/>
    <cellStyle name="Note 2 8 2 6 2 2 3" xfId="29727"/>
    <cellStyle name="Note 2 8 2 6 2 2 4" xfId="46960"/>
    <cellStyle name="Note 2 8 2 6 2 3" xfId="8779"/>
    <cellStyle name="Note 2 8 2 6 2 3 2" xfId="26444"/>
    <cellStyle name="Note 2 8 2 6 2 3 3" xfId="43703"/>
    <cellStyle name="Note 2 8 2 6 2 4" xfId="15777"/>
    <cellStyle name="Note 2 8 2 6 2 4 2" xfId="33441"/>
    <cellStyle name="Note 2 8 2 6 2 4 3" xfId="50650"/>
    <cellStyle name="Note 2 8 2 6 2 5" xfId="22808"/>
    <cellStyle name="Note 2 8 2 6 2 6" xfId="40092"/>
    <cellStyle name="Note 2 8 2 6 3" xfId="6999"/>
    <cellStyle name="Note 2 8 2 6 3 2" xfId="24664"/>
    <cellStyle name="Note 2 8 2 6 3 3" xfId="41935"/>
    <cellStyle name="Note 2 8 2 6 4" xfId="14030"/>
    <cellStyle name="Note 2 8 2 6 4 2" xfId="31694"/>
    <cellStyle name="Note 2 8 2 6 4 3" xfId="48915"/>
    <cellStyle name="Note 2 8 2 6 5" xfId="20946"/>
    <cellStyle name="Note 2 8 2 6 6" xfId="38249"/>
    <cellStyle name="Note 2 8 2 7" xfId="4645"/>
    <cellStyle name="Note 2 8 2 7 2" xfId="11565"/>
    <cellStyle name="Note 2 8 2 7 2 2" xfId="18346"/>
    <cellStyle name="Note 2 8 2 7 2 2 2" xfId="36010"/>
    <cellStyle name="Note 2 8 2 7 2 2 3" xfId="53199"/>
    <cellStyle name="Note 2 8 2 7 2 3" xfId="29229"/>
    <cellStyle name="Note 2 8 2 7 2 4" xfId="46468"/>
    <cellStyle name="Note 2 8 2 7 3" xfId="8281"/>
    <cellStyle name="Note 2 8 2 7 3 2" xfId="25946"/>
    <cellStyle name="Note 2 8 2 7 3 3" xfId="43211"/>
    <cellStyle name="Note 2 8 2 7 4" xfId="15279"/>
    <cellStyle name="Note 2 8 2 7 4 2" xfId="32943"/>
    <cellStyle name="Note 2 8 2 7 4 3" xfId="50158"/>
    <cellStyle name="Note 2 8 2 7 5" xfId="22310"/>
    <cellStyle name="Note 2 8 2 7 6" xfId="39600"/>
    <cellStyle name="Note 2 8 2 8" xfId="10251"/>
    <cellStyle name="Note 2 8 2 8 2" xfId="17140"/>
    <cellStyle name="Note 2 8 2 8 2 2" xfId="34804"/>
    <cellStyle name="Note 2 8 2 8 2 3" xfId="52005"/>
    <cellStyle name="Note 2 8 2 8 3" xfId="27915"/>
    <cellStyle name="Note 2 8 2 8 4" xfId="45166"/>
    <cellStyle name="Note 2 8 2 9" xfId="6501"/>
    <cellStyle name="Note 2 8 2 9 2" xfId="24166"/>
    <cellStyle name="Note 2 8 2 9 3" xfId="41443"/>
    <cellStyle name="Note 2 8 3" xfId="2846"/>
    <cellStyle name="Note 2 8 3 2" xfId="3509"/>
    <cellStyle name="Note 2 8 3 2 2" xfId="5425"/>
    <cellStyle name="Note 2 8 3 2 2 2" xfId="12345"/>
    <cellStyle name="Note 2 8 3 2 2 2 2" xfId="19072"/>
    <cellStyle name="Note 2 8 3 2 2 2 2 2" xfId="36736"/>
    <cellStyle name="Note 2 8 3 2 2 2 2 3" xfId="53916"/>
    <cellStyle name="Note 2 8 3 2 2 2 3" xfId="30009"/>
    <cellStyle name="Note 2 8 3 2 2 2 4" xfId="47239"/>
    <cellStyle name="Note 2 8 3 2 2 3" xfId="9061"/>
    <cellStyle name="Note 2 8 3 2 2 3 2" xfId="26726"/>
    <cellStyle name="Note 2 8 3 2 2 3 3" xfId="43982"/>
    <cellStyle name="Note 2 8 3 2 2 4" xfId="16005"/>
    <cellStyle name="Note 2 8 3 2 2 4 2" xfId="33669"/>
    <cellStyle name="Note 2 8 3 2 2 4 3" xfId="50875"/>
    <cellStyle name="Note 2 8 3 2 2 5" xfId="23090"/>
    <cellStyle name="Note 2 8 3 2 2 6" xfId="40371"/>
    <cellStyle name="Note 2 8 3 2 3" xfId="10969"/>
    <cellStyle name="Note 2 8 3 2 3 2" xfId="17804"/>
    <cellStyle name="Note 2 8 3 2 3 2 2" xfId="35468"/>
    <cellStyle name="Note 2 8 3 2 3 2 3" xfId="52660"/>
    <cellStyle name="Note 2 8 3 2 3 3" xfId="28633"/>
    <cellStyle name="Note 2 8 3 2 3 4" xfId="45875"/>
    <cellStyle name="Note 2 8 3 2 4" xfId="7206"/>
    <cellStyle name="Note 2 8 3 2 4 2" xfId="24871"/>
    <cellStyle name="Note 2 8 3 2 4 3" xfId="42139"/>
    <cellStyle name="Note 2 8 3 2 5" xfId="14258"/>
    <cellStyle name="Note 2 8 3 2 5 2" xfId="31922"/>
    <cellStyle name="Note 2 8 3 2 5 3" xfId="49140"/>
    <cellStyle name="Note 2 8 3 2 6" xfId="21228"/>
    <cellStyle name="Note 2 8 3 2 7" xfId="38528"/>
    <cellStyle name="Note 2 8 3 3" xfId="3879"/>
    <cellStyle name="Note 2 8 3 3 2" xfId="5795"/>
    <cellStyle name="Note 2 8 3 3 2 2" xfId="12715"/>
    <cellStyle name="Note 2 8 3 3 2 2 2" xfId="19442"/>
    <cellStyle name="Note 2 8 3 3 2 2 2 2" xfId="37106"/>
    <cellStyle name="Note 2 8 3 3 2 2 2 3" xfId="54283"/>
    <cellStyle name="Note 2 8 3 3 2 2 3" xfId="30379"/>
    <cellStyle name="Note 2 8 3 3 2 2 4" xfId="47606"/>
    <cellStyle name="Note 2 8 3 3 2 3" xfId="9431"/>
    <cellStyle name="Note 2 8 3 3 2 3 2" xfId="27096"/>
    <cellStyle name="Note 2 8 3 3 2 3 3" xfId="44349"/>
    <cellStyle name="Note 2 8 3 3 2 4" xfId="16375"/>
    <cellStyle name="Note 2 8 3 3 2 4 2" xfId="34039"/>
    <cellStyle name="Note 2 8 3 3 2 4 3" xfId="51242"/>
    <cellStyle name="Note 2 8 3 3 2 5" xfId="23460"/>
    <cellStyle name="Note 2 8 3 3 2 6" xfId="40738"/>
    <cellStyle name="Note 2 8 3 3 3" xfId="7576"/>
    <cellStyle name="Note 2 8 3 3 3 2" xfId="25241"/>
    <cellStyle name="Note 2 8 3 3 3 3" xfId="42506"/>
    <cellStyle name="Note 2 8 3 3 4" xfId="14628"/>
    <cellStyle name="Note 2 8 3 3 4 2" xfId="32292"/>
    <cellStyle name="Note 2 8 3 3 4 3" xfId="49507"/>
    <cellStyle name="Note 2 8 3 3 5" xfId="21598"/>
    <cellStyle name="Note 2 8 3 3 6" xfId="38895"/>
    <cellStyle name="Note 2 8 3 4" xfId="4762"/>
    <cellStyle name="Note 2 8 3 4 2" xfId="11682"/>
    <cellStyle name="Note 2 8 3 4 2 2" xfId="18463"/>
    <cellStyle name="Note 2 8 3 4 2 2 2" xfId="36127"/>
    <cellStyle name="Note 2 8 3 4 2 2 3" xfId="53313"/>
    <cellStyle name="Note 2 8 3 4 2 3" xfId="29346"/>
    <cellStyle name="Note 2 8 3 4 2 4" xfId="46582"/>
    <cellStyle name="Note 2 8 3 4 3" xfId="8398"/>
    <cellStyle name="Note 2 8 3 4 3 2" xfId="26063"/>
    <cellStyle name="Note 2 8 3 4 3 3" xfId="43325"/>
    <cellStyle name="Note 2 8 3 4 4" xfId="15396"/>
    <cellStyle name="Note 2 8 3 4 4 2" xfId="33060"/>
    <cellStyle name="Note 2 8 3 4 4 3" xfId="50272"/>
    <cellStyle name="Note 2 8 3 4 5" xfId="22427"/>
    <cellStyle name="Note 2 8 3 4 6" xfId="39714"/>
    <cellStyle name="Note 2 8 3 5" xfId="10368"/>
    <cellStyle name="Note 2 8 3 5 2" xfId="17257"/>
    <cellStyle name="Note 2 8 3 5 2 2" xfId="34921"/>
    <cellStyle name="Note 2 8 3 5 2 3" xfId="52119"/>
    <cellStyle name="Note 2 8 3 5 3" xfId="28032"/>
    <cellStyle name="Note 2 8 3 5 4" xfId="45280"/>
    <cellStyle name="Note 2 8 3 6" xfId="6618"/>
    <cellStyle name="Note 2 8 3 6 2" xfId="24283"/>
    <cellStyle name="Note 2 8 3 6 3" xfId="41557"/>
    <cellStyle name="Note 2 8 3 7" xfId="13649"/>
    <cellStyle name="Note 2 8 3 7 2" xfId="31313"/>
    <cellStyle name="Note 2 8 3 7 3" xfId="48537"/>
    <cellStyle name="Note 2 8 3 8" xfId="20565"/>
    <cellStyle name="Note 2 8 3 9" xfId="37871"/>
    <cellStyle name="Note 2 8 4" xfId="4498"/>
    <cellStyle name="Note 2 8 4 2" xfId="6362"/>
    <cellStyle name="Note 2 8 4 2 2" xfId="13281"/>
    <cellStyle name="Note 2 8 4 2 2 2" xfId="19954"/>
    <cellStyle name="Note 2 8 4 2 2 2 2" xfId="37618"/>
    <cellStyle name="Note 2 8 4 2 2 2 3" xfId="54795"/>
    <cellStyle name="Note 2 8 4 2 2 3" xfId="30945"/>
    <cellStyle name="Note 2 8 4 2 2 4" xfId="48172"/>
    <cellStyle name="Note 2 8 4 2 3" xfId="9997"/>
    <cellStyle name="Note 2 8 4 2 3 2" xfId="27662"/>
    <cellStyle name="Note 2 8 4 2 3 3" xfId="44915"/>
    <cellStyle name="Note 2 8 4 2 4" xfId="16887"/>
    <cellStyle name="Note 2 8 4 2 4 2" xfId="34551"/>
    <cellStyle name="Note 2 8 4 2 4 3" xfId="51754"/>
    <cellStyle name="Note 2 8 4 2 5" xfId="24027"/>
    <cellStyle name="Note 2 8 4 2 6" xfId="41304"/>
    <cellStyle name="Note 2 8 4 3" xfId="11426"/>
    <cellStyle name="Note 2 8 4 3 2" xfId="18207"/>
    <cellStyle name="Note 2 8 4 3 2 2" xfId="35871"/>
    <cellStyle name="Note 2 8 4 3 2 3" xfId="53060"/>
    <cellStyle name="Note 2 8 4 3 3" xfId="29090"/>
    <cellStyle name="Note 2 8 4 3 4" xfId="46329"/>
    <cellStyle name="Note 2 8 4 4" xfId="8142"/>
    <cellStyle name="Note 2 8 4 4 2" xfId="25807"/>
    <cellStyle name="Note 2 8 4 4 3" xfId="43072"/>
    <cellStyle name="Note 2 8 4 5" xfId="15140"/>
    <cellStyle name="Note 2 8 4 5 2" xfId="32804"/>
    <cellStyle name="Note 2 8 4 5 3" xfId="50019"/>
    <cellStyle name="Note 2 8 4 6" xfId="22171"/>
    <cellStyle name="Note 2 8 4 7" xfId="39461"/>
    <cellStyle name="Note 2 8 5" xfId="4361"/>
    <cellStyle name="Note 2 8 5 2" xfId="6226"/>
    <cellStyle name="Note 2 8 5 2 2" xfId="13145"/>
    <cellStyle name="Note 2 8 5 2 2 2" xfId="19818"/>
    <cellStyle name="Note 2 8 5 2 2 2 2" xfId="37482"/>
    <cellStyle name="Note 2 8 5 2 2 2 3" xfId="54659"/>
    <cellStyle name="Note 2 8 5 2 2 3" xfId="30809"/>
    <cellStyle name="Note 2 8 5 2 2 4" xfId="48036"/>
    <cellStyle name="Note 2 8 5 2 3" xfId="9861"/>
    <cellStyle name="Note 2 8 5 2 3 2" xfId="27526"/>
    <cellStyle name="Note 2 8 5 2 3 3" xfId="44779"/>
    <cellStyle name="Note 2 8 5 2 4" xfId="16751"/>
    <cellStyle name="Note 2 8 5 2 4 2" xfId="34415"/>
    <cellStyle name="Note 2 8 5 2 4 3" xfId="51618"/>
    <cellStyle name="Note 2 8 5 2 5" xfId="23891"/>
    <cellStyle name="Note 2 8 5 2 6" xfId="41168"/>
    <cellStyle name="Note 2 8 5 3" xfId="11290"/>
    <cellStyle name="Note 2 8 5 3 2" xfId="18071"/>
    <cellStyle name="Note 2 8 5 3 2 2" xfId="35735"/>
    <cellStyle name="Note 2 8 5 3 2 3" xfId="52924"/>
    <cellStyle name="Note 2 8 5 3 3" xfId="28954"/>
    <cellStyle name="Note 2 8 5 3 4" xfId="46193"/>
    <cellStyle name="Note 2 8 5 4" xfId="8006"/>
    <cellStyle name="Note 2 8 5 4 2" xfId="25671"/>
    <cellStyle name="Note 2 8 5 4 3" xfId="42936"/>
    <cellStyle name="Note 2 8 5 5" xfId="15004"/>
    <cellStyle name="Note 2 8 5 5 2" xfId="32668"/>
    <cellStyle name="Note 2 8 5 5 3" xfId="49883"/>
    <cellStyle name="Note 2 8 5 6" xfId="22035"/>
    <cellStyle name="Note 2 8 5 7" xfId="39325"/>
    <cellStyle name="Note 2 8 6" xfId="10141"/>
    <cellStyle name="Note 2 8 6 2" xfId="17030"/>
    <cellStyle name="Note 2 8 6 2 2" xfId="34694"/>
    <cellStyle name="Note 2 8 6 2 3" xfId="51895"/>
    <cellStyle name="Note 2 8 6 3" xfId="27805"/>
    <cellStyle name="Note 2 8 6 4" xfId="45056"/>
    <cellStyle name="Note 2 8 7" xfId="13422"/>
    <cellStyle name="Note 2 8 7 2" xfId="31086"/>
    <cellStyle name="Note 2 8 7 3" xfId="48313"/>
    <cellStyle name="Note 2 8 8" xfId="20248"/>
    <cellStyle name="Note 2 8 9" xfId="20164"/>
    <cellStyle name="Note 2 9" xfId="2322"/>
    <cellStyle name="Note 3" xfId="1854"/>
    <cellStyle name="Note 3 10" xfId="10142"/>
    <cellStyle name="Note 3 10 2" xfId="17031"/>
    <cellStyle name="Note 3 10 2 2" xfId="34695"/>
    <cellStyle name="Note 3 10 2 3" xfId="51896"/>
    <cellStyle name="Note 3 10 3" xfId="27806"/>
    <cellStyle name="Note 3 10 4" xfId="45057"/>
    <cellStyle name="Note 3 11" xfId="13423"/>
    <cellStyle name="Note 3 11 2" xfId="31087"/>
    <cellStyle name="Note 3 11 3" xfId="48314"/>
    <cellStyle name="Note 3 12" xfId="20249"/>
    <cellStyle name="Note 3 13" xfId="20163"/>
    <cellStyle name="Note 3 14" xfId="55194"/>
    <cellStyle name="Note 3 2" xfId="1855"/>
    <cellStyle name="Note 3 2 10" xfId="20250"/>
    <cellStyle name="Note 3 2 11" xfId="20162"/>
    <cellStyle name="Note 3 2 2" xfId="1856"/>
    <cellStyle name="Note 3 2 2 10" xfId="20161"/>
    <cellStyle name="Note 3 2 2 2" xfId="1857"/>
    <cellStyle name="Note 3 2 2 2 2" xfId="2723"/>
    <cellStyle name="Note 3 2 2 2 2 10" xfId="13528"/>
    <cellStyle name="Note 3 2 2 2 2 10 2" xfId="31192"/>
    <cellStyle name="Note 3 2 2 2 2 10 3" xfId="48419"/>
    <cellStyle name="Note 3 2 2 2 2 11" xfId="20444"/>
    <cellStyle name="Note 3 2 2 2 2 12" xfId="37753"/>
    <cellStyle name="Note 3 2 2 2 2 2" xfId="2952"/>
    <cellStyle name="Note 3 2 2 2 2 2 2" xfId="3615"/>
    <cellStyle name="Note 3 2 2 2 2 2 2 2" xfId="5531"/>
    <cellStyle name="Note 3 2 2 2 2 2 2 2 2" xfId="12451"/>
    <cellStyle name="Note 3 2 2 2 2 2 2 2 2 2" xfId="19178"/>
    <cellStyle name="Note 3 2 2 2 2 2 2 2 2 2 2" xfId="36842"/>
    <cellStyle name="Note 3 2 2 2 2 2 2 2 2 2 3" xfId="54022"/>
    <cellStyle name="Note 3 2 2 2 2 2 2 2 2 3" xfId="30115"/>
    <cellStyle name="Note 3 2 2 2 2 2 2 2 2 4" xfId="47345"/>
    <cellStyle name="Note 3 2 2 2 2 2 2 2 3" xfId="9167"/>
    <cellStyle name="Note 3 2 2 2 2 2 2 2 3 2" xfId="26832"/>
    <cellStyle name="Note 3 2 2 2 2 2 2 2 3 3" xfId="44088"/>
    <cellStyle name="Note 3 2 2 2 2 2 2 2 4" xfId="16111"/>
    <cellStyle name="Note 3 2 2 2 2 2 2 2 4 2" xfId="33775"/>
    <cellStyle name="Note 3 2 2 2 2 2 2 2 4 3" xfId="50981"/>
    <cellStyle name="Note 3 2 2 2 2 2 2 2 5" xfId="23196"/>
    <cellStyle name="Note 3 2 2 2 2 2 2 2 6" xfId="40477"/>
    <cellStyle name="Note 3 2 2 2 2 2 2 3" xfId="11075"/>
    <cellStyle name="Note 3 2 2 2 2 2 2 3 2" xfId="17910"/>
    <cellStyle name="Note 3 2 2 2 2 2 2 3 2 2" xfId="35574"/>
    <cellStyle name="Note 3 2 2 2 2 2 2 3 2 3" xfId="52766"/>
    <cellStyle name="Note 3 2 2 2 2 2 2 3 3" xfId="28739"/>
    <cellStyle name="Note 3 2 2 2 2 2 2 3 4" xfId="45981"/>
    <cellStyle name="Note 3 2 2 2 2 2 2 4" xfId="7312"/>
    <cellStyle name="Note 3 2 2 2 2 2 2 4 2" xfId="24977"/>
    <cellStyle name="Note 3 2 2 2 2 2 2 4 3" xfId="42245"/>
    <cellStyle name="Note 3 2 2 2 2 2 2 5" xfId="14364"/>
    <cellStyle name="Note 3 2 2 2 2 2 2 5 2" xfId="32028"/>
    <cellStyle name="Note 3 2 2 2 2 2 2 5 3" xfId="49246"/>
    <cellStyle name="Note 3 2 2 2 2 2 2 6" xfId="21334"/>
    <cellStyle name="Note 3 2 2 2 2 2 2 7" xfId="38634"/>
    <cellStyle name="Note 3 2 2 2 2 2 3" xfId="3985"/>
    <cellStyle name="Note 3 2 2 2 2 2 3 2" xfId="5901"/>
    <cellStyle name="Note 3 2 2 2 2 2 3 2 2" xfId="12821"/>
    <cellStyle name="Note 3 2 2 2 2 2 3 2 2 2" xfId="19548"/>
    <cellStyle name="Note 3 2 2 2 2 2 3 2 2 2 2" xfId="37212"/>
    <cellStyle name="Note 3 2 2 2 2 2 3 2 2 2 3" xfId="54389"/>
    <cellStyle name="Note 3 2 2 2 2 2 3 2 2 3" xfId="30485"/>
    <cellStyle name="Note 3 2 2 2 2 2 3 2 2 4" xfId="47712"/>
    <cellStyle name="Note 3 2 2 2 2 2 3 2 3" xfId="9537"/>
    <cellStyle name="Note 3 2 2 2 2 2 3 2 3 2" xfId="27202"/>
    <cellStyle name="Note 3 2 2 2 2 2 3 2 3 3" xfId="44455"/>
    <cellStyle name="Note 3 2 2 2 2 2 3 2 4" xfId="16481"/>
    <cellStyle name="Note 3 2 2 2 2 2 3 2 4 2" xfId="34145"/>
    <cellStyle name="Note 3 2 2 2 2 2 3 2 4 3" xfId="51348"/>
    <cellStyle name="Note 3 2 2 2 2 2 3 2 5" xfId="23566"/>
    <cellStyle name="Note 3 2 2 2 2 2 3 2 6" xfId="40844"/>
    <cellStyle name="Note 3 2 2 2 2 2 3 3" xfId="7682"/>
    <cellStyle name="Note 3 2 2 2 2 2 3 3 2" xfId="25347"/>
    <cellStyle name="Note 3 2 2 2 2 2 3 3 3" xfId="42612"/>
    <cellStyle name="Note 3 2 2 2 2 2 3 4" xfId="14734"/>
    <cellStyle name="Note 3 2 2 2 2 2 3 4 2" xfId="32398"/>
    <cellStyle name="Note 3 2 2 2 2 2 3 4 3" xfId="49613"/>
    <cellStyle name="Note 3 2 2 2 2 2 3 5" xfId="21704"/>
    <cellStyle name="Note 3 2 2 2 2 2 3 6" xfId="39001"/>
    <cellStyle name="Note 3 2 2 2 2 2 4" xfId="4868"/>
    <cellStyle name="Note 3 2 2 2 2 2 4 2" xfId="11788"/>
    <cellStyle name="Note 3 2 2 2 2 2 4 2 2" xfId="18569"/>
    <cellStyle name="Note 3 2 2 2 2 2 4 2 2 2" xfId="36233"/>
    <cellStyle name="Note 3 2 2 2 2 2 4 2 2 3" xfId="53419"/>
    <cellStyle name="Note 3 2 2 2 2 2 4 2 3" xfId="29452"/>
    <cellStyle name="Note 3 2 2 2 2 2 4 2 4" xfId="46688"/>
    <cellStyle name="Note 3 2 2 2 2 2 4 3" xfId="8504"/>
    <cellStyle name="Note 3 2 2 2 2 2 4 3 2" xfId="26169"/>
    <cellStyle name="Note 3 2 2 2 2 2 4 3 3" xfId="43431"/>
    <cellStyle name="Note 3 2 2 2 2 2 4 4" xfId="15502"/>
    <cellStyle name="Note 3 2 2 2 2 2 4 4 2" xfId="33166"/>
    <cellStyle name="Note 3 2 2 2 2 2 4 4 3" xfId="50378"/>
    <cellStyle name="Note 3 2 2 2 2 2 4 5" xfId="22533"/>
    <cellStyle name="Note 3 2 2 2 2 2 4 6" xfId="39820"/>
    <cellStyle name="Note 3 2 2 2 2 2 5" xfId="10474"/>
    <cellStyle name="Note 3 2 2 2 2 2 5 2" xfId="17363"/>
    <cellStyle name="Note 3 2 2 2 2 2 5 2 2" xfId="35027"/>
    <cellStyle name="Note 3 2 2 2 2 2 5 2 3" xfId="52225"/>
    <cellStyle name="Note 3 2 2 2 2 2 5 3" xfId="28138"/>
    <cellStyle name="Note 3 2 2 2 2 2 5 4" xfId="45386"/>
    <cellStyle name="Note 3 2 2 2 2 2 6" xfId="6724"/>
    <cellStyle name="Note 3 2 2 2 2 2 6 2" xfId="24389"/>
    <cellStyle name="Note 3 2 2 2 2 2 6 3" xfId="41663"/>
    <cellStyle name="Note 3 2 2 2 2 2 7" xfId="13755"/>
    <cellStyle name="Note 3 2 2 2 2 2 7 2" xfId="31419"/>
    <cellStyle name="Note 3 2 2 2 2 2 7 3" xfId="48643"/>
    <cellStyle name="Note 3 2 2 2 2 2 8" xfId="20671"/>
    <cellStyle name="Note 3 2 2 2 2 2 9" xfId="37977"/>
    <cellStyle name="Note 3 2 2 2 2 3" xfId="3048"/>
    <cellStyle name="Note 3 2 2 2 2 3 2" xfId="3711"/>
    <cellStyle name="Note 3 2 2 2 2 3 2 2" xfId="5627"/>
    <cellStyle name="Note 3 2 2 2 2 3 2 2 2" xfId="12547"/>
    <cellStyle name="Note 3 2 2 2 2 3 2 2 2 2" xfId="19274"/>
    <cellStyle name="Note 3 2 2 2 2 3 2 2 2 2 2" xfId="36938"/>
    <cellStyle name="Note 3 2 2 2 2 3 2 2 2 2 3" xfId="54115"/>
    <cellStyle name="Note 3 2 2 2 2 3 2 2 2 3" xfId="30211"/>
    <cellStyle name="Note 3 2 2 2 2 3 2 2 2 4" xfId="47438"/>
    <cellStyle name="Note 3 2 2 2 2 3 2 2 3" xfId="9263"/>
    <cellStyle name="Note 3 2 2 2 2 3 2 2 3 2" xfId="26928"/>
    <cellStyle name="Note 3 2 2 2 2 3 2 2 3 3" xfId="44181"/>
    <cellStyle name="Note 3 2 2 2 2 3 2 2 4" xfId="16207"/>
    <cellStyle name="Note 3 2 2 2 2 3 2 2 4 2" xfId="33871"/>
    <cellStyle name="Note 3 2 2 2 2 3 2 2 4 3" xfId="51074"/>
    <cellStyle name="Note 3 2 2 2 2 3 2 2 5" xfId="23292"/>
    <cellStyle name="Note 3 2 2 2 2 3 2 2 6" xfId="40570"/>
    <cellStyle name="Note 3 2 2 2 2 3 2 3" xfId="11171"/>
    <cellStyle name="Note 3 2 2 2 2 3 2 3 2" xfId="18006"/>
    <cellStyle name="Note 3 2 2 2 2 3 2 3 2 2" xfId="35670"/>
    <cellStyle name="Note 3 2 2 2 2 3 2 3 2 3" xfId="52859"/>
    <cellStyle name="Note 3 2 2 2 2 3 2 3 3" xfId="28835"/>
    <cellStyle name="Note 3 2 2 2 2 3 2 3 4" xfId="46074"/>
    <cellStyle name="Note 3 2 2 2 2 3 2 4" xfId="7408"/>
    <cellStyle name="Note 3 2 2 2 2 3 2 4 2" xfId="25073"/>
    <cellStyle name="Note 3 2 2 2 2 3 2 4 3" xfId="42338"/>
    <cellStyle name="Note 3 2 2 2 2 3 2 5" xfId="14460"/>
    <cellStyle name="Note 3 2 2 2 2 3 2 5 2" xfId="32124"/>
    <cellStyle name="Note 3 2 2 2 2 3 2 5 3" xfId="49339"/>
    <cellStyle name="Note 3 2 2 2 2 3 2 6" xfId="21430"/>
    <cellStyle name="Note 3 2 2 2 2 3 2 7" xfId="38727"/>
    <cellStyle name="Note 3 2 2 2 2 3 3" xfId="4078"/>
    <cellStyle name="Note 3 2 2 2 2 3 3 2" xfId="5994"/>
    <cellStyle name="Note 3 2 2 2 2 3 3 2 2" xfId="12914"/>
    <cellStyle name="Note 3 2 2 2 2 3 3 2 2 2" xfId="19641"/>
    <cellStyle name="Note 3 2 2 2 2 3 3 2 2 2 2" xfId="37305"/>
    <cellStyle name="Note 3 2 2 2 2 3 3 2 2 2 3" xfId="54482"/>
    <cellStyle name="Note 3 2 2 2 2 3 3 2 2 3" xfId="30578"/>
    <cellStyle name="Note 3 2 2 2 2 3 3 2 2 4" xfId="47805"/>
    <cellStyle name="Note 3 2 2 2 2 3 3 2 3" xfId="9630"/>
    <cellStyle name="Note 3 2 2 2 2 3 3 2 3 2" xfId="27295"/>
    <cellStyle name="Note 3 2 2 2 2 3 3 2 3 3" xfId="44548"/>
    <cellStyle name="Note 3 2 2 2 2 3 3 2 4" xfId="16574"/>
    <cellStyle name="Note 3 2 2 2 2 3 3 2 4 2" xfId="34238"/>
    <cellStyle name="Note 3 2 2 2 2 3 3 2 4 3" xfId="51441"/>
    <cellStyle name="Note 3 2 2 2 2 3 3 2 5" xfId="23659"/>
    <cellStyle name="Note 3 2 2 2 2 3 3 2 6" xfId="40937"/>
    <cellStyle name="Note 3 2 2 2 2 3 3 3" xfId="7775"/>
    <cellStyle name="Note 3 2 2 2 2 3 3 3 2" xfId="25440"/>
    <cellStyle name="Note 3 2 2 2 2 3 3 3 3" xfId="42705"/>
    <cellStyle name="Note 3 2 2 2 2 3 3 4" xfId="14827"/>
    <cellStyle name="Note 3 2 2 2 2 3 3 4 2" xfId="32491"/>
    <cellStyle name="Note 3 2 2 2 2 3 3 4 3" xfId="49706"/>
    <cellStyle name="Note 3 2 2 2 2 3 3 5" xfId="21797"/>
    <cellStyle name="Note 3 2 2 2 2 3 3 6" xfId="39094"/>
    <cellStyle name="Note 3 2 2 2 2 3 4" xfId="4964"/>
    <cellStyle name="Note 3 2 2 2 2 3 4 2" xfId="11884"/>
    <cellStyle name="Note 3 2 2 2 2 3 4 2 2" xfId="18665"/>
    <cellStyle name="Note 3 2 2 2 2 3 4 2 2 2" xfId="36329"/>
    <cellStyle name="Note 3 2 2 2 2 3 4 2 2 3" xfId="53512"/>
    <cellStyle name="Note 3 2 2 2 2 3 4 2 3" xfId="29548"/>
    <cellStyle name="Note 3 2 2 2 2 3 4 2 4" xfId="46781"/>
    <cellStyle name="Note 3 2 2 2 2 3 4 3" xfId="8600"/>
    <cellStyle name="Note 3 2 2 2 2 3 4 3 2" xfId="26265"/>
    <cellStyle name="Note 3 2 2 2 2 3 4 3 3" xfId="43524"/>
    <cellStyle name="Note 3 2 2 2 2 3 4 4" xfId="15598"/>
    <cellStyle name="Note 3 2 2 2 2 3 4 4 2" xfId="33262"/>
    <cellStyle name="Note 3 2 2 2 2 3 4 4 3" xfId="50471"/>
    <cellStyle name="Note 3 2 2 2 2 3 4 5" xfId="22629"/>
    <cellStyle name="Note 3 2 2 2 2 3 4 6" xfId="39913"/>
    <cellStyle name="Note 3 2 2 2 2 3 5" xfId="10570"/>
    <cellStyle name="Note 3 2 2 2 2 3 5 2" xfId="17459"/>
    <cellStyle name="Note 3 2 2 2 2 3 5 2 2" xfId="35123"/>
    <cellStyle name="Note 3 2 2 2 2 3 5 2 3" xfId="52318"/>
    <cellStyle name="Note 3 2 2 2 2 3 5 3" xfId="28234"/>
    <cellStyle name="Note 3 2 2 2 2 3 5 4" xfId="45479"/>
    <cellStyle name="Note 3 2 2 2 2 3 6" xfId="6820"/>
    <cellStyle name="Note 3 2 2 2 2 3 6 2" xfId="24485"/>
    <cellStyle name="Note 3 2 2 2 2 3 6 3" xfId="41756"/>
    <cellStyle name="Note 3 2 2 2 2 3 7" xfId="13851"/>
    <cellStyle name="Note 3 2 2 2 2 3 7 2" xfId="31515"/>
    <cellStyle name="Note 3 2 2 2 2 3 7 3" xfId="48736"/>
    <cellStyle name="Note 3 2 2 2 2 3 8" xfId="20767"/>
    <cellStyle name="Note 3 2 2 2 2 3 9" xfId="38070"/>
    <cellStyle name="Note 3 2 2 2 2 4" xfId="3160"/>
    <cellStyle name="Note 3 2 2 2 2 4 2" xfId="4190"/>
    <cellStyle name="Note 3 2 2 2 2 4 2 2" xfId="6106"/>
    <cellStyle name="Note 3 2 2 2 2 4 2 2 2" xfId="13026"/>
    <cellStyle name="Note 3 2 2 2 2 4 2 2 2 2" xfId="19753"/>
    <cellStyle name="Note 3 2 2 2 2 4 2 2 2 2 2" xfId="37417"/>
    <cellStyle name="Note 3 2 2 2 2 4 2 2 2 2 3" xfId="54594"/>
    <cellStyle name="Note 3 2 2 2 2 4 2 2 2 3" xfId="30690"/>
    <cellStyle name="Note 3 2 2 2 2 4 2 2 2 4" xfId="47917"/>
    <cellStyle name="Note 3 2 2 2 2 4 2 2 3" xfId="9742"/>
    <cellStyle name="Note 3 2 2 2 2 4 2 2 3 2" xfId="27407"/>
    <cellStyle name="Note 3 2 2 2 2 4 2 2 3 3" xfId="44660"/>
    <cellStyle name="Note 3 2 2 2 2 4 2 2 4" xfId="16686"/>
    <cellStyle name="Note 3 2 2 2 2 4 2 2 4 2" xfId="34350"/>
    <cellStyle name="Note 3 2 2 2 2 4 2 2 4 3" xfId="51553"/>
    <cellStyle name="Note 3 2 2 2 2 4 2 2 5" xfId="23771"/>
    <cellStyle name="Note 3 2 2 2 2 4 2 2 6" xfId="41049"/>
    <cellStyle name="Note 3 2 2 2 2 4 2 3" xfId="7887"/>
    <cellStyle name="Note 3 2 2 2 2 4 2 3 2" xfId="25552"/>
    <cellStyle name="Note 3 2 2 2 2 4 2 3 3" xfId="42817"/>
    <cellStyle name="Note 3 2 2 2 2 4 2 4" xfId="14939"/>
    <cellStyle name="Note 3 2 2 2 2 4 2 4 2" xfId="32603"/>
    <cellStyle name="Note 3 2 2 2 2 4 2 4 3" xfId="49818"/>
    <cellStyle name="Note 3 2 2 2 2 4 2 5" xfId="21909"/>
    <cellStyle name="Note 3 2 2 2 2 4 2 6" xfId="39206"/>
    <cellStyle name="Note 3 2 2 2 2 4 3" xfId="5076"/>
    <cellStyle name="Note 3 2 2 2 2 4 3 2" xfId="11996"/>
    <cellStyle name="Note 3 2 2 2 2 4 3 2 2" xfId="18777"/>
    <cellStyle name="Note 3 2 2 2 2 4 3 2 2 2" xfId="36441"/>
    <cellStyle name="Note 3 2 2 2 2 4 3 2 2 3" xfId="53624"/>
    <cellStyle name="Note 3 2 2 2 2 4 3 2 3" xfId="29660"/>
    <cellStyle name="Note 3 2 2 2 2 4 3 2 4" xfId="46893"/>
    <cellStyle name="Note 3 2 2 2 2 4 3 3" xfId="8712"/>
    <cellStyle name="Note 3 2 2 2 2 4 3 3 2" xfId="26377"/>
    <cellStyle name="Note 3 2 2 2 2 4 3 3 3" xfId="43636"/>
    <cellStyle name="Note 3 2 2 2 2 4 3 4" xfId="15710"/>
    <cellStyle name="Note 3 2 2 2 2 4 3 4 2" xfId="33374"/>
    <cellStyle name="Note 3 2 2 2 2 4 3 4 3" xfId="50583"/>
    <cellStyle name="Note 3 2 2 2 2 4 3 5" xfId="22741"/>
    <cellStyle name="Note 3 2 2 2 2 4 3 6" xfId="40025"/>
    <cellStyle name="Note 3 2 2 2 2 4 4" xfId="10682"/>
    <cellStyle name="Note 3 2 2 2 2 4 4 2" xfId="17571"/>
    <cellStyle name="Note 3 2 2 2 2 4 4 2 2" xfId="35235"/>
    <cellStyle name="Note 3 2 2 2 2 4 4 2 3" xfId="52430"/>
    <cellStyle name="Note 3 2 2 2 2 4 4 3" xfId="28346"/>
    <cellStyle name="Note 3 2 2 2 2 4 4 4" xfId="45591"/>
    <cellStyle name="Note 3 2 2 2 2 4 5" xfId="6932"/>
    <cellStyle name="Note 3 2 2 2 2 4 5 2" xfId="24597"/>
    <cellStyle name="Note 3 2 2 2 2 4 5 3" xfId="41868"/>
    <cellStyle name="Note 3 2 2 2 2 4 6" xfId="13963"/>
    <cellStyle name="Note 3 2 2 2 2 4 6 2" xfId="31627"/>
    <cellStyle name="Note 3 2 2 2 2 4 6 3" xfId="48848"/>
    <cellStyle name="Note 3 2 2 2 2 4 7" xfId="20879"/>
    <cellStyle name="Note 3 2 2 2 2 4 8" xfId="38182"/>
    <cellStyle name="Note 3 2 2 2 2 5" xfId="3388"/>
    <cellStyle name="Note 3 2 2 2 2 5 2" xfId="5304"/>
    <cellStyle name="Note 3 2 2 2 2 5 2 2" xfId="12224"/>
    <cellStyle name="Note 3 2 2 2 2 5 2 2 2" xfId="18951"/>
    <cellStyle name="Note 3 2 2 2 2 5 2 2 2 2" xfId="36615"/>
    <cellStyle name="Note 3 2 2 2 2 5 2 2 2 3" xfId="53798"/>
    <cellStyle name="Note 3 2 2 2 2 5 2 2 3" xfId="29888"/>
    <cellStyle name="Note 3 2 2 2 2 5 2 2 4" xfId="47121"/>
    <cellStyle name="Note 3 2 2 2 2 5 2 3" xfId="8940"/>
    <cellStyle name="Note 3 2 2 2 2 5 2 3 2" xfId="26605"/>
    <cellStyle name="Note 3 2 2 2 2 5 2 3 3" xfId="43864"/>
    <cellStyle name="Note 3 2 2 2 2 5 2 4" xfId="15884"/>
    <cellStyle name="Note 3 2 2 2 2 5 2 4 2" xfId="33548"/>
    <cellStyle name="Note 3 2 2 2 2 5 2 4 3" xfId="50757"/>
    <cellStyle name="Note 3 2 2 2 2 5 2 5" xfId="22969"/>
    <cellStyle name="Note 3 2 2 2 2 5 2 6" xfId="40253"/>
    <cellStyle name="Note 3 2 2 2 2 5 3" xfId="10848"/>
    <cellStyle name="Note 3 2 2 2 2 5 3 2" xfId="17683"/>
    <cellStyle name="Note 3 2 2 2 2 5 3 2 2" xfId="35347"/>
    <cellStyle name="Note 3 2 2 2 2 5 3 2 3" xfId="52542"/>
    <cellStyle name="Note 3 2 2 2 2 5 3 3" xfId="28512"/>
    <cellStyle name="Note 3 2 2 2 2 5 3 4" xfId="45757"/>
    <cellStyle name="Note 3 2 2 2 2 5 4" xfId="14137"/>
    <cellStyle name="Note 3 2 2 2 2 5 4 2" xfId="31801"/>
    <cellStyle name="Note 3 2 2 2 2 5 4 3" xfId="49022"/>
    <cellStyle name="Note 3 2 2 2 2 5 5" xfId="21107"/>
    <cellStyle name="Note 3 2 2 2 2 5 6" xfId="38410"/>
    <cellStyle name="Note 3 2 2 2 2 6" xfId="3231"/>
    <cellStyle name="Note 3 2 2 2 2 6 2" xfId="5147"/>
    <cellStyle name="Note 3 2 2 2 2 6 2 2" xfId="12067"/>
    <cellStyle name="Note 3 2 2 2 2 6 2 2 2" xfId="18848"/>
    <cellStyle name="Note 3 2 2 2 2 6 2 2 2 2" xfId="36512"/>
    <cellStyle name="Note 3 2 2 2 2 6 2 2 2 3" xfId="53695"/>
    <cellStyle name="Note 3 2 2 2 2 6 2 2 3" xfId="29731"/>
    <cellStyle name="Note 3 2 2 2 2 6 2 2 4" xfId="46964"/>
    <cellStyle name="Note 3 2 2 2 2 6 2 3" xfId="8783"/>
    <cellStyle name="Note 3 2 2 2 2 6 2 3 2" xfId="26448"/>
    <cellStyle name="Note 3 2 2 2 2 6 2 3 3" xfId="43707"/>
    <cellStyle name="Note 3 2 2 2 2 6 2 4" xfId="15781"/>
    <cellStyle name="Note 3 2 2 2 2 6 2 4 2" xfId="33445"/>
    <cellStyle name="Note 3 2 2 2 2 6 2 4 3" xfId="50654"/>
    <cellStyle name="Note 3 2 2 2 2 6 2 5" xfId="22812"/>
    <cellStyle name="Note 3 2 2 2 2 6 2 6" xfId="40096"/>
    <cellStyle name="Note 3 2 2 2 2 6 3" xfId="7003"/>
    <cellStyle name="Note 3 2 2 2 2 6 3 2" xfId="24668"/>
    <cellStyle name="Note 3 2 2 2 2 6 3 3" xfId="41939"/>
    <cellStyle name="Note 3 2 2 2 2 6 4" xfId="14034"/>
    <cellStyle name="Note 3 2 2 2 2 6 4 2" xfId="31698"/>
    <cellStyle name="Note 3 2 2 2 2 6 4 3" xfId="48919"/>
    <cellStyle name="Note 3 2 2 2 2 6 5" xfId="20950"/>
    <cellStyle name="Note 3 2 2 2 2 6 6" xfId="38253"/>
    <cellStyle name="Note 3 2 2 2 2 7" xfId="4641"/>
    <cellStyle name="Note 3 2 2 2 2 7 2" xfId="11561"/>
    <cellStyle name="Note 3 2 2 2 2 7 2 2" xfId="18342"/>
    <cellStyle name="Note 3 2 2 2 2 7 2 2 2" xfId="36006"/>
    <cellStyle name="Note 3 2 2 2 2 7 2 2 3" xfId="53195"/>
    <cellStyle name="Note 3 2 2 2 2 7 2 3" xfId="29225"/>
    <cellStyle name="Note 3 2 2 2 2 7 2 4" xfId="46464"/>
    <cellStyle name="Note 3 2 2 2 2 7 3" xfId="8277"/>
    <cellStyle name="Note 3 2 2 2 2 7 3 2" xfId="25942"/>
    <cellStyle name="Note 3 2 2 2 2 7 3 3" xfId="43207"/>
    <cellStyle name="Note 3 2 2 2 2 7 4" xfId="15275"/>
    <cellStyle name="Note 3 2 2 2 2 7 4 2" xfId="32939"/>
    <cellStyle name="Note 3 2 2 2 2 7 4 3" xfId="50154"/>
    <cellStyle name="Note 3 2 2 2 2 7 5" xfId="22306"/>
    <cellStyle name="Note 3 2 2 2 2 7 6" xfId="39596"/>
    <cellStyle name="Note 3 2 2 2 2 8" xfId="10247"/>
    <cellStyle name="Note 3 2 2 2 2 8 2" xfId="17136"/>
    <cellStyle name="Note 3 2 2 2 2 8 2 2" xfId="34800"/>
    <cellStyle name="Note 3 2 2 2 2 8 2 3" xfId="52001"/>
    <cellStyle name="Note 3 2 2 2 2 8 3" xfId="27911"/>
    <cellStyle name="Note 3 2 2 2 2 8 4" xfId="45162"/>
    <cellStyle name="Note 3 2 2 2 2 9" xfId="6497"/>
    <cellStyle name="Note 3 2 2 2 2 9 2" xfId="24162"/>
    <cellStyle name="Note 3 2 2 2 2 9 3" xfId="41439"/>
    <cellStyle name="Note 3 2 2 2 3" xfId="2850"/>
    <cellStyle name="Note 3 2 2 2 3 2" xfId="3513"/>
    <cellStyle name="Note 3 2 2 2 3 2 2" xfId="5429"/>
    <cellStyle name="Note 3 2 2 2 3 2 2 2" xfId="12349"/>
    <cellStyle name="Note 3 2 2 2 3 2 2 2 2" xfId="19076"/>
    <cellStyle name="Note 3 2 2 2 3 2 2 2 2 2" xfId="36740"/>
    <cellStyle name="Note 3 2 2 2 3 2 2 2 2 3" xfId="53920"/>
    <cellStyle name="Note 3 2 2 2 3 2 2 2 3" xfId="30013"/>
    <cellStyle name="Note 3 2 2 2 3 2 2 2 4" xfId="47243"/>
    <cellStyle name="Note 3 2 2 2 3 2 2 3" xfId="9065"/>
    <cellStyle name="Note 3 2 2 2 3 2 2 3 2" xfId="26730"/>
    <cellStyle name="Note 3 2 2 2 3 2 2 3 3" xfId="43986"/>
    <cellStyle name="Note 3 2 2 2 3 2 2 4" xfId="16009"/>
    <cellStyle name="Note 3 2 2 2 3 2 2 4 2" xfId="33673"/>
    <cellStyle name="Note 3 2 2 2 3 2 2 4 3" xfId="50879"/>
    <cellStyle name="Note 3 2 2 2 3 2 2 5" xfId="23094"/>
    <cellStyle name="Note 3 2 2 2 3 2 2 6" xfId="40375"/>
    <cellStyle name="Note 3 2 2 2 3 2 3" xfId="10973"/>
    <cellStyle name="Note 3 2 2 2 3 2 3 2" xfId="17808"/>
    <cellStyle name="Note 3 2 2 2 3 2 3 2 2" xfId="35472"/>
    <cellStyle name="Note 3 2 2 2 3 2 3 2 3" xfId="52664"/>
    <cellStyle name="Note 3 2 2 2 3 2 3 3" xfId="28637"/>
    <cellStyle name="Note 3 2 2 2 3 2 3 4" xfId="45879"/>
    <cellStyle name="Note 3 2 2 2 3 2 4" xfId="7210"/>
    <cellStyle name="Note 3 2 2 2 3 2 4 2" xfId="24875"/>
    <cellStyle name="Note 3 2 2 2 3 2 4 3" xfId="42143"/>
    <cellStyle name="Note 3 2 2 2 3 2 5" xfId="14262"/>
    <cellStyle name="Note 3 2 2 2 3 2 5 2" xfId="31926"/>
    <cellStyle name="Note 3 2 2 2 3 2 5 3" xfId="49144"/>
    <cellStyle name="Note 3 2 2 2 3 2 6" xfId="21232"/>
    <cellStyle name="Note 3 2 2 2 3 2 7" xfId="38532"/>
    <cellStyle name="Note 3 2 2 2 3 3" xfId="3883"/>
    <cellStyle name="Note 3 2 2 2 3 3 2" xfId="5799"/>
    <cellStyle name="Note 3 2 2 2 3 3 2 2" xfId="12719"/>
    <cellStyle name="Note 3 2 2 2 3 3 2 2 2" xfId="19446"/>
    <cellStyle name="Note 3 2 2 2 3 3 2 2 2 2" xfId="37110"/>
    <cellStyle name="Note 3 2 2 2 3 3 2 2 2 3" xfId="54287"/>
    <cellStyle name="Note 3 2 2 2 3 3 2 2 3" xfId="30383"/>
    <cellStyle name="Note 3 2 2 2 3 3 2 2 4" xfId="47610"/>
    <cellStyle name="Note 3 2 2 2 3 3 2 3" xfId="9435"/>
    <cellStyle name="Note 3 2 2 2 3 3 2 3 2" xfId="27100"/>
    <cellStyle name="Note 3 2 2 2 3 3 2 3 3" xfId="44353"/>
    <cellStyle name="Note 3 2 2 2 3 3 2 4" xfId="16379"/>
    <cellStyle name="Note 3 2 2 2 3 3 2 4 2" xfId="34043"/>
    <cellStyle name="Note 3 2 2 2 3 3 2 4 3" xfId="51246"/>
    <cellStyle name="Note 3 2 2 2 3 3 2 5" xfId="23464"/>
    <cellStyle name="Note 3 2 2 2 3 3 2 6" xfId="40742"/>
    <cellStyle name="Note 3 2 2 2 3 3 3" xfId="7580"/>
    <cellStyle name="Note 3 2 2 2 3 3 3 2" xfId="25245"/>
    <cellStyle name="Note 3 2 2 2 3 3 3 3" xfId="42510"/>
    <cellStyle name="Note 3 2 2 2 3 3 4" xfId="14632"/>
    <cellStyle name="Note 3 2 2 2 3 3 4 2" xfId="32296"/>
    <cellStyle name="Note 3 2 2 2 3 3 4 3" xfId="49511"/>
    <cellStyle name="Note 3 2 2 2 3 3 5" xfId="21602"/>
    <cellStyle name="Note 3 2 2 2 3 3 6" xfId="38899"/>
    <cellStyle name="Note 3 2 2 2 3 4" xfId="4766"/>
    <cellStyle name="Note 3 2 2 2 3 4 2" xfId="11686"/>
    <cellStyle name="Note 3 2 2 2 3 4 2 2" xfId="18467"/>
    <cellStyle name="Note 3 2 2 2 3 4 2 2 2" xfId="36131"/>
    <cellStyle name="Note 3 2 2 2 3 4 2 2 3" xfId="53317"/>
    <cellStyle name="Note 3 2 2 2 3 4 2 3" xfId="29350"/>
    <cellStyle name="Note 3 2 2 2 3 4 2 4" xfId="46586"/>
    <cellStyle name="Note 3 2 2 2 3 4 3" xfId="8402"/>
    <cellStyle name="Note 3 2 2 2 3 4 3 2" xfId="26067"/>
    <cellStyle name="Note 3 2 2 2 3 4 3 3" xfId="43329"/>
    <cellStyle name="Note 3 2 2 2 3 4 4" xfId="15400"/>
    <cellStyle name="Note 3 2 2 2 3 4 4 2" xfId="33064"/>
    <cellStyle name="Note 3 2 2 2 3 4 4 3" xfId="50276"/>
    <cellStyle name="Note 3 2 2 2 3 4 5" xfId="22431"/>
    <cellStyle name="Note 3 2 2 2 3 4 6" xfId="39718"/>
    <cellStyle name="Note 3 2 2 2 3 5" xfId="10372"/>
    <cellStyle name="Note 3 2 2 2 3 5 2" xfId="17261"/>
    <cellStyle name="Note 3 2 2 2 3 5 2 2" xfId="34925"/>
    <cellStyle name="Note 3 2 2 2 3 5 2 3" xfId="52123"/>
    <cellStyle name="Note 3 2 2 2 3 5 3" xfId="28036"/>
    <cellStyle name="Note 3 2 2 2 3 5 4" xfId="45284"/>
    <cellStyle name="Note 3 2 2 2 3 6" xfId="6622"/>
    <cellStyle name="Note 3 2 2 2 3 6 2" xfId="24287"/>
    <cellStyle name="Note 3 2 2 2 3 6 3" xfId="41561"/>
    <cellStyle name="Note 3 2 2 2 3 7" xfId="13653"/>
    <cellStyle name="Note 3 2 2 2 3 7 2" xfId="31317"/>
    <cellStyle name="Note 3 2 2 2 3 7 3" xfId="48541"/>
    <cellStyle name="Note 3 2 2 2 3 8" xfId="20569"/>
    <cellStyle name="Note 3 2 2 2 3 9" xfId="37875"/>
    <cellStyle name="Note 3 2 2 2 4" xfId="4502"/>
    <cellStyle name="Note 3 2 2 2 4 2" xfId="6366"/>
    <cellStyle name="Note 3 2 2 2 4 2 2" xfId="13285"/>
    <cellStyle name="Note 3 2 2 2 4 2 2 2" xfId="19958"/>
    <cellStyle name="Note 3 2 2 2 4 2 2 2 2" xfId="37622"/>
    <cellStyle name="Note 3 2 2 2 4 2 2 2 3" xfId="54799"/>
    <cellStyle name="Note 3 2 2 2 4 2 2 3" xfId="30949"/>
    <cellStyle name="Note 3 2 2 2 4 2 2 4" xfId="48176"/>
    <cellStyle name="Note 3 2 2 2 4 2 3" xfId="10001"/>
    <cellStyle name="Note 3 2 2 2 4 2 3 2" xfId="27666"/>
    <cellStyle name="Note 3 2 2 2 4 2 3 3" xfId="44919"/>
    <cellStyle name="Note 3 2 2 2 4 2 4" xfId="16891"/>
    <cellStyle name="Note 3 2 2 2 4 2 4 2" xfId="34555"/>
    <cellStyle name="Note 3 2 2 2 4 2 4 3" xfId="51758"/>
    <cellStyle name="Note 3 2 2 2 4 2 5" xfId="24031"/>
    <cellStyle name="Note 3 2 2 2 4 2 6" xfId="41308"/>
    <cellStyle name="Note 3 2 2 2 4 3" xfId="11430"/>
    <cellStyle name="Note 3 2 2 2 4 3 2" xfId="18211"/>
    <cellStyle name="Note 3 2 2 2 4 3 2 2" xfId="35875"/>
    <cellStyle name="Note 3 2 2 2 4 3 2 3" xfId="53064"/>
    <cellStyle name="Note 3 2 2 2 4 3 3" xfId="29094"/>
    <cellStyle name="Note 3 2 2 2 4 3 4" xfId="46333"/>
    <cellStyle name="Note 3 2 2 2 4 4" xfId="8146"/>
    <cellStyle name="Note 3 2 2 2 4 4 2" xfId="25811"/>
    <cellStyle name="Note 3 2 2 2 4 4 3" xfId="43076"/>
    <cellStyle name="Note 3 2 2 2 4 5" xfId="15144"/>
    <cellStyle name="Note 3 2 2 2 4 5 2" xfId="32808"/>
    <cellStyle name="Note 3 2 2 2 4 5 3" xfId="50023"/>
    <cellStyle name="Note 3 2 2 2 4 6" xfId="22175"/>
    <cellStyle name="Note 3 2 2 2 4 7" xfId="39465"/>
    <cellStyle name="Note 3 2 2 2 5" xfId="4545"/>
    <cellStyle name="Note 3 2 2 2 5 2" xfId="6409"/>
    <cellStyle name="Note 3 2 2 2 5 2 2" xfId="13328"/>
    <cellStyle name="Note 3 2 2 2 5 2 2 2" xfId="20001"/>
    <cellStyle name="Note 3 2 2 2 5 2 2 2 2" xfId="37665"/>
    <cellStyle name="Note 3 2 2 2 5 2 2 2 3" xfId="54842"/>
    <cellStyle name="Note 3 2 2 2 5 2 2 3" xfId="30992"/>
    <cellStyle name="Note 3 2 2 2 5 2 2 4" xfId="48219"/>
    <cellStyle name="Note 3 2 2 2 5 2 3" xfId="10044"/>
    <cellStyle name="Note 3 2 2 2 5 2 3 2" xfId="27709"/>
    <cellStyle name="Note 3 2 2 2 5 2 3 3" xfId="44962"/>
    <cellStyle name="Note 3 2 2 2 5 2 4" xfId="16934"/>
    <cellStyle name="Note 3 2 2 2 5 2 4 2" xfId="34598"/>
    <cellStyle name="Note 3 2 2 2 5 2 4 3" xfId="51801"/>
    <cellStyle name="Note 3 2 2 2 5 2 5" xfId="24074"/>
    <cellStyle name="Note 3 2 2 2 5 2 6" xfId="41351"/>
    <cellStyle name="Note 3 2 2 2 5 3" xfId="11473"/>
    <cellStyle name="Note 3 2 2 2 5 3 2" xfId="18254"/>
    <cellStyle name="Note 3 2 2 2 5 3 2 2" xfId="35918"/>
    <cellStyle name="Note 3 2 2 2 5 3 2 3" xfId="53107"/>
    <cellStyle name="Note 3 2 2 2 5 3 3" xfId="29137"/>
    <cellStyle name="Note 3 2 2 2 5 3 4" xfId="46376"/>
    <cellStyle name="Note 3 2 2 2 5 4" xfId="8189"/>
    <cellStyle name="Note 3 2 2 2 5 4 2" xfId="25854"/>
    <cellStyle name="Note 3 2 2 2 5 4 3" xfId="43119"/>
    <cellStyle name="Note 3 2 2 2 5 5" xfId="15187"/>
    <cellStyle name="Note 3 2 2 2 5 5 2" xfId="32851"/>
    <cellStyle name="Note 3 2 2 2 5 5 3" xfId="50066"/>
    <cellStyle name="Note 3 2 2 2 5 6" xfId="22218"/>
    <cellStyle name="Note 3 2 2 2 5 7" xfId="39508"/>
    <cellStyle name="Note 3 2 2 2 6" xfId="10145"/>
    <cellStyle name="Note 3 2 2 2 6 2" xfId="17034"/>
    <cellStyle name="Note 3 2 2 2 6 2 2" xfId="34698"/>
    <cellStyle name="Note 3 2 2 2 6 2 3" xfId="51899"/>
    <cellStyle name="Note 3 2 2 2 6 3" xfId="27809"/>
    <cellStyle name="Note 3 2 2 2 6 4" xfId="45060"/>
    <cellStyle name="Note 3 2 2 2 7" xfId="13426"/>
    <cellStyle name="Note 3 2 2 2 7 2" xfId="31090"/>
    <cellStyle name="Note 3 2 2 2 7 3" xfId="48317"/>
    <cellStyle name="Note 3 2 2 2 8" xfId="20252"/>
    <cellStyle name="Note 3 2 2 2 9" xfId="20160"/>
    <cellStyle name="Note 3 2 2 3" xfId="2724"/>
    <cellStyle name="Note 3 2 2 3 10" xfId="13529"/>
    <cellStyle name="Note 3 2 2 3 10 2" xfId="31193"/>
    <cellStyle name="Note 3 2 2 3 10 3" xfId="48420"/>
    <cellStyle name="Note 3 2 2 3 11" xfId="20445"/>
    <cellStyle name="Note 3 2 2 3 12" xfId="37754"/>
    <cellStyle name="Note 3 2 2 3 2" xfId="2953"/>
    <cellStyle name="Note 3 2 2 3 2 2" xfId="3616"/>
    <cellStyle name="Note 3 2 2 3 2 2 2" xfId="5532"/>
    <cellStyle name="Note 3 2 2 3 2 2 2 2" xfId="12452"/>
    <cellStyle name="Note 3 2 2 3 2 2 2 2 2" xfId="19179"/>
    <cellStyle name="Note 3 2 2 3 2 2 2 2 2 2" xfId="36843"/>
    <cellStyle name="Note 3 2 2 3 2 2 2 2 2 3" xfId="54023"/>
    <cellStyle name="Note 3 2 2 3 2 2 2 2 3" xfId="30116"/>
    <cellStyle name="Note 3 2 2 3 2 2 2 2 4" xfId="47346"/>
    <cellStyle name="Note 3 2 2 3 2 2 2 3" xfId="9168"/>
    <cellStyle name="Note 3 2 2 3 2 2 2 3 2" xfId="26833"/>
    <cellStyle name="Note 3 2 2 3 2 2 2 3 3" xfId="44089"/>
    <cellStyle name="Note 3 2 2 3 2 2 2 4" xfId="16112"/>
    <cellStyle name="Note 3 2 2 3 2 2 2 4 2" xfId="33776"/>
    <cellStyle name="Note 3 2 2 3 2 2 2 4 3" xfId="50982"/>
    <cellStyle name="Note 3 2 2 3 2 2 2 5" xfId="23197"/>
    <cellStyle name="Note 3 2 2 3 2 2 2 6" xfId="40478"/>
    <cellStyle name="Note 3 2 2 3 2 2 3" xfId="11076"/>
    <cellStyle name="Note 3 2 2 3 2 2 3 2" xfId="17911"/>
    <cellStyle name="Note 3 2 2 3 2 2 3 2 2" xfId="35575"/>
    <cellStyle name="Note 3 2 2 3 2 2 3 2 3" xfId="52767"/>
    <cellStyle name="Note 3 2 2 3 2 2 3 3" xfId="28740"/>
    <cellStyle name="Note 3 2 2 3 2 2 3 4" xfId="45982"/>
    <cellStyle name="Note 3 2 2 3 2 2 4" xfId="7313"/>
    <cellStyle name="Note 3 2 2 3 2 2 4 2" xfId="24978"/>
    <cellStyle name="Note 3 2 2 3 2 2 4 3" xfId="42246"/>
    <cellStyle name="Note 3 2 2 3 2 2 5" xfId="14365"/>
    <cellStyle name="Note 3 2 2 3 2 2 5 2" xfId="32029"/>
    <cellStyle name="Note 3 2 2 3 2 2 5 3" xfId="49247"/>
    <cellStyle name="Note 3 2 2 3 2 2 6" xfId="21335"/>
    <cellStyle name="Note 3 2 2 3 2 2 7" xfId="38635"/>
    <cellStyle name="Note 3 2 2 3 2 3" xfId="3986"/>
    <cellStyle name="Note 3 2 2 3 2 3 2" xfId="5902"/>
    <cellStyle name="Note 3 2 2 3 2 3 2 2" xfId="12822"/>
    <cellStyle name="Note 3 2 2 3 2 3 2 2 2" xfId="19549"/>
    <cellStyle name="Note 3 2 2 3 2 3 2 2 2 2" xfId="37213"/>
    <cellStyle name="Note 3 2 2 3 2 3 2 2 2 3" xfId="54390"/>
    <cellStyle name="Note 3 2 2 3 2 3 2 2 3" xfId="30486"/>
    <cellStyle name="Note 3 2 2 3 2 3 2 2 4" xfId="47713"/>
    <cellStyle name="Note 3 2 2 3 2 3 2 3" xfId="9538"/>
    <cellStyle name="Note 3 2 2 3 2 3 2 3 2" xfId="27203"/>
    <cellStyle name="Note 3 2 2 3 2 3 2 3 3" xfId="44456"/>
    <cellStyle name="Note 3 2 2 3 2 3 2 4" xfId="16482"/>
    <cellStyle name="Note 3 2 2 3 2 3 2 4 2" xfId="34146"/>
    <cellStyle name="Note 3 2 2 3 2 3 2 4 3" xfId="51349"/>
    <cellStyle name="Note 3 2 2 3 2 3 2 5" xfId="23567"/>
    <cellStyle name="Note 3 2 2 3 2 3 2 6" xfId="40845"/>
    <cellStyle name="Note 3 2 2 3 2 3 3" xfId="7683"/>
    <cellStyle name="Note 3 2 2 3 2 3 3 2" xfId="25348"/>
    <cellStyle name="Note 3 2 2 3 2 3 3 3" xfId="42613"/>
    <cellStyle name="Note 3 2 2 3 2 3 4" xfId="14735"/>
    <cellStyle name="Note 3 2 2 3 2 3 4 2" xfId="32399"/>
    <cellStyle name="Note 3 2 2 3 2 3 4 3" xfId="49614"/>
    <cellStyle name="Note 3 2 2 3 2 3 5" xfId="21705"/>
    <cellStyle name="Note 3 2 2 3 2 3 6" xfId="39002"/>
    <cellStyle name="Note 3 2 2 3 2 4" xfId="4869"/>
    <cellStyle name="Note 3 2 2 3 2 4 2" xfId="11789"/>
    <cellStyle name="Note 3 2 2 3 2 4 2 2" xfId="18570"/>
    <cellStyle name="Note 3 2 2 3 2 4 2 2 2" xfId="36234"/>
    <cellStyle name="Note 3 2 2 3 2 4 2 2 3" xfId="53420"/>
    <cellStyle name="Note 3 2 2 3 2 4 2 3" xfId="29453"/>
    <cellStyle name="Note 3 2 2 3 2 4 2 4" xfId="46689"/>
    <cellStyle name="Note 3 2 2 3 2 4 3" xfId="8505"/>
    <cellStyle name="Note 3 2 2 3 2 4 3 2" xfId="26170"/>
    <cellStyle name="Note 3 2 2 3 2 4 3 3" xfId="43432"/>
    <cellStyle name="Note 3 2 2 3 2 4 4" xfId="15503"/>
    <cellStyle name="Note 3 2 2 3 2 4 4 2" xfId="33167"/>
    <cellStyle name="Note 3 2 2 3 2 4 4 3" xfId="50379"/>
    <cellStyle name="Note 3 2 2 3 2 4 5" xfId="22534"/>
    <cellStyle name="Note 3 2 2 3 2 4 6" xfId="39821"/>
    <cellStyle name="Note 3 2 2 3 2 5" xfId="10475"/>
    <cellStyle name="Note 3 2 2 3 2 5 2" xfId="17364"/>
    <cellStyle name="Note 3 2 2 3 2 5 2 2" xfId="35028"/>
    <cellStyle name="Note 3 2 2 3 2 5 2 3" xfId="52226"/>
    <cellStyle name="Note 3 2 2 3 2 5 3" xfId="28139"/>
    <cellStyle name="Note 3 2 2 3 2 5 4" xfId="45387"/>
    <cellStyle name="Note 3 2 2 3 2 6" xfId="6725"/>
    <cellStyle name="Note 3 2 2 3 2 6 2" xfId="24390"/>
    <cellStyle name="Note 3 2 2 3 2 6 3" xfId="41664"/>
    <cellStyle name="Note 3 2 2 3 2 7" xfId="13756"/>
    <cellStyle name="Note 3 2 2 3 2 7 2" xfId="31420"/>
    <cellStyle name="Note 3 2 2 3 2 7 3" xfId="48644"/>
    <cellStyle name="Note 3 2 2 3 2 8" xfId="20672"/>
    <cellStyle name="Note 3 2 2 3 2 9" xfId="37978"/>
    <cellStyle name="Note 3 2 2 3 3" xfId="3049"/>
    <cellStyle name="Note 3 2 2 3 3 2" xfId="3712"/>
    <cellStyle name="Note 3 2 2 3 3 2 2" xfId="5628"/>
    <cellStyle name="Note 3 2 2 3 3 2 2 2" xfId="12548"/>
    <cellStyle name="Note 3 2 2 3 3 2 2 2 2" xfId="19275"/>
    <cellStyle name="Note 3 2 2 3 3 2 2 2 2 2" xfId="36939"/>
    <cellStyle name="Note 3 2 2 3 3 2 2 2 2 3" xfId="54116"/>
    <cellStyle name="Note 3 2 2 3 3 2 2 2 3" xfId="30212"/>
    <cellStyle name="Note 3 2 2 3 3 2 2 2 4" xfId="47439"/>
    <cellStyle name="Note 3 2 2 3 3 2 2 3" xfId="9264"/>
    <cellStyle name="Note 3 2 2 3 3 2 2 3 2" xfId="26929"/>
    <cellStyle name="Note 3 2 2 3 3 2 2 3 3" xfId="44182"/>
    <cellStyle name="Note 3 2 2 3 3 2 2 4" xfId="16208"/>
    <cellStyle name="Note 3 2 2 3 3 2 2 4 2" xfId="33872"/>
    <cellStyle name="Note 3 2 2 3 3 2 2 4 3" xfId="51075"/>
    <cellStyle name="Note 3 2 2 3 3 2 2 5" xfId="23293"/>
    <cellStyle name="Note 3 2 2 3 3 2 2 6" xfId="40571"/>
    <cellStyle name="Note 3 2 2 3 3 2 3" xfId="11172"/>
    <cellStyle name="Note 3 2 2 3 3 2 3 2" xfId="18007"/>
    <cellStyle name="Note 3 2 2 3 3 2 3 2 2" xfId="35671"/>
    <cellStyle name="Note 3 2 2 3 3 2 3 2 3" xfId="52860"/>
    <cellStyle name="Note 3 2 2 3 3 2 3 3" xfId="28836"/>
    <cellStyle name="Note 3 2 2 3 3 2 3 4" xfId="46075"/>
    <cellStyle name="Note 3 2 2 3 3 2 4" xfId="7409"/>
    <cellStyle name="Note 3 2 2 3 3 2 4 2" xfId="25074"/>
    <cellStyle name="Note 3 2 2 3 3 2 4 3" xfId="42339"/>
    <cellStyle name="Note 3 2 2 3 3 2 5" xfId="14461"/>
    <cellStyle name="Note 3 2 2 3 3 2 5 2" xfId="32125"/>
    <cellStyle name="Note 3 2 2 3 3 2 5 3" xfId="49340"/>
    <cellStyle name="Note 3 2 2 3 3 2 6" xfId="21431"/>
    <cellStyle name="Note 3 2 2 3 3 2 7" xfId="38728"/>
    <cellStyle name="Note 3 2 2 3 3 3" xfId="4079"/>
    <cellStyle name="Note 3 2 2 3 3 3 2" xfId="5995"/>
    <cellStyle name="Note 3 2 2 3 3 3 2 2" xfId="12915"/>
    <cellStyle name="Note 3 2 2 3 3 3 2 2 2" xfId="19642"/>
    <cellStyle name="Note 3 2 2 3 3 3 2 2 2 2" xfId="37306"/>
    <cellStyle name="Note 3 2 2 3 3 3 2 2 2 3" xfId="54483"/>
    <cellStyle name="Note 3 2 2 3 3 3 2 2 3" xfId="30579"/>
    <cellStyle name="Note 3 2 2 3 3 3 2 2 4" xfId="47806"/>
    <cellStyle name="Note 3 2 2 3 3 3 2 3" xfId="9631"/>
    <cellStyle name="Note 3 2 2 3 3 3 2 3 2" xfId="27296"/>
    <cellStyle name="Note 3 2 2 3 3 3 2 3 3" xfId="44549"/>
    <cellStyle name="Note 3 2 2 3 3 3 2 4" xfId="16575"/>
    <cellStyle name="Note 3 2 2 3 3 3 2 4 2" xfId="34239"/>
    <cellStyle name="Note 3 2 2 3 3 3 2 4 3" xfId="51442"/>
    <cellStyle name="Note 3 2 2 3 3 3 2 5" xfId="23660"/>
    <cellStyle name="Note 3 2 2 3 3 3 2 6" xfId="40938"/>
    <cellStyle name="Note 3 2 2 3 3 3 3" xfId="7776"/>
    <cellStyle name="Note 3 2 2 3 3 3 3 2" xfId="25441"/>
    <cellStyle name="Note 3 2 2 3 3 3 3 3" xfId="42706"/>
    <cellStyle name="Note 3 2 2 3 3 3 4" xfId="14828"/>
    <cellStyle name="Note 3 2 2 3 3 3 4 2" xfId="32492"/>
    <cellStyle name="Note 3 2 2 3 3 3 4 3" xfId="49707"/>
    <cellStyle name="Note 3 2 2 3 3 3 5" xfId="21798"/>
    <cellStyle name="Note 3 2 2 3 3 3 6" xfId="39095"/>
    <cellStyle name="Note 3 2 2 3 3 4" xfId="4965"/>
    <cellStyle name="Note 3 2 2 3 3 4 2" xfId="11885"/>
    <cellStyle name="Note 3 2 2 3 3 4 2 2" xfId="18666"/>
    <cellStyle name="Note 3 2 2 3 3 4 2 2 2" xfId="36330"/>
    <cellStyle name="Note 3 2 2 3 3 4 2 2 3" xfId="53513"/>
    <cellStyle name="Note 3 2 2 3 3 4 2 3" xfId="29549"/>
    <cellStyle name="Note 3 2 2 3 3 4 2 4" xfId="46782"/>
    <cellStyle name="Note 3 2 2 3 3 4 3" xfId="8601"/>
    <cellStyle name="Note 3 2 2 3 3 4 3 2" xfId="26266"/>
    <cellStyle name="Note 3 2 2 3 3 4 3 3" xfId="43525"/>
    <cellStyle name="Note 3 2 2 3 3 4 4" xfId="15599"/>
    <cellStyle name="Note 3 2 2 3 3 4 4 2" xfId="33263"/>
    <cellStyle name="Note 3 2 2 3 3 4 4 3" xfId="50472"/>
    <cellStyle name="Note 3 2 2 3 3 4 5" xfId="22630"/>
    <cellStyle name="Note 3 2 2 3 3 4 6" xfId="39914"/>
    <cellStyle name="Note 3 2 2 3 3 5" xfId="10571"/>
    <cellStyle name="Note 3 2 2 3 3 5 2" xfId="17460"/>
    <cellStyle name="Note 3 2 2 3 3 5 2 2" xfId="35124"/>
    <cellStyle name="Note 3 2 2 3 3 5 2 3" xfId="52319"/>
    <cellStyle name="Note 3 2 2 3 3 5 3" xfId="28235"/>
    <cellStyle name="Note 3 2 2 3 3 5 4" xfId="45480"/>
    <cellStyle name="Note 3 2 2 3 3 6" xfId="6821"/>
    <cellStyle name="Note 3 2 2 3 3 6 2" xfId="24486"/>
    <cellStyle name="Note 3 2 2 3 3 6 3" xfId="41757"/>
    <cellStyle name="Note 3 2 2 3 3 7" xfId="13852"/>
    <cellStyle name="Note 3 2 2 3 3 7 2" xfId="31516"/>
    <cellStyle name="Note 3 2 2 3 3 7 3" xfId="48737"/>
    <cellStyle name="Note 3 2 2 3 3 8" xfId="20768"/>
    <cellStyle name="Note 3 2 2 3 3 9" xfId="38071"/>
    <cellStyle name="Note 3 2 2 3 4" xfId="3161"/>
    <cellStyle name="Note 3 2 2 3 4 2" xfId="4191"/>
    <cellStyle name="Note 3 2 2 3 4 2 2" xfId="6107"/>
    <cellStyle name="Note 3 2 2 3 4 2 2 2" xfId="13027"/>
    <cellStyle name="Note 3 2 2 3 4 2 2 2 2" xfId="19754"/>
    <cellStyle name="Note 3 2 2 3 4 2 2 2 2 2" xfId="37418"/>
    <cellStyle name="Note 3 2 2 3 4 2 2 2 2 3" xfId="54595"/>
    <cellStyle name="Note 3 2 2 3 4 2 2 2 3" xfId="30691"/>
    <cellStyle name="Note 3 2 2 3 4 2 2 2 4" xfId="47918"/>
    <cellStyle name="Note 3 2 2 3 4 2 2 3" xfId="9743"/>
    <cellStyle name="Note 3 2 2 3 4 2 2 3 2" xfId="27408"/>
    <cellStyle name="Note 3 2 2 3 4 2 2 3 3" xfId="44661"/>
    <cellStyle name="Note 3 2 2 3 4 2 2 4" xfId="16687"/>
    <cellStyle name="Note 3 2 2 3 4 2 2 4 2" xfId="34351"/>
    <cellStyle name="Note 3 2 2 3 4 2 2 4 3" xfId="51554"/>
    <cellStyle name="Note 3 2 2 3 4 2 2 5" xfId="23772"/>
    <cellStyle name="Note 3 2 2 3 4 2 2 6" xfId="41050"/>
    <cellStyle name="Note 3 2 2 3 4 2 3" xfId="7888"/>
    <cellStyle name="Note 3 2 2 3 4 2 3 2" xfId="25553"/>
    <cellStyle name="Note 3 2 2 3 4 2 3 3" xfId="42818"/>
    <cellStyle name="Note 3 2 2 3 4 2 4" xfId="14940"/>
    <cellStyle name="Note 3 2 2 3 4 2 4 2" xfId="32604"/>
    <cellStyle name="Note 3 2 2 3 4 2 4 3" xfId="49819"/>
    <cellStyle name="Note 3 2 2 3 4 2 5" xfId="21910"/>
    <cellStyle name="Note 3 2 2 3 4 2 6" xfId="39207"/>
    <cellStyle name="Note 3 2 2 3 4 3" xfId="5077"/>
    <cellStyle name="Note 3 2 2 3 4 3 2" xfId="11997"/>
    <cellStyle name="Note 3 2 2 3 4 3 2 2" xfId="18778"/>
    <cellStyle name="Note 3 2 2 3 4 3 2 2 2" xfId="36442"/>
    <cellStyle name="Note 3 2 2 3 4 3 2 2 3" xfId="53625"/>
    <cellStyle name="Note 3 2 2 3 4 3 2 3" xfId="29661"/>
    <cellStyle name="Note 3 2 2 3 4 3 2 4" xfId="46894"/>
    <cellStyle name="Note 3 2 2 3 4 3 3" xfId="8713"/>
    <cellStyle name="Note 3 2 2 3 4 3 3 2" xfId="26378"/>
    <cellStyle name="Note 3 2 2 3 4 3 3 3" xfId="43637"/>
    <cellStyle name="Note 3 2 2 3 4 3 4" xfId="15711"/>
    <cellStyle name="Note 3 2 2 3 4 3 4 2" xfId="33375"/>
    <cellStyle name="Note 3 2 2 3 4 3 4 3" xfId="50584"/>
    <cellStyle name="Note 3 2 2 3 4 3 5" xfId="22742"/>
    <cellStyle name="Note 3 2 2 3 4 3 6" xfId="40026"/>
    <cellStyle name="Note 3 2 2 3 4 4" xfId="10683"/>
    <cellStyle name="Note 3 2 2 3 4 4 2" xfId="17572"/>
    <cellStyle name="Note 3 2 2 3 4 4 2 2" xfId="35236"/>
    <cellStyle name="Note 3 2 2 3 4 4 2 3" xfId="52431"/>
    <cellStyle name="Note 3 2 2 3 4 4 3" xfId="28347"/>
    <cellStyle name="Note 3 2 2 3 4 4 4" xfId="45592"/>
    <cellStyle name="Note 3 2 2 3 4 5" xfId="6933"/>
    <cellStyle name="Note 3 2 2 3 4 5 2" xfId="24598"/>
    <cellStyle name="Note 3 2 2 3 4 5 3" xfId="41869"/>
    <cellStyle name="Note 3 2 2 3 4 6" xfId="13964"/>
    <cellStyle name="Note 3 2 2 3 4 6 2" xfId="31628"/>
    <cellStyle name="Note 3 2 2 3 4 6 3" xfId="48849"/>
    <cellStyle name="Note 3 2 2 3 4 7" xfId="20880"/>
    <cellStyle name="Note 3 2 2 3 4 8" xfId="38183"/>
    <cellStyle name="Note 3 2 2 3 5" xfId="3389"/>
    <cellStyle name="Note 3 2 2 3 5 2" xfId="5305"/>
    <cellStyle name="Note 3 2 2 3 5 2 2" xfId="12225"/>
    <cellStyle name="Note 3 2 2 3 5 2 2 2" xfId="18952"/>
    <cellStyle name="Note 3 2 2 3 5 2 2 2 2" xfId="36616"/>
    <cellStyle name="Note 3 2 2 3 5 2 2 2 3" xfId="53799"/>
    <cellStyle name="Note 3 2 2 3 5 2 2 3" xfId="29889"/>
    <cellStyle name="Note 3 2 2 3 5 2 2 4" xfId="47122"/>
    <cellStyle name="Note 3 2 2 3 5 2 3" xfId="8941"/>
    <cellStyle name="Note 3 2 2 3 5 2 3 2" xfId="26606"/>
    <cellStyle name="Note 3 2 2 3 5 2 3 3" xfId="43865"/>
    <cellStyle name="Note 3 2 2 3 5 2 4" xfId="15885"/>
    <cellStyle name="Note 3 2 2 3 5 2 4 2" xfId="33549"/>
    <cellStyle name="Note 3 2 2 3 5 2 4 3" xfId="50758"/>
    <cellStyle name="Note 3 2 2 3 5 2 5" xfId="22970"/>
    <cellStyle name="Note 3 2 2 3 5 2 6" xfId="40254"/>
    <cellStyle name="Note 3 2 2 3 5 3" xfId="10849"/>
    <cellStyle name="Note 3 2 2 3 5 3 2" xfId="17684"/>
    <cellStyle name="Note 3 2 2 3 5 3 2 2" xfId="35348"/>
    <cellStyle name="Note 3 2 2 3 5 3 2 3" xfId="52543"/>
    <cellStyle name="Note 3 2 2 3 5 3 3" xfId="28513"/>
    <cellStyle name="Note 3 2 2 3 5 3 4" xfId="45758"/>
    <cellStyle name="Note 3 2 2 3 5 4" xfId="14138"/>
    <cellStyle name="Note 3 2 2 3 5 4 2" xfId="31802"/>
    <cellStyle name="Note 3 2 2 3 5 4 3" xfId="49023"/>
    <cellStyle name="Note 3 2 2 3 5 5" xfId="21108"/>
    <cellStyle name="Note 3 2 2 3 5 6" xfId="38411"/>
    <cellStyle name="Note 3 2 2 3 6" xfId="3230"/>
    <cellStyle name="Note 3 2 2 3 6 2" xfId="5146"/>
    <cellStyle name="Note 3 2 2 3 6 2 2" xfId="12066"/>
    <cellStyle name="Note 3 2 2 3 6 2 2 2" xfId="18847"/>
    <cellStyle name="Note 3 2 2 3 6 2 2 2 2" xfId="36511"/>
    <cellStyle name="Note 3 2 2 3 6 2 2 2 3" xfId="53694"/>
    <cellStyle name="Note 3 2 2 3 6 2 2 3" xfId="29730"/>
    <cellStyle name="Note 3 2 2 3 6 2 2 4" xfId="46963"/>
    <cellStyle name="Note 3 2 2 3 6 2 3" xfId="8782"/>
    <cellStyle name="Note 3 2 2 3 6 2 3 2" xfId="26447"/>
    <cellStyle name="Note 3 2 2 3 6 2 3 3" xfId="43706"/>
    <cellStyle name="Note 3 2 2 3 6 2 4" xfId="15780"/>
    <cellStyle name="Note 3 2 2 3 6 2 4 2" xfId="33444"/>
    <cellStyle name="Note 3 2 2 3 6 2 4 3" xfId="50653"/>
    <cellStyle name="Note 3 2 2 3 6 2 5" xfId="22811"/>
    <cellStyle name="Note 3 2 2 3 6 2 6" xfId="40095"/>
    <cellStyle name="Note 3 2 2 3 6 3" xfId="7002"/>
    <cellStyle name="Note 3 2 2 3 6 3 2" xfId="24667"/>
    <cellStyle name="Note 3 2 2 3 6 3 3" xfId="41938"/>
    <cellStyle name="Note 3 2 2 3 6 4" xfId="14033"/>
    <cellStyle name="Note 3 2 2 3 6 4 2" xfId="31697"/>
    <cellStyle name="Note 3 2 2 3 6 4 3" xfId="48918"/>
    <cellStyle name="Note 3 2 2 3 6 5" xfId="20949"/>
    <cellStyle name="Note 3 2 2 3 6 6" xfId="38252"/>
    <cellStyle name="Note 3 2 2 3 7" xfId="4642"/>
    <cellStyle name="Note 3 2 2 3 7 2" xfId="11562"/>
    <cellStyle name="Note 3 2 2 3 7 2 2" xfId="18343"/>
    <cellStyle name="Note 3 2 2 3 7 2 2 2" xfId="36007"/>
    <cellStyle name="Note 3 2 2 3 7 2 2 3" xfId="53196"/>
    <cellStyle name="Note 3 2 2 3 7 2 3" xfId="29226"/>
    <cellStyle name="Note 3 2 2 3 7 2 4" xfId="46465"/>
    <cellStyle name="Note 3 2 2 3 7 3" xfId="8278"/>
    <cellStyle name="Note 3 2 2 3 7 3 2" xfId="25943"/>
    <cellStyle name="Note 3 2 2 3 7 3 3" xfId="43208"/>
    <cellStyle name="Note 3 2 2 3 7 4" xfId="15276"/>
    <cellStyle name="Note 3 2 2 3 7 4 2" xfId="32940"/>
    <cellStyle name="Note 3 2 2 3 7 4 3" xfId="50155"/>
    <cellStyle name="Note 3 2 2 3 7 5" xfId="22307"/>
    <cellStyle name="Note 3 2 2 3 7 6" xfId="39597"/>
    <cellStyle name="Note 3 2 2 3 8" xfId="10248"/>
    <cellStyle name="Note 3 2 2 3 8 2" xfId="17137"/>
    <cellStyle name="Note 3 2 2 3 8 2 2" xfId="34801"/>
    <cellStyle name="Note 3 2 2 3 8 2 3" xfId="52002"/>
    <cellStyle name="Note 3 2 2 3 8 3" xfId="27912"/>
    <cellStyle name="Note 3 2 2 3 8 4" xfId="45163"/>
    <cellStyle name="Note 3 2 2 3 9" xfId="6498"/>
    <cellStyle name="Note 3 2 2 3 9 2" xfId="24163"/>
    <cellStyle name="Note 3 2 2 3 9 3" xfId="41440"/>
    <cellStyle name="Note 3 2 2 4" xfId="2849"/>
    <cellStyle name="Note 3 2 2 4 2" xfId="3512"/>
    <cellStyle name="Note 3 2 2 4 2 2" xfId="5428"/>
    <cellStyle name="Note 3 2 2 4 2 2 2" xfId="12348"/>
    <cellStyle name="Note 3 2 2 4 2 2 2 2" xfId="19075"/>
    <cellStyle name="Note 3 2 2 4 2 2 2 2 2" xfId="36739"/>
    <cellStyle name="Note 3 2 2 4 2 2 2 2 3" xfId="53919"/>
    <cellStyle name="Note 3 2 2 4 2 2 2 3" xfId="30012"/>
    <cellStyle name="Note 3 2 2 4 2 2 2 4" xfId="47242"/>
    <cellStyle name="Note 3 2 2 4 2 2 3" xfId="9064"/>
    <cellStyle name="Note 3 2 2 4 2 2 3 2" xfId="26729"/>
    <cellStyle name="Note 3 2 2 4 2 2 3 3" xfId="43985"/>
    <cellStyle name="Note 3 2 2 4 2 2 4" xfId="16008"/>
    <cellStyle name="Note 3 2 2 4 2 2 4 2" xfId="33672"/>
    <cellStyle name="Note 3 2 2 4 2 2 4 3" xfId="50878"/>
    <cellStyle name="Note 3 2 2 4 2 2 5" xfId="23093"/>
    <cellStyle name="Note 3 2 2 4 2 2 6" xfId="40374"/>
    <cellStyle name="Note 3 2 2 4 2 3" xfId="10972"/>
    <cellStyle name="Note 3 2 2 4 2 3 2" xfId="17807"/>
    <cellStyle name="Note 3 2 2 4 2 3 2 2" xfId="35471"/>
    <cellStyle name="Note 3 2 2 4 2 3 2 3" xfId="52663"/>
    <cellStyle name="Note 3 2 2 4 2 3 3" xfId="28636"/>
    <cellStyle name="Note 3 2 2 4 2 3 4" xfId="45878"/>
    <cellStyle name="Note 3 2 2 4 2 4" xfId="7209"/>
    <cellStyle name="Note 3 2 2 4 2 4 2" xfId="24874"/>
    <cellStyle name="Note 3 2 2 4 2 4 3" xfId="42142"/>
    <cellStyle name="Note 3 2 2 4 2 5" xfId="14261"/>
    <cellStyle name="Note 3 2 2 4 2 5 2" xfId="31925"/>
    <cellStyle name="Note 3 2 2 4 2 5 3" xfId="49143"/>
    <cellStyle name="Note 3 2 2 4 2 6" xfId="21231"/>
    <cellStyle name="Note 3 2 2 4 2 7" xfId="38531"/>
    <cellStyle name="Note 3 2 2 4 3" xfId="3882"/>
    <cellStyle name="Note 3 2 2 4 3 2" xfId="5798"/>
    <cellStyle name="Note 3 2 2 4 3 2 2" xfId="12718"/>
    <cellStyle name="Note 3 2 2 4 3 2 2 2" xfId="19445"/>
    <cellStyle name="Note 3 2 2 4 3 2 2 2 2" xfId="37109"/>
    <cellStyle name="Note 3 2 2 4 3 2 2 2 3" xfId="54286"/>
    <cellStyle name="Note 3 2 2 4 3 2 2 3" xfId="30382"/>
    <cellStyle name="Note 3 2 2 4 3 2 2 4" xfId="47609"/>
    <cellStyle name="Note 3 2 2 4 3 2 3" xfId="9434"/>
    <cellStyle name="Note 3 2 2 4 3 2 3 2" xfId="27099"/>
    <cellStyle name="Note 3 2 2 4 3 2 3 3" xfId="44352"/>
    <cellStyle name="Note 3 2 2 4 3 2 4" xfId="16378"/>
    <cellStyle name="Note 3 2 2 4 3 2 4 2" xfId="34042"/>
    <cellStyle name="Note 3 2 2 4 3 2 4 3" xfId="51245"/>
    <cellStyle name="Note 3 2 2 4 3 2 5" xfId="23463"/>
    <cellStyle name="Note 3 2 2 4 3 2 6" xfId="40741"/>
    <cellStyle name="Note 3 2 2 4 3 3" xfId="7579"/>
    <cellStyle name="Note 3 2 2 4 3 3 2" xfId="25244"/>
    <cellStyle name="Note 3 2 2 4 3 3 3" xfId="42509"/>
    <cellStyle name="Note 3 2 2 4 3 4" xfId="14631"/>
    <cellStyle name="Note 3 2 2 4 3 4 2" xfId="32295"/>
    <cellStyle name="Note 3 2 2 4 3 4 3" xfId="49510"/>
    <cellStyle name="Note 3 2 2 4 3 5" xfId="21601"/>
    <cellStyle name="Note 3 2 2 4 3 6" xfId="38898"/>
    <cellStyle name="Note 3 2 2 4 4" xfId="4765"/>
    <cellStyle name="Note 3 2 2 4 4 2" xfId="11685"/>
    <cellStyle name="Note 3 2 2 4 4 2 2" xfId="18466"/>
    <cellStyle name="Note 3 2 2 4 4 2 2 2" xfId="36130"/>
    <cellStyle name="Note 3 2 2 4 4 2 2 3" xfId="53316"/>
    <cellStyle name="Note 3 2 2 4 4 2 3" xfId="29349"/>
    <cellStyle name="Note 3 2 2 4 4 2 4" xfId="46585"/>
    <cellStyle name="Note 3 2 2 4 4 3" xfId="8401"/>
    <cellStyle name="Note 3 2 2 4 4 3 2" xfId="26066"/>
    <cellStyle name="Note 3 2 2 4 4 3 3" xfId="43328"/>
    <cellStyle name="Note 3 2 2 4 4 4" xfId="15399"/>
    <cellStyle name="Note 3 2 2 4 4 4 2" xfId="33063"/>
    <cellStyle name="Note 3 2 2 4 4 4 3" xfId="50275"/>
    <cellStyle name="Note 3 2 2 4 4 5" xfId="22430"/>
    <cellStyle name="Note 3 2 2 4 4 6" xfId="39717"/>
    <cellStyle name="Note 3 2 2 4 5" xfId="10371"/>
    <cellStyle name="Note 3 2 2 4 5 2" xfId="17260"/>
    <cellStyle name="Note 3 2 2 4 5 2 2" xfId="34924"/>
    <cellStyle name="Note 3 2 2 4 5 2 3" xfId="52122"/>
    <cellStyle name="Note 3 2 2 4 5 3" xfId="28035"/>
    <cellStyle name="Note 3 2 2 4 5 4" xfId="45283"/>
    <cellStyle name="Note 3 2 2 4 6" xfId="6621"/>
    <cellStyle name="Note 3 2 2 4 6 2" xfId="24286"/>
    <cellStyle name="Note 3 2 2 4 6 3" xfId="41560"/>
    <cellStyle name="Note 3 2 2 4 7" xfId="13652"/>
    <cellStyle name="Note 3 2 2 4 7 2" xfId="31316"/>
    <cellStyle name="Note 3 2 2 4 7 3" xfId="48540"/>
    <cellStyle name="Note 3 2 2 4 8" xfId="20568"/>
    <cellStyle name="Note 3 2 2 4 9" xfId="37874"/>
    <cellStyle name="Note 3 2 2 5" xfId="4501"/>
    <cellStyle name="Note 3 2 2 5 2" xfId="6365"/>
    <cellStyle name="Note 3 2 2 5 2 2" xfId="13284"/>
    <cellStyle name="Note 3 2 2 5 2 2 2" xfId="19957"/>
    <cellStyle name="Note 3 2 2 5 2 2 2 2" xfId="37621"/>
    <cellStyle name="Note 3 2 2 5 2 2 2 3" xfId="54798"/>
    <cellStyle name="Note 3 2 2 5 2 2 3" xfId="30948"/>
    <cellStyle name="Note 3 2 2 5 2 2 4" xfId="48175"/>
    <cellStyle name="Note 3 2 2 5 2 3" xfId="10000"/>
    <cellStyle name="Note 3 2 2 5 2 3 2" xfId="27665"/>
    <cellStyle name="Note 3 2 2 5 2 3 3" xfId="44918"/>
    <cellStyle name="Note 3 2 2 5 2 4" xfId="16890"/>
    <cellStyle name="Note 3 2 2 5 2 4 2" xfId="34554"/>
    <cellStyle name="Note 3 2 2 5 2 4 3" xfId="51757"/>
    <cellStyle name="Note 3 2 2 5 2 5" xfId="24030"/>
    <cellStyle name="Note 3 2 2 5 2 6" xfId="41307"/>
    <cellStyle name="Note 3 2 2 5 3" xfId="11429"/>
    <cellStyle name="Note 3 2 2 5 3 2" xfId="18210"/>
    <cellStyle name="Note 3 2 2 5 3 2 2" xfId="35874"/>
    <cellStyle name="Note 3 2 2 5 3 2 3" xfId="53063"/>
    <cellStyle name="Note 3 2 2 5 3 3" xfId="29093"/>
    <cellStyle name="Note 3 2 2 5 3 4" xfId="46332"/>
    <cellStyle name="Note 3 2 2 5 4" xfId="8145"/>
    <cellStyle name="Note 3 2 2 5 4 2" xfId="25810"/>
    <cellStyle name="Note 3 2 2 5 4 3" xfId="43075"/>
    <cellStyle name="Note 3 2 2 5 5" xfId="15143"/>
    <cellStyle name="Note 3 2 2 5 5 2" xfId="32807"/>
    <cellStyle name="Note 3 2 2 5 5 3" xfId="50022"/>
    <cellStyle name="Note 3 2 2 5 6" xfId="22174"/>
    <cellStyle name="Note 3 2 2 5 7" xfId="39464"/>
    <cellStyle name="Note 3 2 2 6" xfId="4572"/>
    <cellStyle name="Note 3 2 2 6 2" xfId="6434"/>
    <cellStyle name="Note 3 2 2 6 2 2" xfId="13353"/>
    <cellStyle name="Note 3 2 2 6 2 2 2" xfId="20026"/>
    <cellStyle name="Note 3 2 2 6 2 2 2 2" xfId="37690"/>
    <cellStyle name="Note 3 2 2 6 2 2 2 3" xfId="54867"/>
    <cellStyle name="Note 3 2 2 6 2 2 3" xfId="31017"/>
    <cellStyle name="Note 3 2 2 6 2 2 4" xfId="48244"/>
    <cellStyle name="Note 3 2 2 6 2 3" xfId="10069"/>
    <cellStyle name="Note 3 2 2 6 2 3 2" xfId="27734"/>
    <cellStyle name="Note 3 2 2 6 2 3 3" xfId="44987"/>
    <cellStyle name="Note 3 2 2 6 2 4" xfId="16959"/>
    <cellStyle name="Note 3 2 2 6 2 4 2" xfId="34623"/>
    <cellStyle name="Note 3 2 2 6 2 4 3" xfId="51826"/>
    <cellStyle name="Note 3 2 2 6 2 5" xfId="24099"/>
    <cellStyle name="Note 3 2 2 6 2 6" xfId="41376"/>
    <cellStyle name="Note 3 2 2 6 3" xfId="11498"/>
    <cellStyle name="Note 3 2 2 6 3 2" xfId="18279"/>
    <cellStyle name="Note 3 2 2 6 3 2 2" xfId="35943"/>
    <cellStyle name="Note 3 2 2 6 3 2 3" xfId="53132"/>
    <cellStyle name="Note 3 2 2 6 3 3" xfId="29162"/>
    <cellStyle name="Note 3 2 2 6 3 4" xfId="46401"/>
    <cellStyle name="Note 3 2 2 6 4" xfId="8214"/>
    <cellStyle name="Note 3 2 2 6 4 2" xfId="25879"/>
    <cellStyle name="Note 3 2 2 6 4 3" xfId="43144"/>
    <cellStyle name="Note 3 2 2 6 5" xfId="15212"/>
    <cellStyle name="Note 3 2 2 6 5 2" xfId="32876"/>
    <cellStyle name="Note 3 2 2 6 5 3" xfId="50091"/>
    <cellStyle name="Note 3 2 2 6 6" xfId="22243"/>
    <cellStyle name="Note 3 2 2 6 7" xfId="39533"/>
    <cellStyle name="Note 3 2 2 7" xfId="10144"/>
    <cellStyle name="Note 3 2 2 7 2" xfId="17033"/>
    <cellStyle name="Note 3 2 2 7 2 2" xfId="34697"/>
    <cellStyle name="Note 3 2 2 7 2 3" xfId="51898"/>
    <cellStyle name="Note 3 2 2 7 3" xfId="27808"/>
    <cellStyle name="Note 3 2 2 7 4" xfId="45059"/>
    <cellStyle name="Note 3 2 2 8" xfId="13425"/>
    <cellStyle name="Note 3 2 2 8 2" xfId="31089"/>
    <cellStyle name="Note 3 2 2 8 3" xfId="48316"/>
    <cellStyle name="Note 3 2 2 9" xfId="20251"/>
    <cellStyle name="Note 3 2 3" xfId="1858"/>
    <cellStyle name="Note 3 2 3 2" xfId="2722"/>
    <cellStyle name="Note 3 2 3 2 10" xfId="13527"/>
    <cellStyle name="Note 3 2 3 2 10 2" xfId="31191"/>
    <cellStyle name="Note 3 2 3 2 10 3" xfId="48418"/>
    <cellStyle name="Note 3 2 3 2 11" xfId="20443"/>
    <cellStyle name="Note 3 2 3 2 12" xfId="37752"/>
    <cellStyle name="Note 3 2 3 2 2" xfId="2951"/>
    <cellStyle name="Note 3 2 3 2 2 2" xfId="3614"/>
    <cellStyle name="Note 3 2 3 2 2 2 2" xfId="5530"/>
    <cellStyle name="Note 3 2 3 2 2 2 2 2" xfId="12450"/>
    <cellStyle name="Note 3 2 3 2 2 2 2 2 2" xfId="19177"/>
    <cellStyle name="Note 3 2 3 2 2 2 2 2 2 2" xfId="36841"/>
    <cellStyle name="Note 3 2 3 2 2 2 2 2 2 3" xfId="54021"/>
    <cellStyle name="Note 3 2 3 2 2 2 2 2 3" xfId="30114"/>
    <cellStyle name="Note 3 2 3 2 2 2 2 2 4" xfId="47344"/>
    <cellStyle name="Note 3 2 3 2 2 2 2 3" xfId="9166"/>
    <cellStyle name="Note 3 2 3 2 2 2 2 3 2" xfId="26831"/>
    <cellStyle name="Note 3 2 3 2 2 2 2 3 3" xfId="44087"/>
    <cellStyle name="Note 3 2 3 2 2 2 2 4" xfId="16110"/>
    <cellStyle name="Note 3 2 3 2 2 2 2 4 2" xfId="33774"/>
    <cellStyle name="Note 3 2 3 2 2 2 2 4 3" xfId="50980"/>
    <cellStyle name="Note 3 2 3 2 2 2 2 5" xfId="23195"/>
    <cellStyle name="Note 3 2 3 2 2 2 2 6" xfId="40476"/>
    <cellStyle name="Note 3 2 3 2 2 2 3" xfId="11074"/>
    <cellStyle name="Note 3 2 3 2 2 2 3 2" xfId="17909"/>
    <cellStyle name="Note 3 2 3 2 2 2 3 2 2" xfId="35573"/>
    <cellStyle name="Note 3 2 3 2 2 2 3 2 3" xfId="52765"/>
    <cellStyle name="Note 3 2 3 2 2 2 3 3" xfId="28738"/>
    <cellStyle name="Note 3 2 3 2 2 2 3 4" xfId="45980"/>
    <cellStyle name="Note 3 2 3 2 2 2 4" xfId="7311"/>
    <cellStyle name="Note 3 2 3 2 2 2 4 2" xfId="24976"/>
    <cellStyle name="Note 3 2 3 2 2 2 4 3" xfId="42244"/>
    <cellStyle name="Note 3 2 3 2 2 2 5" xfId="14363"/>
    <cellStyle name="Note 3 2 3 2 2 2 5 2" xfId="32027"/>
    <cellStyle name="Note 3 2 3 2 2 2 5 3" xfId="49245"/>
    <cellStyle name="Note 3 2 3 2 2 2 6" xfId="21333"/>
    <cellStyle name="Note 3 2 3 2 2 2 7" xfId="38633"/>
    <cellStyle name="Note 3 2 3 2 2 3" xfId="3984"/>
    <cellStyle name="Note 3 2 3 2 2 3 2" xfId="5900"/>
    <cellStyle name="Note 3 2 3 2 2 3 2 2" xfId="12820"/>
    <cellStyle name="Note 3 2 3 2 2 3 2 2 2" xfId="19547"/>
    <cellStyle name="Note 3 2 3 2 2 3 2 2 2 2" xfId="37211"/>
    <cellStyle name="Note 3 2 3 2 2 3 2 2 2 3" xfId="54388"/>
    <cellStyle name="Note 3 2 3 2 2 3 2 2 3" xfId="30484"/>
    <cellStyle name="Note 3 2 3 2 2 3 2 2 4" xfId="47711"/>
    <cellStyle name="Note 3 2 3 2 2 3 2 3" xfId="9536"/>
    <cellStyle name="Note 3 2 3 2 2 3 2 3 2" xfId="27201"/>
    <cellStyle name="Note 3 2 3 2 2 3 2 3 3" xfId="44454"/>
    <cellStyle name="Note 3 2 3 2 2 3 2 4" xfId="16480"/>
    <cellStyle name="Note 3 2 3 2 2 3 2 4 2" xfId="34144"/>
    <cellStyle name="Note 3 2 3 2 2 3 2 4 3" xfId="51347"/>
    <cellStyle name="Note 3 2 3 2 2 3 2 5" xfId="23565"/>
    <cellStyle name="Note 3 2 3 2 2 3 2 6" xfId="40843"/>
    <cellStyle name="Note 3 2 3 2 2 3 3" xfId="7681"/>
    <cellStyle name="Note 3 2 3 2 2 3 3 2" xfId="25346"/>
    <cellStyle name="Note 3 2 3 2 2 3 3 3" xfId="42611"/>
    <cellStyle name="Note 3 2 3 2 2 3 4" xfId="14733"/>
    <cellStyle name="Note 3 2 3 2 2 3 4 2" xfId="32397"/>
    <cellStyle name="Note 3 2 3 2 2 3 4 3" xfId="49612"/>
    <cellStyle name="Note 3 2 3 2 2 3 5" xfId="21703"/>
    <cellStyle name="Note 3 2 3 2 2 3 6" xfId="39000"/>
    <cellStyle name="Note 3 2 3 2 2 4" xfId="4867"/>
    <cellStyle name="Note 3 2 3 2 2 4 2" xfId="11787"/>
    <cellStyle name="Note 3 2 3 2 2 4 2 2" xfId="18568"/>
    <cellStyle name="Note 3 2 3 2 2 4 2 2 2" xfId="36232"/>
    <cellStyle name="Note 3 2 3 2 2 4 2 2 3" xfId="53418"/>
    <cellStyle name="Note 3 2 3 2 2 4 2 3" xfId="29451"/>
    <cellStyle name="Note 3 2 3 2 2 4 2 4" xfId="46687"/>
    <cellStyle name="Note 3 2 3 2 2 4 3" xfId="8503"/>
    <cellStyle name="Note 3 2 3 2 2 4 3 2" xfId="26168"/>
    <cellStyle name="Note 3 2 3 2 2 4 3 3" xfId="43430"/>
    <cellStyle name="Note 3 2 3 2 2 4 4" xfId="15501"/>
    <cellStyle name="Note 3 2 3 2 2 4 4 2" xfId="33165"/>
    <cellStyle name="Note 3 2 3 2 2 4 4 3" xfId="50377"/>
    <cellStyle name="Note 3 2 3 2 2 4 5" xfId="22532"/>
    <cellStyle name="Note 3 2 3 2 2 4 6" xfId="39819"/>
    <cellStyle name="Note 3 2 3 2 2 5" xfId="10473"/>
    <cellStyle name="Note 3 2 3 2 2 5 2" xfId="17362"/>
    <cellStyle name="Note 3 2 3 2 2 5 2 2" xfId="35026"/>
    <cellStyle name="Note 3 2 3 2 2 5 2 3" xfId="52224"/>
    <cellStyle name="Note 3 2 3 2 2 5 3" xfId="28137"/>
    <cellStyle name="Note 3 2 3 2 2 5 4" xfId="45385"/>
    <cellStyle name="Note 3 2 3 2 2 6" xfId="6723"/>
    <cellStyle name="Note 3 2 3 2 2 6 2" xfId="24388"/>
    <cellStyle name="Note 3 2 3 2 2 6 3" xfId="41662"/>
    <cellStyle name="Note 3 2 3 2 2 7" xfId="13754"/>
    <cellStyle name="Note 3 2 3 2 2 7 2" xfId="31418"/>
    <cellStyle name="Note 3 2 3 2 2 7 3" xfId="48642"/>
    <cellStyle name="Note 3 2 3 2 2 8" xfId="20670"/>
    <cellStyle name="Note 3 2 3 2 2 9" xfId="37976"/>
    <cellStyle name="Note 3 2 3 2 3" xfId="3047"/>
    <cellStyle name="Note 3 2 3 2 3 2" xfId="3710"/>
    <cellStyle name="Note 3 2 3 2 3 2 2" xfId="5626"/>
    <cellStyle name="Note 3 2 3 2 3 2 2 2" xfId="12546"/>
    <cellStyle name="Note 3 2 3 2 3 2 2 2 2" xfId="19273"/>
    <cellStyle name="Note 3 2 3 2 3 2 2 2 2 2" xfId="36937"/>
    <cellStyle name="Note 3 2 3 2 3 2 2 2 2 3" xfId="54114"/>
    <cellStyle name="Note 3 2 3 2 3 2 2 2 3" xfId="30210"/>
    <cellStyle name="Note 3 2 3 2 3 2 2 2 4" xfId="47437"/>
    <cellStyle name="Note 3 2 3 2 3 2 2 3" xfId="9262"/>
    <cellStyle name="Note 3 2 3 2 3 2 2 3 2" xfId="26927"/>
    <cellStyle name="Note 3 2 3 2 3 2 2 3 3" xfId="44180"/>
    <cellStyle name="Note 3 2 3 2 3 2 2 4" xfId="16206"/>
    <cellStyle name="Note 3 2 3 2 3 2 2 4 2" xfId="33870"/>
    <cellStyle name="Note 3 2 3 2 3 2 2 4 3" xfId="51073"/>
    <cellStyle name="Note 3 2 3 2 3 2 2 5" xfId="23291"/>
    <cellStyle name="Note 3 2 3 2 3 2 2 6" xfId="40569"/>
    <cellStyle name="Note 3 2 3 2 3 2 3" xfId="11170"/>
    <cellStyle name="Note 3 2 3 2 3 2 3 2" xfId="18005"/>
    <cellStyle name="Note 3 2 3 2 3 2 3 2 2" xfId="35669"/>
    <cellStyle name="Note 3 2 3 2 3 2 3 2 3" xfId="52858"/>
    <cellStyle name="Note 3 2 3 2 3 2 3 3" xfId="28834"/>
    <cellStyle name="Note 3 2 3 2 3 2 3 4" xfId="46073"/>
    <cellStyle name="Note 3 2 3 2 3 2 4" xfId="7407"/>
    <cellStyle name="Note 3 2 3 2 3 2 4 2" xfId="25072"/>
    <cellStyle name="Note 3 2 3 2 3 2 4 3" xfId="42337"/>
    <cellStyle name="Note 3 2 3 2 3 2 5" xfId="14459"/>
    <cellStyle name="Note 3 2 3 2 3 2 5 2" xfId="32123"/>
    <cellStyle name="Note 3 2 3 2 3 2 5 3" xfId="49338"/>
    <cellStyle name="Note 3 2 3 2 3 2 6" xfId="21429"/>
    <cellStyle name="Note 3 2 3 2 3 2 7" xfId="38726"/>
    <cellStyle name="Note 3 2 3 2 3 3" xfId="4077"/>
    <cellStyle name="Note 3 2 3 2 3 3 2" xfId="5993"/>
    <cellStyle name="Note 3 2 3 2 3 3 2 2" xfId="12913"/>
    <cellStyle name="Note 3 2 3 2 3 3 2 2 2" xfId="19640"/>
    <cellStyle name="Note 3 2 3 2 3 3 2 2 2 2" xfId="37304"/>
    <cellStyle name="Note 3 2 3 2 3 3 2 2 2 3" xfId="54481"/>
    <cellStyle name="Note 3 2 3 2 3 3 2 2 3" xfId="30577"/>
    <cellStyle name="Note 3 2 3 2 3 3 2 2 4" xfId="47804"/>
    <cellStyle name="Note 3 2 3 2 3 3 2 3" xfId="9629"/>
    <cellStyle name="Note 3 2 3 2 3 3 2 3 2" xfId="27294"/>
    <cellStyle name="Note 3 2 3 2 3 3 2 3 3" xfId="44547"/>
    <cellStyle name="Note 3 2 3 2 3 3 2 4" xfId="16573"/>
    <cellStyle name="Note 3 2 3 2 3 3 2 4 2" xfId="34237"/>
    <cellStyle name="Note 3 2 3 2 3 3 2 4 3" xfId="51440"/>
    <cellStyle name="Note 3 2 3 2 3 3 2 5" xfId="23658"/>
    <cellStyle name="Note 3 2 3 2 3 3 2 6" xfId="40936"/>
    <cellStyle name="Note 3 2 3 2 3 3 3" xfId="7774"/>
    <cellStyle name="Note 3 2 3 2 3 3 3 2" xfId="25439"/>
    <cellStyle name="Note 3 2 3 2 3 3 3 3" xfId="42704"/>
    <cellStyle name="Note 3 2 3 2 3 3 4" xfId="14826"/>
    <cellStyle name="Note 3 2 3 2 3 3 4 2" xfId="32490"/>
    <cellStyle name="Note 3 2 3 2 3 3 4 3" xfId="49705"/>
    <cellStyle name="Note 3 2 3 2 3 3 5" xfId="21796"/>
    <cellStyle name="Note 3 2 3 2 3 3 6" xfId="39093"/>
    <cellStyle name="Note 3 2 3 2 3 4" xfId="4963"/>
    <cellStyle name="Note 3 2 3 2 3 4 2" xfId="11883"/>
    <cellStyle name="Note 3 2 3 2 3 4 2 2" xfId="18664"/>
    <cellStyle name="Note 3 2 3 2 3 4 2 2 2" xfId="36328"/>
    <cellStyle name="Note 3 2 3 2 3 4 2 2 3" xfId="53511"/>
    <cellStyle name="Note 3 2 3 2 3 4 2 3" xfId="29547"/>
    <cellStyle name="Note 3 2 3 2 3 4 2 4" xfId="46780"/>
    <cellStyle name="Note 3 2 3 2 3 4 3" xfId="8599"/>
    <cellStyle name="Note 3 2 3 2 3 4 3 2" xfId="26264"/>
    <cellStyle name="Note 3 2 3 2 3 4 3 3" xfId="43523"/>
    <cellStyle name="Note 3 2 3 2 3 4 4" xfId="15597"/>
    <cellStyle name="Note 3 2 3 2 3 4 4 2" xfId="33261"/>
    <cellStyle name="Note 3 2 3 2 3 4 4 3" xfId="50470"/>
    <cellStyle name="Note 3 2 3 2 3 4 5" xfId="22628"/>
    <cellStyle name="Note 3 2 3 2 3 4 6" xfId="39912"/>
    <cellStyle name="Note 3 2 3 2 3 5" xfId="10569"/>
    <cellStyle name="Note 3 2 3 2 3 5 2" xfId="17458"/>
    <cellStyle name="Note 3 2 3 2 3 5 2 2" xfId="35122"/>
    <cellStyle name="Note 3 2 3 2 3 5 2 3" xfId="52317"/>
    <cellStyle name="Note 3 2 3 2 3 5 3" xfId="28233"/>
    <cellStyle name="Note 3 2 3 2 3 5 4" xfId="45478"/>
    <cellStyle name="Note 3 2 3 2 3 6" xfId="6819"/>
    <cellStyle name="Note 3 2 3 2 3 6 2" xfId="24484"/>
    <cellStyle name="Note 3 2 3 2 3 6 3" xfId="41755"/>
    <cellStyle name="Note 3 2 3 2 3 7" xfId="13850"/>
    <cellStyle name="Note 3 2 3 2 3 7 2" xfId="31514"/>
    <cellStyle name="Note 3 2 3 2 3 7 3" xfId="48735"/>
    <cellStyle name="Note 3 2 3 2 3 8" xfId="20766"/>
    <cellStyle name="Note 3 2 3 2 3 9" xfId="38069"/>
    <cellStyle name="Note 3 2 3 2 4" xfId="3159"/>
    <cellStyle name="Note 3 2 3 2 4 2" xfId="4189"/>
    <cellStyle name="Note 3 2 3 2 4 2 2" xfId="6105"/>
    <cellStyle name="Note 3 2 3 2 4 2 2 2" xfId="13025"/>
    <cellStyle name="Note 3 2 3 2 4 2 2 2 2" xfId="19752"/>
    <cellStyle name="Note 3 2 3 2 4 2 2 2 2 2" xfId="37416"/>
    <cellStyle name="Note 3 2 3 2 4 2 2 2 2 3" xfId="54593"/>
    <cellStyle name="Note 3 2 3 2 4 2 2 2 3" xfId="30689"/>
    <cellStyle name="Note 3 2 3 2 4 2 2 2 4" xfId="47916"/>
    <cellStyle name="Note 3 2 3 2 4 2 2 3" xfId="9741"/>
    <cellStyle name="Note 3 2 3 2 4 2 2 3 2" xfId="27406"/>
    <cellStyle name="Note 3 2 3 2 4 2 2 3 3" xfId="44659"/>
    <cellStyle name="Note 3 2 3 2 4 2 2 4" xfId="16685"/>
    <cellStyle name="Note 3 2 3 2 4 2 2 4 2" xfId="34349"/>
    <cellStyle name="Note 3 2 3 2 4 2 2 4 3" xfId="51552"/>
    <cellStyle name="Note 3 2 3 2 4 2 2 5" xfId="23770"/>
    <cellStyle name="Note 3 2 3 2 4 2 2 6" xfId="41048"/>
    <cellStyle name="Note 3 2 3 2 4 2 3" xfId="7886"/>
    <cellStyle name="Note 3 2 3 2 4 2 3 2" xfId="25551"/>
    <cellStyle name="Note 3 2 3 2 4 2 3 3" xfId="42816"/>
    <cellStyle name="Note 3 2 3 2 4 2 4" xfId="14938"/>
    <cellStyle name="Note 3 2 3 2 4 2 4 2" xfId="32602"/>
    <cellStyle name="Note 3 2 3 2 4 2 4 3" xfId="49817"/>
    <cellStyle name="Note 3 2 3 2 4 2 5" xfId="21908"/>
    <cellStyle name="Note 3 2 3 2 4 2 6" xfId="39205"/>
    <cellStyle name="Note 3 2 3 2 4 3" xfId="5075"/>
    <cellStyle name="Note 3 2 3 2 4 3 2" xfId="11995"/>
    <cellStyle name="Note 3 2 3 2 4 3 2 2" xfId="18776"/>
    <cellStyle name="Note 3 2 3 2 4 3 2 2 2" xfId="36440"/>
    <cellStyle name="Note 3 2 3 2 4 3 2 2 3" xfId="53623"/>
    <cellStyle name="Note 3 2 3 2 4 3 2 3" xfId="29659"/>
    <cellStyle name="Note 3 2 3 2 4 3 2 4" xfId="46892"/>
    <cellStyle name="Note 3 2 3 2 4 3 3" xfId="8711"/>
    <cellStyle name="Note 3 2 3 2 4 3 3 2" xfId="26376"/>
    <cellStyle name="Note 3 2 3 2 4 3 3 3" xfId="43635"/>
    <cellStyle name="Note 3 2 3 2 4 3 4" xfId="15709"/>
    <cellStyle name="Note 3 2 3 2 4 3 4 2" xfId="33373"/>
    <cellStyle name="Note 3 2 3 2 4 3 4 3" xfId="50582"/>
    <cellStyle name="Note 3 2 3 2 4 3 5" xfId="22740"/>
    <cellStyle name="Note 3 2 3 2 4 3 6" xfId="40024"/>
    <cellStyle name="Note 3 2 3 2 4 4" xfId="10681"/>
    <cellStyle name="Note 3 2 3 2 4 4 2" xfId="17570"/>
    <cellStyle name="Note 3 2 3 2 4 4 2 2" xfId="35234"/>
    <cellStyle name="Note 3 2 3 2 4 4 2 3" xfId="52429"/>
    <cellStyle name="Note 3 2 3 2 4 4 3" xfId="28345"/>
    <cellStyle name="Note 3 2 3 2 4 4 4" xfId="45590"/>
    <cellStyle name="Note 3 2 3 2 4 5" xfId="6931"/>
    <cellStyle name="Note 3 2 3 2 4 5 2" xfId="24596"/>
    <cellStyle name="Note 3 2 3 2 4 5 3" xfId="41867"/>
    <cellStyle name="Note 3 2 3 2 4 6" xfId="13962"/>
    <cellStyle name="Note 3 2 3 2 4 6 2" xfId="31626"/>
    <cellStyle name="Note 3 2 3 2 4 6 3" xfId="48847"/>
    <cellStyle name="Note 3 2 3 2 4 7" xfId="20878"/>
    <cellStyle name="Note 3 2 3 2 4 8" xfId="38181"/>
    <cellStyle name="Note 3 2 3 2 5" xfId="3387"/>
    <cellStyle name="Note 3 2 3 2 5 2" xfId="5303"/>
    <cellStyle name="Note 3 2 3 2 5 2 2" xfId="12223"/>
    <cellStyle name="Note 3 2 3 2 5 2 2 2" xfId="18950"/>
    <cellStyle name="Note 3 2 3 2 5 2 2 2 2" xfId="36614"/>
    <cellStyle name="Note 3 2 3 2 5 2 2 2 3" xfId="53797"/>
    <cellStyle name="Note 3 2 3 2 5 2 2 3" xfId="29887"/>
    <cellStyle name="Note 3 2 3 2 5 2 2 4" xfId="47120"/>
    <cellStyle name="Note 3 2 3 2 5 2 3" xfId="8939"/>
    <cellStyle name="Note 3 2 3 2 5 2 3 2" xfId="26604"/>
    <cellStyle name="Note 3 2 3 2 5 2 3 3" xfId="43863"/>
    <cellStyle name="Note 3 2 3 2 5 2 4" xfId="15883"/>
    <cellStyle name="Note 3 2 3 2 5 2 4 2" xfId="33547"/>
    <cellStyle name="Note 3 2 3 2 5 2 4 3" xfId="50756"/>
    <cellStyle name="Note 3 2 3 2 5 2 5" xfId="22968"/>
    <cellStyle name="Note 3 2 3 2 5 2 6" xfId="40252"/>
    <cellStyle name="Note 3 2 3 2 5 3" xfId="10847"/>
    <cellStyle name="Note 3 2 3 2 5 3 2" xfId="17682"/>
    <cellStyle name="Note 3 2 3 2 5 3 2 2" xfId="35346"/>
    <cellStyle name="Note 3 2 3 2 5 3 2 3" xfId="52541"/>
    <cellStyle name="Note 3 2 3 2 5 3 3" xfId="28511"/>
    <cellStyle name="Note 3 2 3 2 5 3 4" xfId="45756"/>
    <cellStyle name="Note 3 2 3 2 5 4" xfId="14136"/>
    <cellStyle name="Note 3 2 3 2 5 4 2" xfId="31800"/>
    <cellStyle name="Note 3 2 3 2 5 4 3" xfId="49021"/>
    <cellStyle name="Note 3 2 3 2 5 5" xfId="21106"/>
    <cellStyle name="Note 3 2 3 2 5 6" xfId="38409"/>
    <cellStyle name="Note 3 2 3 2 6" xfId="3232"/>
    <cellStyle name="Note 3 2 3 2 6 2" xfId="5148"/>
    <cellStyle name="Note 3 2 3 2 6 2 2" xfId="12068"/>
    <cellStyle name="Note 3 2 3 2 6 2 2 2" xfId="18849"/>
    <cellStyle name="Note 3 2 3 2 6 2 2 2 2" xfId="36513"/>
    <cellStyle name="Note 3 2 3 2 6 2 2 2 3" xfId="53696"/>
    <cellStyle name="Note 3 2 3 2 6 2 2 3" xfId="29732"/>
    <cellStyle name="Note 3 2 3 2 6 2 2 4" xfId="46965"/>
    <cellStyle name="Note 3 2 3 2 6 2 3" xfId="8784"/>
    <cellStyle name="Note 3 2 3 2 6 2 3 2" xfId="26449"/>
    <cellStyle name="Note 3 2 3 2 6 2 3 3" xfId="43708"/>
    <cellStyle name="Note 3 2 3 2 6 2 4" xfId="15782"/>
    <cellStyle name="Note 3 2 3 2 6 2 4 2" xfId="33446"/>
    <cellStyle name="Note 3 2 3 2 6 2 4 3" xfId="50655"/>
    <cellStyle name="Note 3 2 3 2 6 2 5" xfId="22813"/>
    <cellStyle name="Note 3 2 3 2 6 2 6" xfId="40097"/>
    <cellStyle name="Note 3 2 3 2 6 3" xfId="7004"/>
    <cellStyle name="Note 3 2 3 2 6 3 2" xfId="24669"/>
    <cellStyle name="Note 3 2 3 2 6 3 3" xfId="41940"/>
    <cellStyle name="Note 3 2 3 2 6 4" xfId="14035"/>
    <cellStyle name="Note 3 2 3 2 6 4 2" xfId="31699"/>
    <cellStyle name="Note 3 2 3 2 6 4 3" xfId="48920"/>
    <cellStyle name="Note 3 2 3 2 6 5" xfId="20951"/>
    <cellStyle name="Note 3 2 3 2 6 6" xfId="38254"/>
    <cellStyle name="Note 3 2 3 2 7" xfId="4640"/>
    <cellStyle name="Note 3 2 3 2 7 2" xfId="11560"/>
    <cellStyle name="Note 3 2 3 2 7 2 2" xfId="18341"/>
    <cellStyle name="Note 3 2 3 2 7 2 2 2" xfId="36005"/>
    <cellStyle name="Note 3 2 3 2 7 2 2 3" xfId="53194"/>
    <cellStyle name="Note 3 2 3 2 7 2 3" xfId="29224"/>
    <cellStyle name="Note 3 2 3 2 7 2 4" xfId="46463"/>
    <cellStyle name="Note 3 2 3 2 7 3" xfId="8276"/>
    <cellStyle name="Note 3 2 3 2 7 3 2" xfId="25941"/>
    <cellStyle name="Note 3 2 3 2 7 3 3" xfId="43206"/>
    <cellStyle name="Note 3 2 3 2 7 4" xfId="15274"/>
    <cellStyle name="Note 3 2 3 2 7 4 2" xfId="32938"/>
    <cellStyle name="Note 3 2 3 2 7 4 3" xfId="50153"/>
    <cellStyle name="Note 3 2 3 2 7 5" xfId="22305"/>
    <cellStyle name="Note 3 2 3 2 7 6" xfId="39595"/>
    <cellStyle name="Note 3 2 3 2 8" xfId="10246"/>
    <cellStyle name="Note 3 2 3 2 8 2" xfId="17135"/>
    <cellStyle name="Note 3 2 3 2 8 2 2" xfId="34799"/>
    <cellStyle name="Note 3 2 3 2 8 2 3" xfId="52000"/>
    <cellStyle name="Note 3 2 3 2 8 3" xfId="27910"/>
    <cellStyle name="Note 3 2 3 2 8 4" xfId="45161"/>
    <cellStyle name="Note 3 2 3 2 9" xfId="6496"/>
    <cellStyle name="Note 3 2 3 2 9 2" xfId="24161"/>
    <cellStyle name="Note 3 2 3 2 9 3" xfId="41438"/>
    <cellStyle name="Note 3 2 3 3" xfId="2851"/>
    <cellStyle name="Note 3 2 3 3 2" xfId="3514"/>
    <cellStyle name="Note 3 2 3 3 2 2" xfId="5430"/>
    <cellStyle name="Note 3 2 3 3 2 2 2" xfId="12350"/>
    <cellStyle name="Note 3 2 3 3 2 2 2 2" xfId="19077"/>
    <cellStyle name="Note 3 2 3 3 2 2 2 2 2" xfId="36741"/>
    <cellStyle name="Note 3 2 3 3 2 2 2 2 3" xfId="53921"/>
    <cellStyle name="Note 3 2 3 3 2 2 2 3" xfId="30014"/>
    <cellStyle name="Note 3 2 3 3 2 2 2 4" xfId="47244"/>
    <cellStyle name="Note 3 2 3 3 2 2 3" xfId="9066"/>
    <cellStyle name="Note 3 2 3 3 2 2 3 2" xfId="26731"/>
    <cellStyle name="Note 3 2 3 3 2 2 3 3" xfId="43987"/>
    <cellStyle name="Note 3 2 3 3 2 2 4" xfId="16010"/>
    <cellStyle name="Note 3 2 3 3 2 2 4 2" xfId="33674"/>
    <cellStyle name="Note 3 2 3 3 2 2 4 3" xfId="50880"/>
    <cellStyle name="Note 3 2 3 3 2 2 5" xfId="23095"/>
    <cellStyle name="Note 3 2 3 3 2 2 6" xfId="40376"/>
    <cellStyle name="Note 3 2 3 3 2 3" xfId="10974"/>
    <cellStyle name="Note 3 2 3 3 2 3 2" xfId="17809"/>
    <cellStyle name="Note 3 2 3 3 2 3 2 2" xfId="35473"/>
    <cellStyle name="Note 3 2 3 3 2 3 2 3" xfId="52665"/>
    <cellStyle name="Note 3 2 3 3 2 3 3" xfId="28638"/>
    <cellStyle name="Note 3 2 3 3 2 3 4" xfId="45880"/>
    <cellStyle name="Note 3 2 3 3 2 4" xfId="7211"/>
    <cellStyle name="Note 3 2 3 3 2 4 2" xfId="24876"/>
    <cellStyle name="Note 3 2 3 3 2 4 3" xfId="42144"/>
    <cellStyle name="Note 3 2 3 3 2 5" xfId="14263"/>
    <cellStyle name="Note 3 2 3 3 2 5 2" xfId="31927"/>
    <cellStyle name="Note 3 2 3 3 2 5 3" xfId="49145"/>
    <cellStyle name="Note 3 2 3 3 2 6" xfId="21233"/>
    <cellStyle name="Note 3 2 3 3 2 7" xfId="38533"/>
    <cellStyle name="Note 3 2 3 3 3" xfId="3884"/>
    <cellStyle name="Note 3 2 3 3 3 2" xfId="5800"/>
    <cellStyle name="Note 3 2 3 3 3 2 2" xfId="12720"/>
    <cellStyle name="Note 3 2 3 3 3 2 2 2" xfId="19447"/>
    <cellStyle name="Note 3 2 3 3 3 2 2 2 2" xfId="37111"/>
    <cellStyle name="Note 3 2 3 3 3 2 2 2 3" xfId="54288"/>
    <cellStyle name="Note 3 2 3 3 3 2 2 3" xfId="30384"/>
    <cellStyle name="Note 3 2 3 3 3 2 2 4" xfId="47611"/>
    <cellStyle name="Note 3 2 3 3 3 2 3" xfId="9436"/>
    <cellStyle name="Note 3 2 3 3 3 2 3 2" xfId="27101"/>
    <cellStyle name="Note 3 2 3 3 3 2 3 3" xfId="44354"/>
    <cellStyle name="Note 3 2 3 3 3 2 4" xfId="16380"/>
    <cellStyle name="Note 3 2 3 3 3 2 4 2" xfId="34044"/>
    <cellStyle name="Note 3 2 3 3 3 2 4 3" xfId="51247"/>
    <cellStyle name="Note 3 2 3 3 3 2 5" xfId="23465"/>
    <cellStyle name="Note 3 2 3 3 3 2 6" xfId="40743"/>
    <cellStyle name="Note 3 2 3 3 3 3" xfId="7581"/>
    <cellStyle name="Note 3 2 3 3 3 3 2" xfId="25246"/>
    <cellStyle name="Note 3 2 3 3 3 3 3" xfId="42511"/>
    <cellStyle name="Note 3 2 3 3 3 4" xfId="14633"/>
    <cellStyle name="Note 3 2 3 3 3 4 2" xfId="32297"/>
    <cellStyle name="Note 3 2 3 3 3 4 3" xfId="49512"/>
    <cellStyle name="Note 3 2 3 3 3 5" xfId="21603"/>
    <cellStyle name="Note 3 2 3 3 3 6" xfId="38900"/>
    <cellStyle name="Note 3 2 3 3 4" xfId="4767"/>
    <cellStyle name="Note 3 2 3 3 4 2" xfId="11687"/>
    <cellStyle name="Note 3 2 3 3 4 2 2" xfId="18468"/>
    <cellStyle name="Note 3 2 3 3 4 2 2 2" xfId="36132"/>
    <cellStyle name="Note 3 2 3 3 4 2 2 3" xfId="53318"/>
    <cellStyle name="Note 3 2 3 3 4 2 3" xfId="29351"/>
    <cellStyle name="Note 3 2 3 3 4 2 4" xfId="46587"/>
    <cellStyle name="Note 3 2 3 3 4 3" xfId="8403"/>
    <cellStyle name="Note 3 2 3 3 4 3 2" xfId="26068"/>
    <cellStyle name="Note 3 2 3 3 4 3 3" xfId="43330"/>
    <cellStyle name="Note 3 2 3 3 4 4" xfId="15401"/>
    <cellStyle name="Note 3 2 3 3 4 4 2" xfId="33065"/>
    <cellStyle name="Note 3 2 3 3 4 4 3" xfId="50277"/>
    <cellStyle name="Note 3 2 3 3 4 5" xfId="22432"/>
    <cellStyle name="Note 3 2 3 3 4 6" xfId="39719"/>
    <cellStyle name="Note 3 2 3 3 5" xfId="10373"/>
    <cellStyle name="Note 3 2 3 3 5 2" xfId="17262"/>
    <cellStyle name="Note 3 2 3 3 5 2 2" xfId="34926"/>
    <cellStyle name="Note 3 2 3 3 5 2 3" xfId="52124"/>
    <cellStyle name="Note 3 2 3 3 5 3" xfId="28037"/>
    <cellStyle name="Note 3 2 3 3 5 4" xfId="45285"/>
    <cellStyle name="Note 3 2 3 3 6" xfId="6623"/>
    <cellStyle name="Note 3 2 3 3 6 2" xfId="24288"/>
    <cellStyle name="Note 3 2 3 3 6 3" xfId="41562"/>
    <cellStyle name="Note 3 2 3 3 7" xfId="13654"/>
    <cellStyle name="Note 3 2 3 3 7 2" xfId="31318"/>
    <cellStyle name="Note 3 2 3 3 7 3" xfId="48542"/>
    <cellStyle name="Note 3 2 3 3 8" xfId="20570"/>
    <cellStyle name="Note 3 2 3 3 9" xfId="37876"/>
    <cellStyle name="Note 3 2 3 4" xfId="4503"/>
    <cellStyle name="Note 3 2 3 4 2" xfId="6367"/>
    <cellStyle name="Note 3 2 3 4 2 2" xfId="13286"/>
    <cellStyle name="Note 3 2 3 4 2 2 2" xfId="19959"/>
    <cellStyle name="Note 3 2 3 4 2 2 2 2" xfId="37623"/>
    <cellStyle name="Note 3 2 3 4 2 2 2 3" xfId="54800"/>
    <cellStyle name="Note 3 2 3 4 2 2 3" xfId="30950"/>
    <cellStyle name="Note 3 2 3 4 2 2 4" xfId="48177"/>
    <cellStyle name="Note 3 2 3 4 2 3" xfId="10002"/>
    <cellStyle name="Note 3 2 3 4 2 3 2" xfId="27667"/>
    <cellStyle name="Note 3 2 3 4 2 3 3" xfId="44920"/>
    <cellStyle name="Note 3 2 3 4 2 4" xfId="16892"/>
    <cellStyle name="Note 3 2 3 4 2 4 2" xfId="34556"/>
    <cellStyle name="Note 3 2 3 4 2 4 3" xfId="51759"/>
    <cellStyle name="Note 3 2 3 4 2 5" xfId="24032"/>
    <cellStyle name="Note 3 2 3 4 2 6" xfId="41309"/>
    <cellStyle name="Note 3 2 3 4 3" xfId="11431"/>
    <cellStyle name="Note 3 2 3 4 3 2" xfId="18212"/>
    <cellStyle name="Note 3 2 3 4 3 2 2" xfId="35876"/>
    <cellStyle name="Note 3 2 3 4 3 2 3" xfId="53065"/>
    <cellStyle name="Note 3 2 3 4 3 3" xfId="29095"/>
    <cellStyle name="Note 3 2 3 4 3 4" xfId="46334"/>
    <cellStyle name="Note 3 2 3 4 4" xfId="8147"/>
    <cellStyle name="Note 3 2 3 4 4 2" xfId="25812"/>
    <cellStyle name="Note 3 2 3 4 4 3" xfId="43077"/>
    <cellStyle name="Note 3 2 3 4 5" xfId="15145"/>
    <cellStyle name="Note 3 2 3 4 5 2" xfId="32809"/>
    <cellStyle name="Note 3 2 3 4 5 3" xfId="50024"/>
    <cellStyle name="Note 3 2 3 4 6" xfId="22176"/>
    <cellStyle name="Note 3 2 3 4 7" xfId="39466"/>
    <cellStyle name="Note 3 2 3 5" xfId="4554"/>
    <cellStyle name="Note 3 2 3 5 2" xfId="6418"/>
    <cellStyle name="Note 3 2 3 5 2 2" xfId="13337"/>
    <cellStyle name="Note 3 2 3 5 2 2 2" xfId="20010"/>
    <cellStyle name="Note 3 2 3 5 2 2 2 2" xfId="37674"/>
    <cellStyle name="Note 3 2 3 5 2 2 2 3" xfId="54851"/>
    <cellStyle name="Note 3 2 3 5 2 2 3" xfId="31001"/>
    <cellStyle name="Note 3 2 3 5 2 2 4" xfId="48228"/>
    <cellStyle name="Note 3 2 3 5 2 3" xfId="10053"/>
    <cellStyle name="Note 3 2 3 5 2 3 2" xfId="27718"/>
    <cellStyle name="Note 3 2 3 5 2 3 3" xfId="44971"/>
    <cellStyle name="Note 3 2 3 5 2 4" xfId="16943"/>
    <cellStyle name="Note 3 2 3 5 2 4 2" xfId="34607"/>
    <cellStyle name="Note 3 2 3 5 2 4 3" xfId="51810"/>
    <cellStyle name="Note 3 2 3 5 2 5" xfId="24083"/>
    <cellStyle name="Note 3 2 3 5 2 6" xfId="41360"/>
    <cellStyle name="Note 3 2 3 5 3" xfId="11482"/>
    <cellStyle name="Note 3 2 3 5 3 2" xfId="18263"/>
    <cellStyle name="Note 3 2 3 5 3 2 2" xfId="35927"/>
    <cellStyle name="Note 3 2 3 5 3 2 3" xfId="53116"/>
    <cellStyle name="Note 3 2 3 5 3 3" xfId="29146"/>
    <cellStyle name="Note 3 2 3 5 3 4" xfId="46385"/>
    <cellStyle name="Note 3 2 3 5 4" xfId="8198"/>
    <cellStyle name="Note 3 2 3 5 4 2" xfId="25863"/>
    <cellStyle name="Note 3 2 3 5 4 3" xfId="43128"/>
    <cellStyle name="Note 3 2 3 5 5" xfId="15196"/>
    <cellStyle name="Note 3 2 3 5 5 2" xfId="32860"/>
    <cellStyle name="Note 3 2 3 5 5 3" xfId="50075"/>
    <cellStyle name="Note 3 2 3 5 6" xfId="22227"/>
    <cellStyle name="Note 3 2 3 5 7" xfId="39517"/>
    <cellStyle name="Note 3 2 3 6" xfId="10146"/>
    <cellStyle name="Note 3 2 3 6 2" xfId="17035"/>
    <cellStyle name="Note 3 2 3 6 2 2" xfId="34699"/>
    <cellStyle name="Note 3 2 3 6 2 3" xfId="51900"/>
    <cellStyle name="Note 3 2 3 6 3" xfId="27810"/>
    <cellStyle name="Note 3 2 3 6 4" xfId="45061"/>
    <cellStyle name="Note 3 2 3 7" xfId="13427"/>
    <cellStyle name="Note 3 2 3 7 2" xfId="31091"/>
    <cellStyle name="Note 3 2 3 7 3" xfId="48318"/>
    <cellStyle name="Note 3 2 3 8" xfId="20253"/>
    <cellStyle name="Note 3 2 3 9" xfId="20159"/>
    <cellStyle name="Note 3 2 4" xfId="2725"/>
    <cellStyle name="Note 3 2 4 10" xfId="13530"/>
    <cellStyle name="Note 3 2 4 10 2" xfId="31194"/>
    <cellStyle name="Note 3 2 4 10 3" xfId="48421"/>
    <cellStyle name="Note 3 2 4 11" xfId="20446"/>
    <cellStyle name="Note 3 2 4 12" xfId="37755"/>
    <cellStyle name="Note 3 2 4 2" xfId="2954"/>
    <cellStyle name="Note 3 2 4 2 2" xfId="3617"/>
    <cellStyle name="Note 3 2 4 2 2 2" xfId="5533"/>
    <cellStyle name="Note 3 2 4 2 2 2 2" xfId="12453"/>
    <cellStyle name="Note 3 2 4 2 2 2 2 2" xfId="19180"/>
    <cellStyle name="Note 3 2 4 2 2 2 2 2 2" xfId="36844"/>
    <cellStyle name="Note 3 2 4 2 2 2 2 2 3" xfId="54024"/>
    <cellStyle name="Note 3 2 4 2 2 2 2 3" xfId="30117"/>
    <cellStyle name="Note 3 2 4 2 2 2 2 4" xfId="47347"/>
    <cellStyle name="Note 3 2 4 2 2 2 3" xfId="9169"/>
    <cellStyle name="Note 3 2 4 2 2 2 3 2" xfId="26834"/>
    <cellStyle name="Note 3 2 4 2 2 2 3 3" xfId="44090"/>
    <cellStyle name="Note 3 2 4 2 2 2 4" xfId="16113"/>
    <cellStyle name="Note 3 2 4 2 2 2 4 2" xfId="33777"/>
    <cellStyle name="Note 3 2 4 2 2 2 4 3" xfId="50983"/>
    <cellStyle name="Note 3 2 4 2 2 2 5" xfId="23198"/>
    <cellStyle name="Note 3 2 4 2 2 2 6" xfId="40479"/>
    <cellStyle name="Note 3 2 4 2 2 3" xfId="11077"/>
    <cellStyle name="Note 3 2 4 2 2 3 2" xfId="17912"/>
    <cellStyle name="Note 3 2 4 2 2 3 2 2" xfId="35576"/>
    <cellStyle name="Note 3 2 4 2 2 3 2 3" xfId="52768"/>
    <cellStyle name="Note 3 2 4 2 2 3 3" xfId="28741"/>
    <cellStyle name="Note 3 2 4 2 2 3 4" xfId="45983"/>
    <cellStyle name="Note 3 2 4 2 2 4" xfId="7314"/>
    <cellStyle name="Note 3 2 4 2 2 4 2" xfId="24979"/>
    <cellStyle name="Note 3 2 4 2 2 4 3" xfId="42247"/>
    <cellStyle name="Note 3 2 4 2 2 5" xfId="14366"/>
    <cellStyle name="Note 3 2 4 2 2 5 2" xfId="32030"/>
    <cellStyle name="Note 3 2 4 2 2 5 3" xfId="49248"/>
    <cellStyle name="Note 3 2 4 2 2 6" xfId="21336"/>
    <cellStyle name="Note 3 2 4 2 2 7" xfId="38636"/>
    <cellStyle name="Note 3 2 4 2 3" xfId="3987"/>
    <cellStyle name="Note 3 2 4 2 3 2" xfId="5903"/>
    <cellStyle name="Note 3 2 4 2 3 2 2" xfId="12823"/>
    <cellStyle name="Note 3 2 4 2 3 2 2 2" xfId="19550"/>
    <cellStyle name="Note 3 2 4 2 3 2 2 2 2" xfId="37214"/>
    <cellStyle name="Note 3 2 4 2 3 2 2 2 3" xfId="54391"/>
    <cellStyle name="Note 3 2 4 2 3 2 2 3" xfId="30487"/>
    <cellStyle name="Note 3 2 4 2 3 2 2 4" xfId="47714"/>
    <cellStyle name="Note 3 2 4 2 3 2 3" xfId="9539"/>
    <cellStyle name="Note 3 2 4 2 3 2 3 2" xfId="27204"/>
    <cellStyle name="Note 3 2 4 2 3 2 3 3" xfId="44457"/>
    <cellStyle name="Note 3 2 4 2 3 2 4" xfId="16483"/>
    <cellStyle name="Note 3 2 4 2 3 2 4 2" xfId="34147"/>
    <cellStyle name="Note 3 2 4 2 3 2 4 3" xfId="51350"/>
    <cellStyle name="Note 3 2 4 2 3 2 5" xfId="23568"/>
    <cellStyle name="Note 3 2 4 2 3 2 6" xfId="40846"/>
    <cellStyle name="Note 3 2 4 2 3 3" xfId="7684"/>
    <cellStyle name="Note 3 2 4 2 3 3 2" xfId="25349"/>
    <cellStyle name="Note 3 2 4 2 3 3 3" xfId="42614"/>
    <cellStyle name="Note 3 2 4 2 3 4" xfId="14736"/>
    <cellStyle name="Note 3 2 4 2 3 4 2" xfId="32400"/>
    <cellStyle name="Note 3 2 4 2 3 4 3" xfId="49615"/>
    <cellStyle name="Note 3 2 4 2 3 5" xfId="21706"/>
    <cellStyle name="Note 3 2 4 2 3 6" xfId="39003"/>
    <cellStyle name="Note 3 2 4 2 4" xfId="4870"/>
    <cellStyle name="Note 3 2 4 2 4 2" xfId="11790"/>
    <cellStyle name="Note 3 2 4 2 4 2 2" xfId="18571"/>
    <cellStyle name="Note 3 2 4 2 4 2 2 2" xfId="36235"/>
    <cellStyle name="Note 3 2 4 2 4 2 2 3" xfId="53421"/>
    <cellStyle name="Note 3 2 4 2 4 2 3" xfId="29454"/>
    <cellStyle name="Note 3 2 4 2 4 2 4" xfId="46690"/>
    <cellStyle name="Note 3 2 4 2 4 3" xfId="8506"/>
    <cellStyle name="Note 3 2 4 2 4 3 2" xfId="26171"/>
    <cellStyle name="Note 3 2 4 2 4 3 3" xfId="43433"/>
    <cellStyle name="Note 3 2 4 2 4 4" xfId="15504"/>
    <cellStyle name="Note 3 2 4 2 4 4 2" xfId="33168"/>
    <cellStyle name="Note 3 2 4 2 4 4 3" xfId="50380"/>
    <cellStyle name="Note 3 2 4 2 4 5" xfId="22535"/>
    <cellStyle name="Note 3 2 4 2 4 6" xfId="39822"/>
    <cellStyle name="Note 3 2 4 2 5" xfId="10476"/>
    <cellStyle name="Note 3 2 4 2 5 2" xfId="17365"/>
    <cellStyle name="Note 3 2 4 2 5 2 2" xfId="35029"/>
    <cellStyle name="Note 3 2 4 2 5 2 3" xfId="52227"/>
    <cellStyle name="Note 3 2 4 2 5 3" xfId="28140"/>
    <cellStyle name="Note 3 2 4 2 5 4" xfId="45388"/>
    <cellStyle name="Note 3 2 4 2 6" xfId="6726"/>
    <cellStyle name="Note 3 2 4 2 6 2" xfId="24391"/>
    <cellStyle name="Note 3 2 4 2 6 3" xfId="41665"/>
    <cellStyle name="Note 3 2 4 2 7" xfId="13757"/>
    <cellStyle name="Note 3 2 4 2 7 2" xfId="31421"/>
    <cellStyle name="Note 3 2 4 2 7 3" xfId="48645"/>
    <cellStyle name="Note 3 2 4 2 8" xfId="20673"/>
    <cellStyle name="Note 3 2 4 2 9" xfId="37979"/>
    <cellStyle name="Note 3 2 4 3" xfId="3050"/>
    <cellStyle name="Note 3 2 4 3 2" xfId="3713"/>
    <cellStyle name="Note 3 2 4 3 2 2" xfId="5629"/>
    <cellStyle name="Note 3 2 4 3 2 2 2" xfId="12549"/>
    <cellStyle name="Note 3 2 4 3 2 2 2 2" xfId="19276"/>
    <cellStyle name="Note 3 2 4 3 2 2 2 2 2" xfId="36940"/>
    <cellStyle name="Note 3 2 4 3 2 2 2 2 3" xfId="54117"/>
    <cellStyle name="Note 3 2 4 3 2 2 2 3" xfId="30213"/>
    <cellStyle name="Note 3 2 4 3 2 2 2 4" xfId="47440"/>
    <cellStyle name="Note 3 2 4 3 2 2 3" xfId="9265"/>
    <cellStyle name="Note 3 2 4 3 2 2 3 2" xfId="26930"/>
    <cellStyle name="Note 3 2 4 3 2 2 3 3" xfId="44183"/>
    <cellStyle name="Note 3 2 4 3 2 2 4" xfId="16209"/>
    <cellStyle name="Note 3 2 4 3 2 2 4 2" xfId="33873"/>
    <cellStyle name="Note 3 2 4 3 2 2 4 3" xfId="51076"/>
    <cellStyle name="Note 3 2 4 3 2 2 5" xfId="23294"/>
    <cellStyle name="Note 3 2 4 3 2 2 6" xfId="40572"/>
    <cellStyle name="Note 3 2 4 3 2 3" xfId="11173"/>
    <cellStyle name="Note 3 2 4 3 2 3 2" xfId="18008"/>
    <cellStyle name="Note 3 2 4 3 2 3 2 2" xfId="35672"/>
    <cellStyle name="Note 3 2 4 3 2 3 2 3" xfId="52861"/>
    <cellStyle name="Note 3 2 4 3 2 3 3" xfId="28837"/>
    <cellStyle name="Note 3 2 4 3 2 3 4" xfId="46076"/>
    <cellStyle name="Note 3 2 4 3 2 4" xfId="7410"/>
    <cellStyle name="Note 3 2 4 3 2 4 2" xfId="25075"/>
    <cellStyle name="Note 3 2 4 3 2 4 3" xfId="42340"/>
    <cellStyle name="Note 3 2 4 3 2 5" xfId="14462"/>
    <cellStyle name="Note 3 2 4 3 2 5 2" xfId="32126"/>
    <cellStyle name="Note 3 2 4 3 2 5 3" xfId="49341"/>
    <cellStyle name="Note 3 2 4 3 2 6" xfId="21432"/>
    <cellStyle name="Note 3 2 4 3 2 7" xfId="38729"/>
    <cellStyle name="Note 3 2 4 3 3" xfId="4080"/>
    <cellStyle name="Note 3 2 4 3 3 2" xfId="5996"/>
    <cellStyle name="Note 3 2 4 3 3 2 2" xfId="12916"/>
    <cellStyle name="Note 3 2 4 3 3 2 2 2" xfId="19643"/>
    <cellStyle name="Note 3 2 4 3 3 2 2 2 2" xfId="37307"/>
    <cellStyle name="Note 3 2 4 3 3 2 2 2 3" xfId="54484"/>
    <cellStyle name="Note 3 2 4 3 3 2 2 3" xfId="30580"/>
    <cellStyle name="Note 3 2 4 3 3 2 2 4" xfId="47807"/>
    <cellStyle name="Note 3 2 4 3 3 2 3" xfId="9632"/>
    <cellStyle name="Note 3 2 4 3 3 2 3 2" xfId="27297"/>
    <cellStyle name="Note 3 2 4 3 3 2 3 3" xfId="44550"/>
    <cellStyle name="Note 3 2 4 3 3 2 4" xfId="16576"/>
    <cellStyle name="Note 3 2 4 3 3 2 4 2" xfId="34240"/>
    <cellStyle name="Note 3 2 4 3 3 2 4 3" xfId="51443"/>
    <cellStyle name="Note 3 2 4 3 3 2 5" xfId="23661"/>
    <cellStyle name="Note 3 2 4 3 3 2 6" xfId="40939"/>
    <cellStyle name="Note 3 2 4 3 3 3" xfId="7777"/>
    <cellStyle name="Note 3 2 4 3 3 3 2" xfId="25442"/>
    <cellStyle name="Note 3 2 4 3 3 3 3" xfId="42707"/>
    <cellStyle name="Note 3 2 4 3 3 4" xfId="14829"/>
    <cellStyle name="Note 3 2 4 3 3 4 2" xfId="32493"/>
    <cellStyle name="Note 3 2 4 3 3 4 3" xfId="49708"/>
    <cellStyle name="Note 3 2 4 3 3 5" xfId="21799"/>
    <cellStyle name="Note 3 2 4 3 3 6" xfId="39096"/>
    <cellStyle name="Note 3 2 4 3 4" xfId="4966"/>
    <cellStyle name="Note 3 2 4 3 4 2" xfId="11886"/>
    <cellStyle name="Note 3 2 4 3 4 2 2" xfId="18667"/>
    <cellStyle name="Note 3 2 4 3 4 2 2 2" xfId="36331"/>
    <cellStyle name="Note 3 2 4 3 4 2 2 3" xfId="53514"/>
    <cellStyle name="Note 3 2 4 3 4 2 3" xfId="29550"/>
    <cellStyle name="Note 3 2 4 3 4 2 4" xfId="46783"/>
    <cellStyle name="Note 3 2 4 3 4 3" xfId="8602"/>
    <cellStyle name="Note 3 2 4 3 4 3 2" xfId="26267"/>
    <cellStyle name="Note 3 2 4 3 4 3 3" xfId="43526"/>
    <cellStyle name="Note 3 2 4 3 4 4" xfId="15600"/>
    <cellStyle name="Note 3 2 4 3 4 4 2" xfId="33264"/>
    <cellStyle name="Note 3 2 4 3 4 4 3" xfId="50473"/>
    <cellStyle name="Note 3 2 4 3 4 5" xfId="22631"/>
    <cellStyle name="Note 3 2 4 3 4 6" xfId="39915"/>
    <cellStyle name="Note 3 2 4 3 5" xfId="10572"/>
    <cellStyle name="Note 3 2 4 3 5 2" xfId="17461"/>
    <cellStyle name="Note 3 2 4 3 5 2 2" xfId="35125"/>
    <cellStyle name="Note 3 2 4 3 5 2 3" xfId="52320"/>
    <cellStyle name="Note 3 2 4 3 5 3" xfId="28236"/>
    <cellStyle name="Note 3 2 4 3 5 4" xfId="45481"/>
    <cellStyle name="Note 3 2 4 3 6" xfId="6822"/>
    <cellStyle name="Note 3 2 4 3 6 2" xfId="24487"/>
    <cellStyle name="Note 3 2 4 3 6 3" xfId="41758"/>
    <cellStyle name="Note 3 2 4 3 7" xfId="13853"/>
    <cellStyle name="Note 3 2 4 3 7 2" xfId="31517"/>
    <cellStyle name="Note 3 2 4 3 7 3" xfId="48738"/>
    <cellStyle name="Note 3 2 4 3 8" xfId="20769"/>
    <cellStyle name="Note 3 2 4 3 9" xfId="38072"/>
    <cellStyle name="Note 3 2 4 4" xfId="3162"/>
    <cellStyle name="Note 3 2 4 4 2" xfId="4192"/>
    <cellStyle name="Note 3 2 4 4 2 2" xfId="6108"/>
    <cellStyle name="Note 3 2 4 4 2 2 2" xfId="13028"/>
    <cellStyle name="Note 3 2 4 4 2 2 2 2" xfId="19755"/>
    <cellStyle name="Note 3 2 4 4 2 2 2 2 2" xfId="37419"/>
    <cellStyle name="Note 3 2 4 4 2 2 2 2 3" xfId="54596"/>
    <cellStyle name="Note 3 2 4 4 2 2 2 3" xfId="30692"/>
    <cellStyle name="Note 3 2 4 4 2 2 2 4" xfId="47919"/>
    <cellStyle name="Note 3 2 4 4 2 2 3" xfId="9744"/>
    <cellStyle name="Note 3 2 4 4 2 2 3 2" xfId="27409"/>
    <cellStyle name="Note 3 2 4 4 2 2 3 3" xfId="44662"/>
    <cellStyle name="Note 3 2 4 4 2 2 4" xfId="16688"/>
    <cellStyle name="Note 3 2 4 4 2 2 4 2" xfId="34352"/>
    <cellStyle name="Note 3 2 4 4 2 2 4 3" xfId="51555"/>
    <cellStyle name="Note 3 2 4 4 2 2 5" xfId="23773"/>
    <cellStyle name="Note 3 2 4 4 2 2 6" xfId="41051"/>
    <cellStyle name="Note 3 2 4 4 2 3" xfId="7889"/>
    <cellStyle name="Note 3 2 4 4 2 3 2" xfId="25554"/>
    <cellStyle name="Note 3 2 4 4 2 3 3" xfId="42819"/>
    <cellStyle name="Note 3 2 4 4 2 4" xfId="14941"/>
    <cellStyle name="Note 3 2 4 4 2 4 2" xfId="32605"/>
    <cellStyle name="Note 3 2 4 4 2 4 3" xfId="49820"/>
    <cellStyle name="Note 3 2 4 4 2 5" xfId="21911"/>
    <cellStyle name="Note 3 2 4 4 2 6" xfId="39208"/>
    <cellStyle name="Note 3 2 4 4 3" xfId="5078"/>
    <cellStyle name="Note 3 2 4 4 3 2" xfId="11998"/>
    <cellStyle name="Note 3 2 4 4 3 2 2" xfId="18779"/>
    <cellStyle name="Note 3 2 4 4 3 2 2 2" xfId="36443"/>
    <cellStyle name="Note 3 2 4 4 3 2 2 3" xfId="53626"/>
    <cellStyle name="Note 3 2 4 4 3 2 3" xfId="29662"/>
    <cellStyle name="Note 3 2 4 4 3 2 4" xfId="46895"/>
    <cellStyle name="Note 3 2 4 4 3 3" xfId="8714"/>
    <cellStyle name="Note 3 2 4 4 3 3 2" xfId="26379"/>
    <cellStyle name="Note 3 2 4 4 3 3 3" xfId="43638"/>
    <cellStyle name="Note 3 2 4 4 3 4" xfId="15712"/>
    <cellStyle name="Note 3 2 4 4 3 4 2" xfId="33376"/>
    <cellStyle name="Note 3 2 4 4 3 4 3" xfId="50585"/>
    <cellStyle name="Note 3 2 4 4 3 5" xfId="22743"/>
    <cellStyle name="Note 3 2 4 4 3 6" xfId="40027"/>
    <cellStyle name="Note 3 2 4 4 4" xfId="10684"/>
    <cellStyle name="Note 3 2 4 4 4 2" xfId="17573"/>
    <cellStyle name="Note 3 2 4 4 4 2 2" xfId="35237"/>
    <cellStyle name="Note 3 2 4 4 4 2 3" xfId="52432"/>
    <cellStyle name="Note 3 2 4 4 4 3" xfId="28348"/>
    <cellStyle name="Note 3 2 4 4 4 4" xfId="45593"/>
    <cellStyle name="Note 3 2 4 4 5" xfId="6934"/>
    <cellStyle name="Note 3 2 4 4 5 2" xfId="24599"/>
    <cellStyle name="Note 3 2 4 4 5 3" xfId="41870"/>
    <cellStyle name="Note 3 2 4 4 6" xfId="13965"/>
    <cellStyle name="Note 3 2 4 4 6 2" xfId="31629"/>
    <cellStyle name="Note 3 2 4 4 6 3" xfId="48850"/>
    <cellStyle name="Note 3 2 4 4 7" xfId="20881"/>
    <cellStyle name="Note 3 2 4 4 8" xfId="38184"/>
    <cellStyle name="Note 3 2 4 5" xfId="3390"/>
    <cellStyle name="Note 3 2 4 5 2" xfId="5306"/>
    <cellStyle name="Note 3 2 4 5 2 2" xfId="12226"/>
    <cellStyle name="Note 3 2 4 5 2 2 2" xfId="18953"/>
    <cellStyle name="Note 3 2 4 5 2 2 2 2" xfId="36617"/>
    <cellStyle name="Note 3 2 4 5 2 2 2 3" xfId="53800"/>
    <cellStyle name="Note 3 2 4 5 2 2 3" xfId="29890"/>
    <cellStyle name="Note 3 2 4 5 2 2 4" xfId="47123"/>
    <cellStyle name="Note 3 2 4 5 2 3" xfId="8942"/>
    <cellStyle name="Note 3 2 4 5 2 3 2" xfId="26607"/>
    <cellStyle name="Note 3 2 4 5 2 3 3" xfId="43866"/>
    <cellStyle name="Note 3 2 4 5 2 4" xfId="15886"/>
    <cellStyle name="Note 3 2 4 5 2 4 2" xfId="33550"/>
    <cellStyle name="Note 3 2 4 5 2 4 3" xfId="50759"/>
    <cellStyle name="Note 3 2 4 5 2 5" xfId="22971"/>
    <cellStyle name="Note 3 2 4 5 2 6" xfId="40255"/>
    <cellStyle name="Note 3 2 4 5 3" xfId="10850"/>
    <cellStyle name="Note 3 2 4 5 3 2" xfId="17685"/>
    <cellStyle name="Note 3 2 4 5 3 2 2" xfId="35349"/>
    <cellStyle name="Note 3 2 4 5 3 2 3" xfId="52544"/>
    <cellStyle name="Note 3 2 4 5 3 3" xfId="28514"/>
    <cellStyle name="Note 3 2 4 5 3 4" xfId="45759"/>
    <cellStyle name="Note 3 2 4 5 4" xfId="14139"/>
    <cellStyle name="Note 3 2 4 5 4 2" xfId="31803"/>
    <cellStyle name="Note 3 2 4 5 4 3" xfId="49024"/>
    <cellStyle name="Note 3 2 4 5 5" xfId="21109"/>
    <cellStyle name="Note 3 2 4 5 6" xfId="38412"/>
    <cellStyle name="Note 3 2 4 6" xfId="3229"/>
    <cellStyle name="Note 3 2 4 6 2" xfId="5145"/>
    <cellStyle name="Note 3 2 4 6 2 2" xfId="12065"/>
    <cellStyle name="Note 3 2 4 6 2 2 2" xfId="18846"/>
    <cellStyle name="Note 3 2 4 6 2 2 2 2" xfId="36510"/>
    <cellStyle name="Note 3 2 4 6 2 2 2 3" xfId="53693"/>
    <cellStyle name="Note 3 2 4 6 2 2 3" xfId="29729"/>
    <cellStyle name="Note 3 2 4 6 2 2 4" xfId="46962"/>
    <cellStyle name="Note 3 2 4 6 2 3" xfId="8781"/>
    <cellStyle name="Note 3 2 4 6 2 3 2" xfId="26446"/>
    <cellStyle name="Note 3 2 4 6 2 3 3" xfId="43705"/>
    <cellStyle name="Note 3 2 4 6 2 4" xfId="15779"/>
    <cellStyle name="Note 3 2 4 6 2 4 2" xfId="33443"/>
    <cellStyle name="Note 3 2 4 6 2 4 3" xfId="50652"/>
    <cellStyle name="Note 3 2 4 6 2 5" xfId="22810"/>
    <cellStyle name="Note 3 2 4 6 2 6" xfId="40094"/>
    <cellStyle name="Note 3 2 4 6 3" xfId="7001"/>
    <cellStyle name="Note 3 2 4 6 3 2" xfId="24666"/>
    <cellStyle name="Note 3 2 4 6 3 3" xfId="41937"/>
    <cellStyle name="Note 3 2 4 6 4" xfId="14032"/>
    <cellStyle name="Note 3 2 4 6 4 2" xfId="31696"/>
    <cellStyle name="Note 3 2 4 6 4 3" xfId="48917"/>
    <cellStyle name="Note 3 2 4 6 5" xfId="20948"/>
    <cellStyle name="Note 3 2 4 6 6" xfId="38251"/>
    <cellStyle name="Note 3 2 4 7" xfId="4643"/>
    <cellStyle name="Note 3 2 4 7 2" xfId="11563"/>
    <cellStyle name="Note 3 2 4 7 2 2" xfId="18344"/>
    <cellStyle name="Note 3 2 4 7 2 2 2" xfId="36008"/>
    <cellStyle name="Note 3 2 4 7 2 2 3" xfId="53197"/>
    <cellStyle name="Note 3 2 4 7 2 3" xfId="29227"/>
    <cellStyle name="Note 3 2 4 7 2 4" xfId="46466"/>
    <cellStyle name="Note 3 2 4 7 3" xfId="8279"/>
    <cellStyle name="Note 3 2 4 7 3 2" xfId="25944"/>
    <cellStyle name="Note 3 2 4 7 3 3" xfId="43209"/>
    <cellStyle name="Note 3 2 4 7 4" xfId="15277"/>
    <cellStyle name="Note 3 2 4 7 4 2" xfId="32941"/>
    <cellStyle name="Note 3 2 4 7 4 3" xfId="50156"/>
    <cellStyle name="Note 3 2 4 7 5" xfId="22308"/>
    <cellStyle name="Note 3 2 4 7 6" xfId="39598"/>
    <cellStyle name="Note 3 2 4 8" xfId="10249"/>
    <cellStyle name="Note 3 2 4 8 2" xfId="17138"/>
    <cellStyle name="Note 3 2 4 8 2 2" xfId="34802"/>
    <cellStyle name="Note 3 2 4 8 2 3" xfId="52003"/>
    <cellStyle name="Note 3 2 4 8 3" xfId="27913"/>
    <cellStyle name="Note 3 2 4 8 4" xfId="45164"/>
    <cellStyle name="Note 3 2 4 9" xfId="6499"/>
    <cellStyle name="Note 3 2 4 9 2" xfId="24164"/>
    <cellStyle name="Note 3 2 4 9 3" xfId="41441"/>
    <cellStyle name="Note 3 2 5" xfId="2848"/>
    <cellStyle name="Note 3 2 5 2" xfId="3511"/>
    <cellStyle name="Note 3 2 5 2 2" xfId="5427"/>
    <cellStyle name="Note 3 2 5 2 2 2" xfId="12347"/>
    <cellStyle name="Note 3 2 5 2 2 2 2" xfId="19074"/>
    <cellStyle name="Note 3 2 5 2 2 2 2 2" xfId="36738"/>
    <cellStyle name="Note 3 2 5 2 2 2 2 3" xfId="53918"/>
    <cellStyle name="Note 3 2 5 2 2 2 3" xfId="30011"/>
    <cellStyle name="Note 3 2 5 2 2 2 4" xfId="47241"/>
    <cellStyle name="Note 3 2 5 2 2 3" xfId="9063"/>
    <cellStyle name="Note 3 2 5 2 2 3 2" xfId="26728"/>
    <cellStyle name="Note 3 2 5 2 2 3 3" xfId="43984"/>
    <cellStyle name="Note 3 2 5 2 2 4" xfId="16007"/>
    <cellStyle name="Note 3 2 5 2 2 4 2" xfId="33671"/>
    <cellStyle name="Note 3 2 5 2 2 4 3" xfId="50877"/>
    <cellStyle name="Note 3 2 5 2 2 5" xfId="23092"/>
    <cellStyle name="Note 3 2 5 2 2 6" xfId="40373"/>
    <cellStyle name="Note 3 2 5 2 3" xfId="10971"/>
    <cellStyle name="Note 3 2 5 2 3 2" xfId="17806"/>
    <cellStyle name="Note 3 2 5 2 3 2 2" xfId="35470"/>
    <cellStyle name="Note 3 2 5 2 3 2 3" xfId="52662"/>
    <cellStyle name="Note 3 2 5 2 3 3" xfId="28635"/>
    <cellStyle name="Note 3 2 5 2 3 4" xfId="45877"/>
    <cellStyle name="Note 3 2 5 2 4" xfId="7208"/>
    <cellStyle name="Note 3 2 5 2 4 2" xfId="24873"/>
    <cellStyle name="Note 3 2 5 2 4 3" xfId="42141"/>
    <cellStyle name="Note 3 2 5 2 5" xfId="14260"/>
    <cellStyle name="Note 3 2 5 2 5 2" xfId="31924"/>
    <cellStyle name="Note 3 2 5 2 5 3" xfId="49142"/>
    <cellStyle name="Note 3 2 5 2 6" xfId="21230"/>
    <cellStyle name="Note 3 2 5 2 7" xfId="38530"/>
    <cellStyle name="Note 3 2 5 3" xfId="3881"/>
    <cellStyle name="Note 3 2 5 3 2" xfId="5797"/>
    <cellStyle name="Note 3 2 5 3 2 2" xfId="12717"/>
    <cellStyle name="Note 3 2 5 3 2 2 2" xfId="19444"/>
    <cellStyle name="Note 3 2 5 3 2 2 2 2" xfId="37108"/>
    <cellStyle name="Note 3 2 5 3 2 2 2 3" xfId="54285"/>
    <cellStyle name="Note 3 2 5 3 2 2 3" xfId="30381"/>
    <cellStyle name="Note 3 2 5 3 2 2 4" xfId="47608"/>
    <cellStyle name="Note 3 2 5 3 2 3" xfId="9433"/>
    <cellStyle name="Note 3 2 5 3 2 3 2" xfId="27098"/>
    <cellStyle name="Note 3 2 5 3 2 3 3" xfId="44351"/>
    <cellStyle name="Note 3 2 5 3 2 4" xfId="16377"/>
    <cellStyle name="Note 3 2 5 3 2 4 2" xfId="34041"/>
    <cellStyle name="Note 3 2 5 3 2 4 3" xfId="51244"/>
    <cellStyle name="Note 3 2 5 3 2 5" xfId="23462"/>
    <cellStyle name="Note 3 2 5 3 2 6" xfId="40740"/>
    <cellStyle name="Note 3 2 5 3 3" xfId="7578"/>
    <cellStyle name="Note 3 2 5 3 3 2" xfId="25243"/>
    <cellStyle name="Note 3 2 5 3 3 3" xfId="42508"/>
    <cellStyle name="Note 3 2 5 3 4" xfId="14630"/>
    <cellStyle name="Note 3 2 5 3 4 2" xfId="32294"/>
    <cellStyle name="Note 3 2 5 3 4 3" xfId="49509"/>
    <cellStyle name="Note 3 2 5 3 5" xfId="21600"/>
    <cellStyle name="Note 3 2 5 3 6" xfId="38897"/>
    <cellStyle name="Note 3 2 5 4" xfId="4764"/>
    <cellStyle name="Note 3 2 5 4 2" xfId="11684"/>
    <cellStyle name="Note 3 2 5 4 2 2" xfId="18465"/>
    <cellStyle name="Note 3 2 5 4 2 2 2" xfId="36129"/>
    <cellStyle name="Note 3 2 5 4 2 2 3" xfId="53315"/>
    <cellStyle name="Note 3 2 5 4 2 3" xfId="29348"/>
    <cellStyle name="Note 3 2 5 4 2 4" xfId="46584"/>
    <cellStyle name="Note 3 2 5 4 3" xfId="8400"/>
    <cellStyle name="Note 3 2 5 4 3 2" xfId="26065"/>
    <cellStyle name="Note 3 2 5 4 3 3" xfId="43327"/>
    <cellStyle name="Note 3 2 5 4 4" xfId="15398"/>
    <cellStyle name="Note 3 2 5 4 4 2" xfId="33062"/>
    <cellStyle name="Note 3 2 5 4 4 3" xfId="50274"/>
    <cellStyle name="Note 3 2 5 4 5" xfId="22429"/>
    <cellStyle name="Note 3 2 5 4 6" xfId="39716"/>
    <cellStyle name="Note 3 2 5 5" xfId="10370"/>
    <cellStyle name="Note 3 2 5 5 2" xfId="17259"/>
    <cellStyle name="Note 3 2 5 5 2 2" xfId="34923"/>
    <cellStyle name="Note 3 2 5 5 2 3" xfId="52121"/>
    <cellStyle name="Note 3 2 5 5 3" xfId="28034"/>
    <cellStyle name="Note 3 2 5 5 4" xfId="45282"/>
    <cellStyle name="Note 3 2 5 6" xfId="6620"/>
    <cellStyle name="Note 3 2 5 6 2" xfId="24285"/>
    <cellStyle name="Note 3 2 5 6 3" xfId="41559"/>
    <cellStyle name="Note 3 2 5 7" xfId="13651"/>
    <cellStyle name="Note 3 2 5 7 2" xfId="31315"/>
    <cellStyle name="Note 3 2 5 7 3" xfId="48539"/>
    <cellStyle name="Note 3 2 5 8" xfId="20567"/>
    <cellStyle name="Note 3 2 5 9" xfId="37873"/>
    <cellStyle name="Note 3 2 6" xfId="4500"/>
    <cellStyle name="Note 3 2 6 2" xfId="6364"/>
    <cellStyle name="Note 3 2 6 2 2" xfId="13283"/>
    <cellStyle name="Note 3 2 6 2 2 2" xfId="19956"/>
    <cellStyle name="Note 3 2 6 2 2 2 2" xfId="37620"/>
    <cellStyle name="Note 3 2 6 2 2 2 3" xfId="54797"/>
    <cellStyle name="Note 3 2 6 2 2 3" xfId="30947"/>
    <cellStyle name="Note 3 2 6 2 2 4" xfId="48174"/>
    <cellStyle name="Note 3 2 6 2 3" xfId="9999"/>
    <cellStyle name="Note 3 2 6 2 3 2" xfId="27664"/>
    <cellStyle name="Note 3 2 6 2 3 3" xfId="44917"/>
    <cellStyle name="Note 3 2 6 2 4" xfId="16889"/>
    <cellStyle name="Note 3 2 6 2 4 2" xfId="34553"/>
    <cellStyle name="Note 3 2 6 2 4 3" xfId="51756"/>
    <cellStyle name="Note 3 2 6 2 5" xfId="24029"/>
    <cellStyle name="Note 3 2 6 2 6" xfId="41306"/>
    <cellStyle name="Note 3 2 6 3" xfId="11428"/>
    <cellStyle name="Note 3 2 6 3 2" xfId="18209"/>
    <cellStyle name="Note 3 2 6 3 2 2" xfId="35873"/>
    <cellStyle name="Note 3 2 6 3 2 3" xfId="53062"/>
    <cellStyle name="Note 3 2 6 3 3" xfId="29092"/>
    <cellStyle name="Note 3 2 6 3 4" xfId="46331"/>
    <cellStyle name="Note 3 2 6 4" xfId="8144"/>
    <cellStyle name="Note 3 2 6 4 2" xfId="25809"/>
    <cellStyle name="Note 3 2 6 4 3" xfId="43074"/>
    <cellStyle name="Note 3 2 6 5" xfId="15142"/>
    <cellStyle name="Note 3 2 6 5 2" xfId="32806"/>
    <cellStyle name="Note 3 2 6 5 3" xfId="50021"/>
    <cellStyle name="Note 3 2 6 6" xfId="22173"/>
    <cellStyle name="Note 3 2 6 7" xfId="39463"/>
    <cellStyle name="Note 3 2 7" xfId="4571"/>
    <cellStyle name="Note 3 2 7 2" xfId="6433"/>
    <cellStyle name="Note 3 2 7 2 2" xfId="13352"/>
    <cellStyle name="Note 3 2 7 2 2 2" xfId="20025"/>
    <cellStyle name="Note 3 2 7 2 2 2 2" xfId="37689"/>
    <cellStyle name="Note 3 2 7 2 2 2 3" xfId="54866"/>
    <cellStyle name="Note 3 2 7 2 2 3" xfId="31016"/>
    <cellStyle name="Note 3 2 7 2 2 4" xfId="48243"/>
    <cellStyle name="Note 3 2 7 2 3" xfId="10068"/>
    <cellStyle name="Note 3 2 7 2 3 2" xfId="27733"/>
    <cellStyle name="Note 3 2 7 2 3 3" xfId="44986"/>
    <cellStyle name="Note 3 2 7 2 4" xfId="16958"/>
    <cellStyle name="Note 3 2 7 2 4 2" xfId="34622"/>
    <cellStyle name="Note 3 2 7 2 4 3" xfId="51825"/>
    <cellStyle name="Note 3 2 7 2 5" xfId="24098"/>
    <cellStyle name="Note 3 2 7 2 6" xfId="41375"/>
    <cellStyle name="Note 3 2 7 3" xfId="11497"/>
    <cellStyle name="Note 3 2 7 3 2" xfId="18278"/>
    <cellStyle name="Note 3 2 7 3 2 2" xfId="35942"/>
    <cellStyle name="Note 3 2 7 3 2 3" xfId="53131"/>
    <cellStyle name="Note 3 2 7 3 3" xfId="29161"/>
    <cellStyle name="Note 3 2 7 3 4" xfId="46400"/>
    <cellStyle name="Note 3 2 7 4" xfId="8213"/>
    <cellStyle name="Note 3 2 7 4 2" xfId="25878"/>
    <cellStyle name="Note 3 2 7 4 3" xfId="43143"/>
    <cellStyle name="Note 3 2 7 5" xfId="15211"/>
    <cellStyle name="Note 3 2 7 5 2" xfId="32875"/>
    <cellStyle name="Note 3 2 7 5 3" xfId="50090"/>
    <cellStyle name="Note 3 2 7 6" xfId="22242"/>
    <cellStyle name="Note 3 2 7 7" xfId="39532"/>
    <cellStyle name="Note 3 2 8" xfId="10143"/>
    <cellStyle name="Note 3 2 8 2" xfId="17032"/>
    <cellStyle name="Note 3 2 8 2 2" xfId="34696"/>
    <cellStyle name="Note 3 2 8 2 3" xfId="51897"/>
    <cellStyle name="Note 3 2 8 3" xfId="27807"/>
    <cellStyle name="Note 3 2 8 4" xfId="45058"/>
    <cellStyle name="Note 3 2 9" xfId="13424"/>
    <cellStyle name="Note 3 2 9 2" xfId="31088"/>
    <cellStyle name="Note 3 2 9 3" xfId="48315"/>
    <cellStyle name="Note 3 3" xfId="1859"/>
    <cellStyle name="Note 3 3 10" xfId="20254"/>
    <cellStyle name="Note 3 3 11" xfId="20063"/>
    <cellStyle name="Note 3 3 2" xfId="1860"/>
    <cellStyle name="Note 3 3 2 10" xfId="20062"/>
    <cellStyle name="Note 3 3 2 2" xfId="1861"/>
    <cellStyle name="Note 3 3 2 2 2" xfId="2719"/>
    <cellStyle name="Note 3 3 2 2 2 10" xfId="13524"/>
    <cellStyle name="Note 3 3 2 2 2 10 2" xfId="31188"/>
    <cellStyle name="Note 3 3 2 2 2 10 3" xfId="48415"/>
    <cellStyle name="Note 3 3 2 2 2 11" xfId="20440"/>
    <cellStyle name="Note 3 3 2 2 2 12" xfId="37749"/>
    <cellStyle name="Note 3 3 2 2 2 2" xfId="2948"/>
    <cellStyle name="Note 3 3 2 2 2 2 2" xfId="3611"/>
    <cellStyle name="Note 3 3 2 2 2 2 2 2" xfId="5527"/>
    <cellStyle name="Note 3 3 2 2 2 2 2 2 2" xfId="12447"/>
    <cellStyle name="Note 3 3 2 2 2 2 2 2 2 2" xfId="19174"/>
    <cellStyle name="Note 3 3 2 2 2 2 2 2 2 2 2" xfId="36838"/>
    <cellStyle name="Note 3 3 2 2 2 2 2 2 2 2 3" xfId="54018"/>
    <cellStyle name="Note 3 3 2 2 2 2 2 2 2 3" xfId="30111"/>
    <cellStyle name="Note 3 3 2 2 2 2 2 2 2 4" xfId="47341"/>
    <cellStyle name="Note 3 3 2 2 2 2 2 2 3" xfId="9163"/>
    <cellStyle name="Note 3 3 2 2 2 2 2 2 3 2" xfId="26828"/>
    <cellStyle name="Note 3 3 2 2 2 2 2 2 3 3" xfId="44084"/>
    <cellStyle name="Note 3 3 2 2 2 2 2 2 4" xfId="16107"/>
    <cellStyle name="Note 3 3 2 2 2 2 2 2 4 2" xfId="33771"/>
    <cellStyle name="Note 3 3 2 2 2 2 2 2 4 3" xfId="50977"/>
    <cellStyle name="Note 3 3 2 2 2 2 2 2 5" xfId="23192"/>
    <cellStyle name="Note 3 3 2 2 2 2 2 2 6" xfId="40473"/>
    <cellStyle name="Note 3 3 2 2 2 2 2 3" xfId="11071"/>
    <cellStyle name="Note 3 3 2 2 2 2 2 3 2" xfId="17906"/>
    <cellStyle name="Note 3 3 2 2 2 2 2 3 2 2" xfId="35570"/>
    <cellStyle name="Note 3 3 2 2 2 2 2 3 2 3" xfId="52762"/>
    <cellStyle name="Note 3 3 2 2 2 2 2 3 3" xfId="28735"/>
    <cellStyle name="Note 3 3 2 2 2 2 2 3 4" xfId="45977"/>
    <cellStyle name="Note 3 3 2 2 2 2 2 4" xfId="7308"/>
    <cellStyle name="Note 3 3 2 2 2 2 2 4 2" xfId="24973"/>
    <cellStyle name="Note 3 3 2 2 2 2 2 4 3" xfId="42241"/>
    <cellStyle name="Note 3 3 2 2 2 2 2 5" xfId="14360"/>
    <cellStyle name="Note 3 3 2 2 2 2 2 5 2" xfId="32024"/>
    <cellStyle name="Note 3 3 2 2 2 2 2 5 3" xfId="49242"/>
    <cellStyle name="Note 3 3 2 2 2 2 2 6" xfId="21330"/>
    <cellStyle name="Note 3 3 2 2 2 2 2 7" xfId="38630"/>
    <cellStyle name="Note 3 3 2 2 2 2 3" xfId="3981"/>
    <cellStyle name="Note 3 3 2 2 2 2 3 2" xfId="5897"/>
    <cellStyle name="Note 3 3 2 2 2 2 3 2 2" xfId="12817"/>
    <cellStyle name="Note 3 3 2 2 2 2 3 2 2 2" xfId="19544"/>
    <cellStyle name="Note 3 3 2 2 2 2 3 2 2 2 2" xfId="37208"/>
    <cellStyle name="Note 3 3 2 2 2 2 3 2 2 2 3" xfId="54385"/>
    <cellStyle name="Note 3 3 2 2 2 2 3 2 2 3" xfId="30481"/>
    <cellStyle name="Note 3 3 2 2 2 2 3 2 2 4" xfId="47708"/>
    <cellStyle name="Note 3 3 2 2 2 2 3 2 3" xfId="9533"/>
    <cellStyle name="Note 3 3 2 2 2 2 3 2 3 2" xfId="27198"/>
    <cellStyle name="Note 3 3 2 2 2 2 3 2 3 3" xfId="44451"/>
    <cellStyle name="Note 3 3 2 2 2 2 3 2 4" xfId="16477"/>
    <cellStyle name="Note 3 3 2 2 2 2 3 2 4 2" xfId="34141"/>
    <cellStyle name="Note 3 3 2 2 2 2 3 2 4 3" xfId="51344"/>
    <cellStyle name="Note 3 3 2 2 2 2 3 2 5" xfId="23562"/>
    <cellStyle name="Note 3 3 2 2 2 2 3 2 6" xfId="40840"/>
    <cellStyle name="Note 3 3 2 2 2 2 3 3" xfId="7678"/>
    <cellStyle name="Note 3 3 2 2 2 2 3 3 2" xfId="25343"/>
    <cellStyle name="Note 3 3 2 2 2 2 3 3 3" xfId="42608"/>
    <cellStyle name="Note 3 3 2 2 2 2 3 4" xfId="14730"/>
    <cellStyle name="Note 3 3 2 2 2 2 3 4 2" xfId="32394"/>
    <cellStyle name="Note 3 3 2 2 2 2 3 4 3" xfId="49609"/>
    <cellStyle name="Note 3 3 2 2 2 2 3 5" xfId="21700"/>
    <cellStyle name="Note 3 3 2 2 2 2 3 6" xfId="38997"/>
    <cellStyle name="Note 3 3 2 2 2 2 4" xfId="4864"/>
    <cellStyle name="Note 3 3 2 2 2 2 4 2" xfId="11784"/>
    <cellStyle name="Note 3 3 2 2 2 2 4 2 2" xfId="18565"/>
    <cellStyle name="Note 3 3 2 2 2 2 4 2 2 2" xfId="36229"/>
    <cellStyle name="Note 3 3 2 2 2 2 4 2 2 3" xfId="53415"/>
    <cellStyle name="Note 3 3 2 2 2 2 4 2 3" xfId="29448"/>
    <cellStyle name="Note 3 3 2 2 2 2 4 2 4" xfId="46684"/>
    <cellStyle name="Note 3 3 2 2 2 2 4 3" xfId="8500"/>
    <cellStyle name="Note 3 3 2 2 2 2 4 3 2" xfId="26165"/>
    <cellStyle name="Note 3 3 2 2 2 2 4 3 3" xfId="43427"/>
    <cellStyle name="Note 3 3 2 2 2 2 4 4" xfId="15498"/>
    <cellStyle name="Note 3 3 2 2 2 2 4 4 2" xfId="33162"/>
    <cellStyle name="Note 3 3 2 2 2 2 4 4 3" xfId="50374"/>
    <cellStyle name="Note 3 3 2 2 2 2 4 5" xfId="22529"/>
    <cellStyle name="Note 3 3 2 2 2 2 4 6" xfId="39816"/>
    <cellStyle name="Note 3 3 2 2 2 2 5" xfId="10470"/>
    <cellStyle name="Note 3 3 2 2 2 2 5 2" xfId="17359"/>
    <cellStyle name="Note 3 3 2 2 2 2 5 2 2" xfId="35023"/>
    <cellStyle name="Note 3 3 2 2 2 2 5 2 3" xfId="52221"/>
    <cellStyle name="Note 3 3 2 2 2 2 5 3" xfId="28134"/>
    <cellStyle name="Note 3 3 2 2 2 2 5 4" xfId="45382"/>
    <cellStyle name="Note 3 3 2 2 2 2 6" xfId="6720"/>
    <cellStyle name="Note 3 3 2 2 2 2 6 2" xfId="24385"/>
    <cellStyle name="Note 3 3 2 2 2 2 6 3" xfId="41659"/>
    <cellStyle name="Note 3 3 2 2 2 2 7" xfId="13751"/>
    <cellStyle name="Note 3 3 2 2 2 2 7 2" xfId="31415"/>
    <cellStyle name="Note 3 3 2 2 2 2 7 3" xfId="48639"/>
    <cellStyle name="Note 3 3 2 2 2 2 8" xfId="20667"/>
    <cellStyle name="Note 3 3 2 2 2 2 9" xfId="37973"/>
    <cellStyle name="Note 3 3 2 2 2 3" xfId="3044"/>
    <cellStyle name="Note 3 3 2 2 2 3 2" xfId="3707"/>
    <cellStyle name="Note 3 3 2 2 2 3 2 2" xfId="5623"/>
    <cellStyle name="Note 3 3 2 2 2 3 2 2 2" xfId="12543"/>
    <cellStyle name="Note 3 3 2 2 2 3 2 2 2 2" xfId="19270"/>
    <cellStyle name="Note 3 3 2 2 2 3 2 2 2 2 2" xfId="36934"/>
    <cellStyle name="Note 3 3 2 2 2 3 2 2 2 2 3" xfId="54111"/>
    <cellStyle name="Note 3 3 2 2 2 3 2 2 2 3" xfId="30207"/>
    <cellStyle name="Note 3 3 2 2 2 3 2 2 2 4" xfId="47434"/>
    <cellStyle name="Note 3 3 2 2 2 3 2 2 3" xfId="9259"/>
    <cellStyle name="Note 3 3 2 2 2 3 2 2 3 2" xfId="26924"/>
    <cellStyle name="Note 3 3 2 2 2 3 2 2 3 3" xfId="44177"/>
    <cellStyle name="Note 3 3 2 2 2 3 2 2 4" xfId="16203"/>
    <cellStyle name="Note 3 3 2 2 2 3 2 2 4 2" xfId="33867"/>
    <cellStyle name="Note 3 3 2 2 2 3 2 2 4 3" xfId="51070"/>
    <cellStyle name="Note 3 3 2 2 2 3 2 2 5" xfId="23288"/>
    <cellStyle name="Note 3 3 2 2 2 3 2 2 6" xfId="40566"/>
    <cellStyle name="Note 3 3 2 2 2 3 2 3" xfId="11167"/>
    <cellStyle name="Note 3 3 2 2 2 3 2 3 2" xfId="18002"/>
    <cellStyle name="Note 3 3 2 2 2 3 2 3 2 2" xfId="35666"/>
    <cellStyle name="Note 3 3 2 2 2 3 2 3 2 3" xfId="52855"/>
    <cellStyle name="Note 3 3 2 2 2 3 2 3 3" xfId="28831"/>
    <cellStyle name="Note 3 3 2 2 2 3 2 3 4" xfId="46070"/>
    <cellStyle name="Note 3 3 2 2 2 3 2 4" xfId="7404"/>
    <cellStyle name="Note 3 3 2 2 2 3 2 4 2" xfId="25069"/>
    <cellStyle name="Note 3 3 2 2 2 3 2 4 3" xfId="42334"/>
    <cellStyle name="Note 3 3 2 2 2 3 2 5" xfId="14456"/>
    <cellStyle name="Note 3 3 2 2 2 3 2 5 2" xfId="32120"/>
    <cellStyle name="Note 3 3 2 2 2 3 2 5 3" xfId="49335"/>
    <cellStyle name="Note 3 3 2 2 2 3 2 6" xfId="21426"/>
    <cellStyle name="Note 3 3 2 2 2 3 2 7" xfId="38723"/>
    <cellStyle name="Note 3 3 2 2 2 3 3" xfId="4074"/>
    <cellStyle name="Note 3 3 2 2 2 3 3 2" xfId="5990"/>
    <cellStyle name="Note 3 3 2 2 2 3 3 2 2" xfId="12910"/>
    <cellStyle name="Note 3 3 2 2 2 3 3 2 2 2" xfId="19637"/>
    <cellStyle name="Note 3 3 2 2 2 3 3 2 2 2 2" xfId="37301"/>
    <cellStyle name="Note 3 3 2 2 2 3 3 2 2 2 3" xfId="54478"/>
    <cellStyle name="Note 3 3 2 2 2 3 3 2 2 3" xfId="30574"/>
    <cellStyle name="Note 3 3 2 2 2 3 3 2 2 4" xfId="47801"/>
    <cellStyle name="Note 3 3 2 2 2 3 3 2 3" xfId="9626"/>
    <cellStyle name="Note 3 3 2 2 2 3 3 2 3 2" xfId="27291"/>
    <cellStyle name="Note 3 3 2 2 2 3 3 2 3 3" xfId="44544"/>
    <cellStyle name="Note 3 3 2 2 2 3 3 2 4" xfId="16570"/>
    <cellStyle name="Note 3 3 2 2 2 3 3 2 4 2" xfId="34234"/>
    <cellStyle name="Note 3 3 2 2 2 3 3 2 4 3" xfId="51437"/>
    <cellStyle name="Note 3 3 2 2 2 3 3 2 5" xfId="23655"/>
    <cellStyle name="Note 3 3 2 2 2 3 3 2 6" xfId="40933"/>
    <cellStyle name="Note 3 3 2 2 2 3 3 3" xfId="7771"/>
    <cellStyle name="Note 3 3 2 2 2 3 3 3 2" xfId="25436"/>
    <cellStyle name="Note 3 3 2 2 2 3 3 3 3" xfId="42701"/>
    <cellStyle name="Note 3 3 2 2 2 3 3 4" xfId="14823"/>
    <cellStyle name="Note 3 3 2 2 2 3 3 4 2" xfId="32487"/>
    <cellStyle name="Note 3 3 2 2 2 3 3 4 3" xfId="49702"/>
    <cellStyle name="Note 3 3 2 2 2 3 3 5" xfId="21793"/>
    <cellStyle name="Note 3 3 2 2 2 3 3 6" xfId="39090"/>
    <cellStyle name="Note 3 3 2 2 2 3 4" xfId="4960"/>
    <cellStyle name="Note 3 3 2 2 2 3 4 2" xfId="11880"/>
    <cellStyle name="Note 3 3 2 2 2 3 4 2 2" xfId="18661"/>
    <cellStyle name="Note 3 3 2 2 2 3 4 2 2 2" xfId="36325"/>
    <cellStyle name="Note 3 3 2 2 2 3 4 2 2 3" xfId="53508"/>
    <cellStyle name="Note 3 3 2 2 2 3 4 2 3" xfId="29544"/>
    <cellStyle name="Note 3 3 2 2 2 3 4 2 4" xfId="46777"/>
    <cellStyle name="Note 3 3 2 2 2 3 4 3" xfId="8596"/>
    <cellStyle name="Note 3 3 2 2 2 3 4 3 2" xfId="26261"/>
    <cellStyle name="Note 3 3 2 2 2 3 4 3 3" xfId="43520"/>
    <cellStyle name="Note 3 3 2 2 2 3 4 4" xfId="15594"/>
    <cellStyle name="Note 3 3 2 2 2 3 4 4 2" xfId="33258"/>
    <cellStyle name="Note 3 3 2 2 2 3 4 4 3" xfId="50467"/>
    <cellStyle name="Note 3 3 2 2 2 3 4 5" xfId="22625"/>
    <cellStyle name="Note 3 3 2 2 2 3 4 6" xfId="39909"/>
    <cellStyle name="Note 3 3 2 2 2 3 5" xfId="10566"/>
    <cellStyle name="Note 3 3 2 2 2 3 5 2" xfId="17455"/>
    <cellStyle name="Note 3 3 2 2 2 3 5 2 2" xfId="35119"/>
    <cellStyle name="Note 3 3 2 2 2 3 5 2 3" xfId="52314"/>
    <cellStyle name="Note 3 3 2 2 2 3 5 3" xfId="28230"/>
    <cellStyle name="Note 3 3 2 2 2 3 5 4" xfId="45475"/>
    <cellStyle name="Note 3 3 2 2 2 3 6" xfId="6816"/>
    <cellStyle name="Note 3 3 2 2 2 3 6 2" xfId="24481"/>
    <cellStyle name="Note 3 3 2 2 2 3 6 3" xfId="41752"/>
    <cellStyle name="Note 3 3 2 2 2 3 7" xfId="13847"/>
    <cellStyle name="Note 3 3 2 2 2 3 7 2" xfId="31511"/>
    <cellStyle name="Note 3 3 2 2 2 3 7 3" xfId="48732"/>
    <cellStyle name="Note 3 3 2 2 2 3 8" xfId="20763"/>
    <cellStyle name="Note 3 3 2 2 2 3 9" xfId="38066"/>
    <cellStyle name="Note 3 3 2 2 2 4" xfId="3156"/>
    <cellStyle name="Note 3 3 2 2 2 4 2" xfId="4186"/>
    <cellStyle name="Note 3 3 2 2 2 4 2 2" xfId="6102"/>
    <cellStyle name="Note 3 3 2 2 2 4 2 2 2" xfId="13022"/>
    <cellStyle name="Note 3 3 2 2 2 4 2 2 2 2" xfId="19749"/>
    <cellStyle name="Note 3 3 2 2 2 4 2 2 2 2 2" xfId="37413"/>
    <cellStyle name="Note 3 3 2 2 2 4 2 2 2 2 3" xfId="54590"/>
    <cellStyle name="Note 3 3 2 2 2 4 2 2 2 3" xfId="30686"/>
    <cellStyle name="Note 3 3 2 2 2 4 2 2 2 4" xfId="47913"/>
    <cellStyle name="Note 3 3 2 2 2 4 2 2 3" xfId="9738"/>
    <cellStyle name="Note 3 3 2 2 2 4 2 2 3 2" xfId="27403"/>
    <cellStyle name="Note 3 3 2 2 2 4 2 2 3 3" xfId="44656"/>
    <cellStyle name="Note 3 3 2 2 2 4 2 2 4" xfId="16682"/>
    <cellStyle name="Note 3 3 2 2 2 4 2 2 4 2" xfId="34346"/>
    <cellStyle name="Note 3 3 2 2 2 4 2 2 4 3" xfId="51549"/>
    <cellStyle name="Note 3 3 2 2 2 4 2 2 5" xfId="23767"/>
    <cellStyle name="Note 3 3 2 2 2 4 2 2 6" xfId="41045"/>
    <cellStyle name="Note 3 3 2 2 2 4 2 3" xfId="7883"/>
    <cellStyle name="Note 3 3 2 2 2 4 2 3 2" xfId="25548"/>
    <cellStyle name="Note 3 3 2 2 2 4 2 3 3" xfId="42813"/>
    <cellStyle name="Note 3 3 2 2 2 4 2 4" xfId="14935"/>
    <cellStyle name="Note 3 3 2 2 2 4 2 4 2" xfId="32599"/>
    <cellStyle name="Note 3 3 2 2 2 4 2 4 3" xfId="49814"/>
    <cellStyle name="Note 3 3 2 2 2 4 2 5" xfId="21905"/>
    <cellStyle name="Note 3 3 2 2 2 4 2 6" xfId="39202"/>
    <cellStyle name="Note 3 3 2 2 2 4 3" xfId="5072"/>
    <cellStyle name="Note 3 3 2 2 2 4 3 2" xfId="11992"/>
    <cellStyle name="Note 3 3 2 2 2 4 3 2 2" xfId="18773"/>
    <cellStyle name="Note 3 3 2 2 2 4 3 2 2 2" xfId="36437"/>
    <cellStyle name="Note 3 3 2 2 2 4 3 2 2 3" xfId="53620"/>
    <cellStyle name="Note 3 3 2 2 2 4 3 2 3" xfId="29656"/>
    <cellStyle name="Note 3 3 2 2 2 4 3 2 4" xfId="46889"/>
    <cellStyle name="Note 3 3 2 2 2 4 3 3" xfId="8708"/>
    <cellStyle name="Note 3 3 2 2 2 4 3 3 2" xfId="26373"/>
    <cellStyle name="Note 3 3 2 2 2 4 3 3 3" xfId="43632"/>
    <cellStyle name="Note 3 3 2 2 2 4 3 4" xfId="15706"/>
    <cellStyle name="Note 3 3 2 2 2 4 3 4 2" xfId="33370"/>
    <cellStyle name="Note 3 3 2 2 2 4 3 4 3" xfId="50579"/>
    <cellStyle name="Note 3 3 2 2 2 4 3 5" xfId="22737"/>
    <cellStyle name="Note 3 3 2 2 2 4 3 6" xfId="40021"/>
    <cellStyle name="Note 3 3 2 2 2 4 4" xfId="10678"/>
    <cellStyle name="Note 3 3 2 2 2 4 4 2" xfId="17567"/>
    <cellStyle name="Note 3 3 2 2 2 4 4 2 2" xfId="35231"/>
    <cellStyle name="Note 3 3 2 2 2 4 4 2 3" xfId="52426"/>
    <cellStyle name="Note 3 3 2 2 2 4 4 3" xfId="28342"/>
    <cellStyle name="Note 3 3 2 2 2 4 4 4" xfId="45587"/>
    <cellStyle name="Note 3 3 2 2 2 4 5" xfId="6928"/>
    <cellStyle name="Note 3 3 2 2 2 4 5 2" xfId="24593"/>
    <cellStyle name="Note 3 3 2 2 2 4 5 3" xfId="41864"/>
    <cellStyle name="Note 3 3 2 2 2 4 6" xfId="13959"/>
    <cellStyle name="Note 3 3 2 2 2 4 6 2" xfId="31623"/>
    <cellStyle name="Note 3 3 2 2 2 4 6 3" xfId="48844"/>
    <cellStyle name="Note 3 3 2 2 2 4 7" xfId="20875"/>
    <cellStyle name="Note 3 3 2 2 2 4 8" xfId="38178"/>
    <cellStyle name="Note 3 3 2 2 2 5" xfId="3384"/>
    <cellStyle name="Note 3 3 2 2 2 5 2" xfId="5300"/>
    <cellStyle name="Note 3 3 2 2 2 5 2 2" xfId="12220"/>
    <cellStyle name="Note 3 3 2 2 2 5 2 2 2" xfId="18947"/>
    <cellStyle name="Note 3 3 2 2 2 5 2 2 2 2" xfId="36611"/>
    <cellStyle name="Note 3 3 2 2 2 5 2 2 2 3" xfId="53794"/>
    <cellStyle name="Note 3 3 2 2 2 5 2 2 3" xfId="29884"/>
    <cellStyle name="Note 3 3 2 2 2 5 2 2 4" xfId="47117"/>
    <cellStyle name="Note 3 3 2 2 2 5 2 3" xfId="8936"/>
    <cellStyle name="Note 3 3 2 2 2 5 2 3 2" xfId="26601"/>
    <cellStyle name="Note 3 3 2 2 2 5 2 3 3" xfId="43860"/>
    <cellStyle name="Note 3 3 2 2 2 5 2 4" xfId="15880"/>
    <cellStyle name="Note 3 3 2 2 2 5 2 4 2" xfId="33544"/>
    <cellStyle name="Note 3 3 2 2 2 5 2 4 3" xfId="50753"/>
    <cellStyle name="Note 3 3 2 2 2 5 2 5" xfId="22965"/>
    <cellStyle name="Note 3 3 2 2 2 5 2 6" xfId="40249"/>
    <cellStyle name="Note 3 3 2 2 2 5 3" xfId="10844"/>
    <cellStyle name="Note 3 3 2 2 2 5 3 2" xfId="17679"/>
    <cellStyle name="Note 3 3 2 2 2 5 3 2 2" xfId="35343"/>
    <cellStyle name="Note 3 3 2 2 2 5 3 2 3" xfId="52538"/>
    <cellStyle name="Note 3 3 2 2 2 5 3 3" xfId="28508"/>
    <cellStyle name="Note 3 3 2 2 2 5 3 4" xfId="45753"/>
    <cellStyle name="Note 3 3 2 2 2 5 4" xfId="14133"/>
    <cellStyle name="Note 3 3 2 2 2 5 4 2" xfId="31797"/>
    <cellStyle name="Note 3 3 2 2 2 5 4 3" xfId="49018"/>
    <cellStyle name="Note 3 3 2 2 2 5 5" xfId="21103"/>
    <cellStyle name="Note 3 3 2 2 2 5 6" xfId="38406"/>
    <cellStyle name="Note 3 3 2 2 2 6" xfId="3235"/>
    <cellStyle name="Note 3 3 2 2 2 6 2" xfId="5151"/>
    <cellStyle name="Note 3 3 2 2 2 6 2 2" xfId="12071"/>
    <cellStyle name="Note 3 3 2 2 2 6 2 2 2" xfId="18852"/>
    <cellStyle name="Note 3 3 2 2 2 6 2 2 2 2" xfId="36516"/>
    <cellStyle name="Note 3 3 2 2 2 6 2 2 2 3" xfId="53699"/>
    <cellStyle name="Note 3 3 2 2 2 6 2 2 3" xfId="29735"/>
    <cellStyle name="Note 3 3 2 2 2 6 2 2 4" xfId="46968"/>
    <cellStyle name="Note 3 3 2 2 2 6 2 3" xfId="8787"/>
    <cellStyle name="Note 3 3 2 2 2 6 2 3 2" xfId="26452"/>
    <cellStyle name="Note 3 3 2 2 2 6 2 3 3" xfId="43711"/>
    <cellStyle name="Note 3 3 2 2 2 6 2 4" xfId="15785"/>
    <cellStyle name="Note 3 3 2 2 2 6 2 4 2" xfId="33449"/>
    <cellStyle name="Note 3 3 2 2 2 6 2 4 3" xfId="50658"/>
    <cellStyle name="Note 3 3 2 2 2 6 2 5" xfId="22816"/>
    <cellStyle name="Note 3 3 2 2 2 6 2 6" xfId="40100"/>
    <cellStyle name="Note 3 3 2 2 2 6 3" xfId="7007"/>
    <cellStyle name="Note 3 3 2 2 2 6 3 2" xfId="24672"/>
    <cellStyle name="Note 3 3 2 2 2 6 3 3" xfId="41943"/>
    <cellStyle name="Note 3 3 2 2 2 6 4" xfId="14038"/>
    <cellStyle name="Note 3 3 2 2 2 6 4 2" xfId="31702"/>
    <cellStyle name="Note 3 3 2 2 2 6 4 3" xfId="48923"/>
    <cellStyle name="Note 3 3 2 2 2 6 5" xfId="20954"/>
    <cellStyle name="Note 3 3 2 2 2 6 6" xfId="38257"/>
    <cellStyle name="Note 3 3 2 2 2 7" xfId="4637"/>
    <cellStyle name="Note 3 3 2 2 2 7 2" xfId="11557"/>
    <cellStyle name="Note 3 3 2 2 2 7 2 2" xfId="18338"/>
    <cellStyle name="Note 3 3 2 2 2 7 2 2 2" xfId="36002"/>
    <cellStyle name="Note 3 3 2 2 2 7 2 2 3" xfId="53191"/>
    <cellStyle name="Note 3 3 2 2 2 7 2 3" xfId="29221"/>
    <cellStyle name="Note 3 3 2 2 2 7 2 4" xfId="46460"/>
    <cellStyle name="Note 3 3 2 2 2 7 3" xfId="8273"/>
    <cellStyle name="Note 3 3 2 2 2 7 3 2" xfId="25938"/>
    <cellStyle name="Note 3 3 2 2 2 7 3 3" xfId="43203"/>
    <cellStyle name="Note 3 3 2 2 2 7 4" xfId="15271"/>
    <cellStyle name="Note 3 3 2 2 2 7 4 2" xfId="32935"/>
    <cellStyle name="Note 3 3 2 2 2 7 4 3" xfId="50150"/>
    <cellStyle name="Note 3 3 2 2 2 7 5" xfId="22302"/>
    <cellStyle name="Note 3 3 2 2 2 7 6" xfId="39592"/>
    <cellStyle name="Note 3 3 2 2 2 8" xfId="10243"/>
    <cellStyle name="Note 3 3 2 2 2 8 2" xfId="17132"/>
    <cellStyle name="Note 3 3 2 2 2 8 2 2" xfId="34796"/>
    <cellStyle name="Note 3 3 2 2 2 8 2 3" xfId="51997"/>
    <cellStyle name="Note 3 3 2 2 2 8 3" xfId="27907"/>
    <cellStyle name="Note 3 3 2 2 2 8 4" xfId="45158"/>
    <cellStyle name="Note 3 3 2 2 2 9" xfId="6493"/>
    <cellStyle name="Note 3 3 2 2 2 9 2" xfId="24158"/>
    <cellStyle name="Note 3 3 2 2 2 9 3" xfId="41435"/>
    <cellStyle name="Note 3 3 2 2 3" xfId="2854"/>
    <cellStyle name="Note 3 3 2 2 3 2" xfId="3517"/>
    <cellStyle name="Note 3 3 2 2 3 2 2" xfId="5433"/>
    <cellStyle name="Note 3 3 2 2 3 2 2 2" xfId="12353"/>
    <cellStyle name="Note 3 3 2 2 3 2 2 2 2" xfId="19080"/>
    <cellStyle name="Note 3 3 2 2 3 2 2 2 2 2" xfId="36744"/>
    <cellStyle name="Note 3 3 2 2 3 2 2 2 2 3" xfId="53924"/>
    <cellStyle name="Note 3 3 2 2 3 2 2 2 3" xfId="30017"/>
    <cellStyle name="Note 3 3 2 2 3 2 2 2 4" xfId="47247"/>
    <cellStyle name="Note 3 3 2 2 3 2 2 3" xfId="9069"/>
    <cellStyle name="Note 3 3 2 2 3 2 2 3 2" xfId="26734"/>
    <cellStyle name="Note 3 3 2 2 3 2 2 3 3" xfId="43990"/>
    <cellStyle name="Note 3 3 2 2 3 2 2 4" xfId="16013"/>
    <cellStyle name="Note 3 3 2 2 3 2 2 4 2" xfId="33677"/>
    <cellStyle name="Note 3 3 2 2 3 2 2 4 3" xfId="50883"/>
    <cellStyle name="Note 3 3 2 2 3 2 2 5" xfId="23098"/>
    <cellStyle name="Note 3 3 2 2 3 2 2 6" xfId="40379"/>
    <cellStyle name="Note 3 3 2 2 3 2 3" xfId="10977"/>
    <cellStyle name="Note 3 3 2 2 3 2 3 2" xfId="17812"/>
    <cellStyle name="Note 3 3 2 2 3 2 3 2 2" xfId="35476"/>
    <cellStyle name="Note 3 3 2 2 3 2 3 2 3" xfId="52668"/>
    <cellStyle name="Note 3 3 2 2 3 2 3 3" xfId="28641"/>
    <cellStyle name="Note 3 3 2 2 3 2 3 4" xfId="45883"/>
    <cellStyle name="Note 3 3 2 2 3 2 4" xfId="7214"/>
    <cellStyle name="Note 3 3 2 2 3 2 4 2" xfId="24879"/>
    <cellStyle name="Note 3 3 2 2 3 2 4 3" xfId="42147"/>
    <cellStyle name="Note 3 3 2 2 3 2 5" xfId="14266"/>
    <cellStyle name="Note 3 3 2 2 3 2 5 2" xfId="31930"/>
    <cellStyle name="Note 3 3 2 2 3 2 5 3" xfId="49148"/>
    <cellStyle name="Note 3 3 2 2 3 2 6" xfId="21236"/>
    <cellStyle name="Note 3 3 2 2 3 2 7" xfId="38536"/>
    <cellStyle name="Note 3 3 2 2 3 3" xfId="3887"/>
    <cellStyle name="Note 3 3 2 2 3 3 2" xfId="5803"/>
    <cellStyle name="Note 3 3 2 2 3 3 2 2" xfId="12723"/>
    <cellStyle name="Note 3 3 2 2 3 3 2 2 2" xfId="19450"/>
    <cellStyle name="Note 3 3 2 2 3 3 2 2 2 2" xfId="37114"/>
    <cellStyle name="Note 3 3 2 2 3 3 2 2 2 3" xfId="54291"/>
    <cellStyle name="Note 3 3 2 2 3 3 2 2 3" xfId="30387"/>
    <cellStyle name="Note 3 3 2 2 3 3 2 2 4" xfId="47614"/>
    <cellStyle name="Note 3 3 2 2 3 3 2 3" xfId="9439"/>
    <cellStyle name="Note 3 3 2 2 3 3 2 3 2" xfId="27104"/>
    <cellStyle name="Note 3 3 2 2 3 3 2 3 3" xfId="44357"/>
    <cellStyle name="Note 3 3 2 2 3 3 2 4" xfId="16383"/>
    <cellStyle name="Note 3 3 2 2 3 3 2 4 2" xfId="34047"/>
    <cellStyle name="Note 3 3 2 2 3 3 2 4 3" xfId="51250"/>
    <cellStyle name="Note 3 3 2 2 3 3 2 5" xfId="23468"/>
    <cellStyle name="Note 3 3 2 2 3 3 2 6" xfId="40746"/>
    <cellStyle name="Note 3 3 2 2 3 3 3" xfId="7584"/>
    <cellStyle name="Note 3 3 2 2 3 3 3 2" xfId="25249"/>
    <cellStyle name="Note 3 3 2 2 3 3 3 3" xfId="42514"/>
    <cellStyle name="Note 3 3 2 2 3 3 4" xfId="14636"/>
    <cellStyle name="Note 3 3 2 2 3 3 4 2" xfId="32300"/>
    <cellStyle name="Note 3 3 2 2 3 3 4 3" xfId="49515"/>
    <cellStyle name="Note 3 3 2 2 3 3 5" xfId="21606"/>
    <cellStyle name="Note 3 3 2 2 3 3 6" xfId="38903"/>
    <cellStyle name="Note 3 3 2 2 3 4" xfId="4770"/>
    <cellStyle name="Note 3 3 2 2 3 4 2" xfId="11690"/>
    <cellStyle name="Note 3 3 2 2 3 4 2 2" xfId="18471"/>
    <cellStyle name="Note 3 3 2 2 3 4 2 2 2" xfId="36135"/>
    <cellStyle name="Note 3 3 2 2 3 4 2 2 3" xfId="53321"/>
    <cellStyle name="Note 3 3 2 2 3 4 2 3" xfId="29354"/>
    <cellStyle name="Note 3 3 2 2 3 4 2 4" xfId="46590"/>
    <cellStyle name="Note 3 3 2 2 3 4 3" xfId="8406"/>
    <cellStyle name="Note 3 3 2 2 3 4 3 2" xfId="26071"/>
    <cellStyle name="Note 3 3 2 2 3 4 3 3" xfId="43333"/>
    <cellStyle name="Note 3 3 2 2 3 4 4" xfId="15404"/>
    <cellStyle name="Note 3 3 2 2 3 4 4 2" xfId="33068"/>
    <cellStyle name="Note 3 3 2 2 3 4 4 3" xfId="50280"/>
    <cellStyle name="Note 3 3 2 2 3 4 5" xfId="22435"/>
    <cellStyle name="Note 3 3 2 2 3 4 6" xfId="39722"/>
    <cellStyle name="Note 3 3 2 2 3 5" xfId="10376"/>
    <cellStyle name="Note 3 3 2 2 3 5 2" xfId="17265"/>
    <cellStyle name="Note 3 3 2 2 3 5 2 2" xfId="34929"/>
    <cellStyle name="Note 3 3 2 2 3 5 2 3" xfId="52127"/>
    <cellStyle name="Note 3 3 2 2 3 5 3" xfId="28040"/>
    <cellStyle name="Note 3 3 2 2 3 5 4" xfId="45288"/>
    <cellStyle name="Note 3 3 2 2 3 6" xfId="6626"/>
    <cellStyle name="Note 3 3 2 2 3 6 2" xfId="24291"/>
    <cellStyle name="Note 3 3 2 2 3 6 3" xfId="41565"/>
    <cellStyle name="Note 3 3 2 2 3 7" xfId="13657"/>
    <cellStyle name="Note 3 3 2 2 3 7 2" xfId="31321"/>
    <cellStyle name="Note 3 3 2 2 3 7 3" xfId="48545"/>
    <cellStyle name="Note 3 3 2 2 3 8" xfId="20573"/>
    <cellStyle name="Note 3 3 2 2 3 9" xfId="37879"/>
    <cellStyle name="Note 3 3 2 2 4" xfId="4506"/>
    <cellStyle name="Note 3 3 2 2 4 2" xfId="6370"/>
    <cellStyle name="Note 3 3 2 2 4 2 2" xfId="13289"/>
    <cellStyle name="Note 3 3 2 2 4 2 2 2" xfId="19962"/>
    <cellStyle name="Note 3 3 2 2 4 2 2 2 2" xfId="37626"/>
    <cellStyle name="Note 3 3 2 2 4 2 2 2 3" xfId="54803"/>
    <cellStyle name="Note 3 3 2 2 4 2 2 3" xfId="30953"/>
    <cellStyle name="Note 3 3 2 2 4 2 2 4" xfId="48180"/>
    <cellStyle name="Note 3 3 2 2 4 2 3" xfId="10005"/>
    <cellStyle name="Note 3 3 2 2 4 2 3 2" xfId="27670"/>
    <cellStyle name="Note 3 3 2 2 4 2 3 3" xfId="44923"/>
    <cellStyle name="Note 3 3 2 2 4 2 4" xfId="16895"/>
    <cellStyle name="Note 3 3 2 2 4 2 4 2" xfId="34559"/>
    <cellStyle name="Note 3 3 2 2 4 2 4 3" xfId="51762"/>
    <cellStyle name="Note 3 3 2 2 4 2 5" xfId="24035"/>
    <cellStyle name="Note 3 3 2 2 4 2 6" xfId="41312"/>
    <cellStyle name="Note 3 3 2 2 4 3" xfId="11434"/>
    <cellStyle name="Note 3 3 2 2 4 3 2" xfId="18215"/>
    <cellStyle name="Note 3 3 2 2 4 3 2 2" xfId="35879"/>
    <cellStyle name="Note 3 3 2 2 4 3 2 3" xfId="53068"/>
    <cellStyle name="Note 3 3 2 2 4 3 3" xfId="29098"/>
    <cellStyle name="Note 3 3 2 2 4 3 4" xfId="46337"/>
    <cellStyle name="Note 3 3 2 2 4 4" xfId="8150"/>
    <cellStyle name="Note 3 3 2 2 4 4 2" xfId="25815"/>
    <cellStyle name="Note 3 3 2 2 4 4 3" xfId="43080"/>
    <cellStyle name="Note 3 3 2 2 4 5" xfId="15148"/>
    <cellStyle name="Note 3 3 2 2 4 5 2" xfId="32812"/>
    <cellStyle name="Note 3 3 2 2 4 5 3" xfId="50027"/>
    <cellStyle name="Note 3 3 2 2 4 6" xfId="22179"/>
    <cellStyle name="Note 3 3 2 2 4 7" xfId="39469"/>
    <cellStyle name="Note 3 3 2 2 5" xfId="4363"/>
    <cellStyle name="Note 3 3 2 2 5 2" xfId="6228"/>
    <cellStyle name="Note 3 3 2 2 5 2 2" xfId="13147"/>
    <cellStyle name="Note 3 3 2 2 5 2 2 2" xfId="19820"/>
    <cellStyle name="Note 3 3 2 2 5 2 2 2 2" xfId="37484"/>
    <cellStyle name="Note 3 3 2 2 5 2 2 2 3" xfId="54661"/>
    <cellStyle name="Note 3 3 2 2 5 2 2 3" xfId="30811"/>
    <cellStyle name="Note 3 3 2 2 5 2 2 4" xfId="48038"/>
    <cellStyle name="Note 3 3 2 2 5 2 3" xfId="9863"/>
    <cellStyle name="Note 3 3 2 2 5 2 3 2" xfId="27528"/>
    <cellStyle name="Note 3 3 2 2 5 2 3 3" xfId="44781"/>
    <cellStyle name="Note 3 3 2 2 5 2 4" xfId="16753"/>
    <cellStyle name="Note 3 3 2 2 5 2 4 2" xfId="34417"/>
    <cellStyle name="Note 3 3 2 2 5 2 4 3" xfId="51620"/>
    <cellStyle name="Note 3 3 2 2 5 2 5" xfId="23893"/>
    <cellStyle name="Note 3 3 2 2 5 2 6" xfId="41170"/>
    <cellStyle name="Note 3 3 2 2 5 3" xfId="11292"/>
    <cellStyle name="Note 3 3 2 2 5 3 2" xfId="18073"/>
    <cellStyle name="Note 3 3 2 2 5 3 2 2" xfId="35737"/>
    <cellStyle name="Note 3 3 2 2 5 3 2 3" xfId="52926"/>
    <cellStyle name="Note 3 3 2 2 5 3 3" xfId="28956"/>
    <cellStyle name="Note 3 3 2 2 5 3 4" xfId="46195"/>
    <cellStyle name="Note 3 3 2 2 5 4" xfId="8008"/>
    <cellStyle name="Note 3 3 2 2 5 4 2" xfId="25673"/>
    <cellStyle name="Note 3 3 2 2 5 4 3" xfId="42938"/>
    <cellStyle name="Note 3 3 2 2 5 5" xfId="15006"/>
    <cellStyle name="Note 3 3 2 2 5 5 2" xfId="32670"/>
    <cellStyle name="Note 3 3 2 2 5 5 3" xfId="49885"/>
    <cellStyle name="Note 3 3 2 2 5 6" xfId="22037"/>
    <cellStyle name="Note 3 3 2 2 5 7" xfId="39327"/>
    <cellStyle name="Note 3 3 2 2 6" xfId="10149"/>
    <cellStyle name="Note 3 3 2 2 6 2" xfId="17038"/>
    <cellStyle name="Note 3 3 2 2 6 2 2" xfId="34702"/>
    <cellStyle name="Note 3 3 2 2 6 2 3" xfId="51903"/>
    <cellStyle name="Note 3 3 2 2 6 3" xfId="27813"/>
    <cellStyle name="Note 3 3 2 2 6 4" xfId="45064"/>
    <cellStyle name="Note 3 3 2 2 7" xfId="13430"/>
    <cellStyle name="Note 3 3 2 2 7 2" xfId="31094"/>
    <cellStyle name="Note 3 3 2 2 7 3" xfId="48321"/>
    <cellStyle name="Note 3 3 2 2 8" xfId="20256"/>
    <cellStyle name="Note 3 3 2 2 9" xfId="20387"/>
    <cellStyle name="Note 3 3 2 3" xfId="2720"/>
    <cellStyle name="Note 3 3 2 3 10" xfId="13525"/>
    <cellStyle name="Note 3 3 2 3 10 2" xfId="31189"/>
    <cellStyle name="Note 3 3 2 3 10 3" xfId="48416"/>
    <cellStyle name="Note 3 3 2 3 11" xfId="20441"/>
    <cellStyle name="Note 3 3 2 3 12" xfId="37750"/>
    <cellStyle name="Note 3 3 2 3 2" xfId="2949"/>
    <cellStyle name="Note 3 3 2 3 2 2" xfId="3612"/>
    <cellStyle name="Note 3 3 2 3 2 2 2" xfId="5528"/>
    <cellStyle name="Note 3 3 2 3 2 2 2 2" xfId="12448"/>
    <cellStyle name="Note 3 3 2 3 2 2 2 2 2" xfId="19175"/>
    <cellStyle name="Note 3 3 2 3 2 2 2 2 2 2" xfId="36839"/>
    <cellStyle name="Note 3 3 2 3 2 2 2 2 2 3" xfId="54019"/>
    <cellStyle name="Note 3 3 2 3 2 2 2 2 3" xfId="30112"/>
    <cellStyle name="Note 3 3 2 3 2 2 2 2 4" xfId="47342"/>
    <cellStyle name="Note 3 3 2 3 2 2 2 3" xfId="9164"/>
    <cellStyle name="Note 3 3 2 3 2 2 2 3 2" xfId="26829"/>
    <cellStyle name="Note 3 3 2 3 2 2 2 3 3" xfId="44085"/>
    <cellStyle name="Note 3 3 2 3 2 2 2 4" xfId="16108"/>
    <cellStyle name="Note 3 3 2 3 2 2 2 4 2" xfId="33772"/>
    <cellStyle name="Note 3 3 2 3 2 2 2 4 3" xfId="50978"/>
    <cellStyle name="Note 3 3 2 3 2 2 2 5" xfId="23193"/>
    <cellStyle name="Note 3 3 2 3 2 2 2 6" xfId="40474"/>
    <cellStyle name="Note 3 3 2 3 2 2 3" xfId="11072"/>
    <cellStyle name="Note 3 3 2 3 2 2 3 2" xfId="17907"/>
    <cellStyle name="Note 3 3 2 3 2 2 3 2 2" xfId="35571"/>
    <cellStyle name="Note 3 3 2 3 2 2 3 2 3" xfId="52763"/>
    <cellStyle name="Note 3 3 2 3 2 2 3 3" xfId="28736"/>
    <cellStyle name="Note 3 3 2 3 2 2 3 4" xfId="45978"/>
    <cellStyle name="Note 3 3 2 3 2 2 4" xfId="7309"/>
    <cellStyle name="Note 3 3 2 3 2 2 4 2" xfId="24974"/>
    <cellStyle name="Note 3 3 2 3 2 2 4 3" xfId="42242"/>
    <cellStyle name="Note 3 3 2 3 2 2 5" xfId="14361"/>
    <cellStyle name="Note 3 3 2 3 2 2 5 2" xfId="32025"/>
    <cellStyle name="Note 3 3 2 3 2 2 5 3" xfId="49243"/>
    <cellStyle name="Note 3 3 2 3 2 2 6" xfId="21331"/>
    <cellStyle name="Note 3 3 2 3 2 2 7" xfId="38631"/>
    <cellStyle name="Note 3 3 2 3 2 3" xfId="3982"/>
    <cellStyle name="Note 3 3 2 3 2 3 2" xfId="5898"/>
    <cellStyle name="Note 3 3 2 3 2 3 2 2" xfId="12818"/>
    <cellStyle name="Note 3 3 2 3 2 3 2 2 2" xfId="19545"/>
    <cellStyle name="Note 3 3 2 3 2 3 2 2 2 2" xfId="37209"/>
    <cellStyle name="Note 3 3 2 3 2 3 2 2 2 3" xfId="54386"/>
    <cellStyle name="Note 3 3 2 3 2 3 2 2 3" xfId="30482"/>
    <cellStyle name="Note 3 3 2 3 2 3 2 2 4" xfId="47709"/>
    <cellStyle name="Note 3 3 2 3 2 3 2 3" xfId="9534"/>
    <cellStyle name="Note 3 3 2 3 2 3 2 3 2" xfId="27199"/>
    <cellStyle name="Note 3 3 2 3 2 3 2 3 3" xfId="44452"/>
    <cellStyle name="Note 3 3 2 3 2 3 2 4" xfId="16478"/>
    <cellStyle name="Note 3 3 2 3 2 3 2 4 2" xfId="34142"/>
    <cellStyle name="Note 3 3 2 3 2 3 2 4 3" xfId="51345"/>
    <cellStyle name="Note 3 3 2 3 2 3 2 5" xfId="23563"/>
    <cellStyle name="Note 3 3 2 3 2 3 2 6" xfId="40841"/>
    <cellStyle name="Note 3 3 2 3 2 3 3" xfId="7679"/>
    <cellStyle name="Note 3 3 2 3 2 3 3 2" xfId="25344"/>
    <cellStyle name="Note 3 3 2 3 2 3 3 3" xfId="42609"/>
    <cellStyle name="Note 3 3 2 3 2 3 4" xfId="14731"/>
    <cellStyle name="Note 3 3 2 3 2 3 4 2" xfId="32395"/>
    <cellStyle name="Note 3 3 2 3 2 3 4 3" xfId="49610"/>
    <cellStyle name="Note 3 3 2 3 2 3 5" xfId="21701"/>
    <cellStyle name="Note 3 3 2 3 2 3 6" xfId="38998"/>
    <cellStyle name="Note 3 3 2 3 2 4" xfId="4865"/>
    <cellStyle name="Note 3 3 2 3 2 4 2" xfId="11785"/>
    <cellStyle name="Note 3 3 2 3 2 4 2 2" xfId="18566"/>
    <cellStyle name="Note 3 3 2 3 2 4 2 2 2" xfId="36230"/>
    <cellStyle name="Note 3 3 2 3 2 4 2 2 3" xfId="53416"/>
    <cellStyle name="Note 3 3 2 3 2 4 2 3" xfId="29449"/>
    <cellStyle name="Note 3 3 2 3 2 4 2 4" xfId="46685"/>
    <cellStyle name="Note 3 3 2 3 2 4 3" xfId="8501"/>
    <cellStyle name="Note 3 3 2 3 2 4 3 2" xfId="26166"/>
    <cellStyle name="Note 3 3 2 3 2 4 3 3" xfId="43428"/>
    <cellStyle name="Note 3 3 2 3 2 4 4" xfId="15499"/>
    <cellStyle name="Note 3 3 2 3 2 4 4 2" xfId="33163"/>
    <cellStyle name="Note 3 3 2 3 2 4 4 3" xfId="50375"/>
    <cellStyle name="Note 3 3 2 3 2 4 5" xfId="22530"/>
    <cellStyle name="Note 3 3 2 3 2 4 6" xfId="39817"/>
    <cellStyle name="Note 3 3 2 3 2 5" xfId="10471"/>
    <cellStyle name="Note 3 3 2 3 2 5 2" xfId="17360"/>
    <cellStyle name="Note 3 3 2 3 2 5 2 2" xfId="35024"/>
    <cellStyle name="Note 3 3 2 3 2 5 2 3" xfId="52222"/>
    <cellStyle name="Note 3 3 2 3 2 5 3" xfId="28135"/>
    <cellStyle name="Note 3 3 2 3 2 5 4" xfId="45383"/>
    <cellStyle name="Note 3 3 2 3 2 6" xfId="6721"/>
    <cellStyle name="Note 3 3 2 3 2 6 2" xfId="24386"/>
    <cellStyle name="Note 3 3 2 3 2 6 3" xfId="41660"/>
    <cellStyle name="Note 3 3 2 3 2 7" xfId="13752"/>
    <cellStyle name="Note 3 3 2 3 2 7 2" xfId="31416"/>
    <cellStyle name="Note 3 3 2 3 2 7 3" xfId="48640"/>
    <cellStyle name="Note 3 3 2 3 2 8" xfId="20668"/>
    <cellStyle name="Note 3 3 2 3 2 9" xfId="37974"/>
    <cellStyle name="Note 3 3 2 3 3" xfId="3045"/>
    <cellStyle name="Note 3 3 2 3 3 2" xfId="3708"/>
    <cellStyle name="Note 3 3 2 3 3 2 2" xfId="5624"/>
    <cellStyle name="Note 3 3 2 3 3 2 2 2" xfId="12544"/>
    <cellStyle name="Note 3 3 2 3 3 2 2 2 2" xfId="19271"/>
    <cellStyle name="Note 3 3 2 3 3 2 2 2 2 2" xfId="36935"/>
    <cellStyle name="Note 3 3 2 3 3 2 2 2 2 3" xfId="54112"/>
    <cellStyle name="Note 3 3 2 3 3 2 2 2 3" xfId="30208"/>
    <cellStyle name="Note 3 3 2 3 3 2 2 2 4" xfId="47435"/>
    <cellStyle name="Note 3 3 2 3 3 2 2 3" xfId="9260"/>
    <cellStyle name="Note 3 3 2 3 3 2 2 3 2" xfId="26925"/>
    <cellStyle name="Note 3 3 2 3 3 2 2 3 3" xfId="44178"/>
    <cellStyle name="Note 3 3 2 3 3 2 2 4" xfId="16204"/>
    <cellStyle name="Note 3 3 2 3 3 2 2 4 2" xfId="33868"/>
    <cellStyle name="Note 3 3 2 3 3 2 2 4 3" xfId="51071"/>
    <cellStyle name="Note 3 3 2 3 3 2 2 5" xfId="23289"/>
    <cellStyle name="Note 3 3 2 3 3 2 2 6" xfId="40567"/>
    <cellStyle name="Note 3 3 2 3 3 2 3" xfId="11168"/>
    <cellStyle name="Note 3 3 2 3 3 2 3 2" xfId="18003"/>
    <cellStyle name="Note 3 3 2 3 3 2 3 2 2" xfId="35667"/>
    <cellStyle name="Note 3 3 2 3 3 2 3 2 3" xfId="52856"/>
    <cellStyle name="Note 3 3 2 3 3 2 3 3" xfId="28832"/>
    <cellStyle name="Note 3 3 2 3 3 2 3 4" xfId="46071"/>
    <cellStyle name="Note 3 3 2 3 3 2 4" xfId="7405"/>
    <cellStyle name="Note 3 3 2 3 3 2 4 2" xfId="25070"/>
    <cellStyle name="Note 3 3 2 3 3 2 4 3" xfId="42335"/>
    <cellStyle name="Note 3 3 2 3 3 2 5" xfId="14457"/>
    <cellStyle name="Note 3 3 2 3 3 2 5 2" xfId="32121"/>
    <cellStyle name="Note 3 3 2 3 3 2 5 3" xfId="49336"/>
    <cellStyle name="Note 3 3 2 3 3 2 6" xfId="21427"/>
    <cellStyle name="Note 3 3 2 3 3 2 7" xfId="38724"/>
    <cellStyle name="Note 3 3 2 3 3 3" xfId="4075"/>
    <cellStyle name="Note 3 3 2 3 3 3 2" xfId="5991"/>
    <cellStyle name="Note 3 3 2 3 3 3 2 2" xfId="12911"/>
    <cellStyle name="Note 3 3 2 3 3 3 2 2 2" xfId="19638"/>
    <cellStyle name="Note 3 3 2 3 3 3 2 2 2 2" xfId="37302"/>
    <cellStyle name="Note 3 3 2 3 3 3 2 2 2 3" xfId="54479"/>
    <cellStyle name="Note 3 3 2 3 3 3 2 2 3" xfId="30575"/>
    <cellStyle name="Note 3 3 2 3 3 3 2 2 4" xfId="47802"/>
    <cellStyle name="Note 3 3 2 3 3 3 2 3" xfId="9627"/>
    <cellStyle name="Note 3 3 2 3 3 3 2 3 2" xfId="27292"/>
    <cellStyle name="Note 3 3 2 3 3 3 2 3 3" xfId="44545"/>
    <cellStyle name="Note 3 3 2 3 3 3 2 4" xfId="16571"/>
    <cellStyle name="Note 3 3 2 3 3 3 2 4 2" xfId="34235"/>
    <cellStyle name="Note 3 3 2 3 3 3 2 4 3" xfId="51438"/>
    <cellStyle name="Note 3 3 2 3 3 3 2 5" xfId="23656"/>
    <cellStyle name="Note 3 3 2 3 3 3 2 6" xfId="40934"/>
    <cellStyle name="Note 3 3 2 3 3 3 3" xfId="7772"/>
    <cellStyle name="Note 3 3 2 3 3 3 3 2" xfId="25437"/>
    <cellStyle name="Note 3 3 2 3 3 3 3 3" xfId="42702"/>
    <cellStyle name="Note 3 3 2 3 3 3 4" xfId="14824"/>
    <cellStyle name="Note 3 3 2 3 3 3 4 2" xfId="32488"/>
    <cellStyle name="Note 3 3 2 3 3 3 4 3" xfId="49703"/>
    <cellStyle name="Note 3 3 2 3 3 3 5" xfId="21794"/>
    <cellStyle name="Note 3 3 2 3 3 3 6" xfId="39091"/>
    <cellStyle name="Note 3 3 2 3 3 4" xfId="4961"/>
    <cellStyle name="Note 3 3 2 3 3 4 2" xfId="11881"/>
    <cellStyle name="Note 3 3 2 3 3 4 2 2" xfId="18662"/>
    <cellStyle name="Note 3 3 2 3 3 4 2 2 2" xfId="36326"/>
    <cellStyle name="Note 3 3 2 3 3 4 2 2 3" xfId="53509"/>
    <cellStyle name="Note 3 3 2 3 3 4 2 3" xfId="29545"/>
    <cellStyle name="Note 3 3 2 3 3 4 2 4" xfId="46778"/>
    <cellStyle name="Note 3 3 2 3 3 4 3" xfId="8597"/>
    <cellStyle name="Note 3 3 2 3 3 4 3 2" xfId="26262"/>
    <cellStyle name="Note 3 3 2 3 3 4 3 3" xfId="43521"/>
    <cellStyle name="Note 3 3 2 3 3 4 4" xfId="15595"/>
    <cellStyle name="Note 3 3 2 3 3 4 4 2" xfId="33259"/>
    <cellStyle name="Note 3 3 2 3 3 4 4 3" xfId="50468"/>
    <cellStyle name="Note 3 3 2 3 3 4 5" xfId="22626"/>
    <cellStyle name="Note 3 3 2 3 3 4 6" xfId="39910"/>
    <cellStyle name="Note 3 3 2 3 3 5" xfId="10567"/>
    <cellStyle name="Note 3 3 2 3 3 5 2" xfId="17456"/>
    <cellStyle name="Note 3 3 2 3 3 5 2 2" xfId="35120"/>
    <cellStyle name="Note 3 3 2 3 3 5 2 3" xfId="52315"/>
    <cellStyle name="Note 3 3 2 3 3 5 3" xfId="28231"/>
    <cellStyle name="Note 3 3 2 3 3 5 4" xfId="45476"/>
    <cellStyle name="Note 3 3 2 3 3 6" xfId="6817"/>
    <cellStyle name="Note 3 3 2 3 3 6 2" xfId="24482"/>
    <cellStyle name="Note 3 3 2 3 3 6 3" xfId="41753"/>
    <cellStyle name="Note 3 3 2 3 3 7" xfId="13848"/>
    <cellStyle name="Note 3 3 2 3 3 7 2" xfId="31512"/>
    <cellStyle name="Note 3 3 2 3 3 7 3" xfId="48733"/>
    <cellStyle name="Note 3 3 2 3 3 8" xfId="20764"/>
    <cellStyle name="Note 3 3 2 3 3 9" xfId="38067"/>
    <cellStyle name="Note 3 3 2 3 4" xfId="3157"/>
    <cellStyle name="Note 3 3 2 3 4 2" xfId="4187"/>
    <cellStyle name="Note 3 3 2 3 4 2 2" xfId="6103"/>
    <cellStyle name="Note 3 3 2 3 4 2 2 2" xfId="13023"/>
    <cellStyle name="Note 3 3 2 3 4 2 2 2 2" xfId="19750"/>
    <cellStyle name="Note 3 3 2 3 4 2 2 2 2 2" xfId="37414"/>
    <cellStyle name="Note 3 3 2 3 4 2 2 2 2 3" xfId="54591"/>
    <cellStyle name="Note 3 3 2 3 4 2 2 2 3" xfId="30687"/>
    <cellStyle name="Note 3 3 2 3 4 2 2 2 4" xfId="47914"/>
    <cellStyle name="Note 3 3 2 3 4 2 2 3" xfId="9739"/>
    <cellStyle name="Note 3 3 2 3 4 2 2 3 2" xfId="27404"/>
    <cellStyle name="Note 3 3 2 3 4 2 2 3 3" xfId="44657"/>
    <cellStyle name="Note 3 3 2 3 4 2 2 4" xfId="16683"/>
    <cellStyle name="Note 3 3 2 3 4 2 2 4 2" xfId="34347"/>
    <cellStyle name="Note 3 3 2 3 4 2 2 4 3" xfId="51550"/>
    <cellStyle name="Note 3 3 2 3 4 2 2 5" xfId="23768"/>
    <cellStyle name="Note 3 3 2 3 4 2 2 6" xfId="41046"/>
    <cellStyle name="Note 3 3 2 3 4 2 3" xfId="7884"/>
    <cellStyle name="Note 3 3 2 3 4 2 3 2" xfId="25549"/>
    <cellStyle name="Note 3 3 2 3 4 2 3 3" xfId="42814"/>
    <cellStyle name="Note 3 3 2 3 4 2 4" xfId="14936"/>
    <cellStyle name="Note 3 3 2 3 4 2 4 2" xfId="32600"/>
    <cellStyle name="Note 3 3 2 3 4 2 4 3" xfId="49815"/>
    <cellStyle name="Note 3 3 2 3 4 2 5" xfId="21906"/>
    <cellStyle name="Note 3 3 2 3 4 2 6" xfId="39203"/>
    <cellStyle name="Note 3 3 2 3 4 3" xfId="5073"/>
    <cellStyle name="Note 3 3 2 3 4 3 2" xfId="11993"/>
    <cellStyle name="Note 3 3 2 3 4 3 2 2" xfId="18774"/>
    <cellStyle name="Note 3 3 2 3 4 3 2 2 2" xfId="36438"/>
    <cellStyle name="Note 3 3 2 3 4 3 2 2 3" xfId="53621"/>
    <cellStyle name="Note 3 3 2 3 4 3 2 3" xfId="29657"/>
    <cellStyle name="Note 3 3 2 3 4 3 2 4" xfId="46890"/>
    <cellStyle name="Note 3 3 2 3 4 3 3" xfId="8709"/>
    <cellStyle name="Note 3 3 2 3 4 3 3 2" xfId="26374"/>
    <cellStyle name="Note 3 3 2 3 4 3 3 3" xfId="43633"/>
    <cellStyle name="Note 3 3 2 3 4 3 4" xfId="15707"/>
    <cellStyle name="Note 3 3 2 3 4 3 4 2" xfId="33371"/>
    <cellStyle name="Note 3 3 2 3 4 3 4 3" xfId="50580"/>
    <cellStyle name="Note 3 3 2 3 4 3 5" xfId="22738"/>
    <cellStyle name="Note 3 3 2 3 4 3 6" xfId="40022"/>
    <cellStyle name="Note 3 3 2 3 4 4" xfId="10679"/>
    <cellStyle name="Note 3 3 2 3 4 4 2" xfId="17568"/>
    <cellStyle name="Note 3 3 2 3 4 4 2 2" xfId="35232"/>
    <cellStyle name="Note 3 3 2 3 4 4 2 3" xfId="52427"/>
    <cellStyle name="Note 3 3 2 3 4 4 3" xfId="28343"/>
    <cellStyle name="Note 3 3 2 3 4 4 4" xfId="45588"/>
    <cellStyle name="Note 3 3 2 3 4 5" xfId="6929"/>
    <cellStyle name="Note 3 3 2 3 4 5 2" xfId="24594"/>
    <cellStyle name="Note 3 3 2 3 4 5 3" xfId="41865"/>
    <cellStyle name="Note 3 3 2 3 4 6" xfId="13960"/>
    <cellStyle name="Note 3 3 2 3 4 6 2" xfId="31624"/>
    <cellStyle name="Note 3 3 2 3 4 6 3" xfId="48845"/>
    <cellStyle name="Note 3 3 2 3 4 7" xfId="20876"/>
    <cellStyle name="Note 3 3 2 3 4 8" xfId="38179"/>
    <cellStyle name="Note 3 3 2 3 5" xfId="3385"/>
    <cellStyle name="Note 3 3 2 3 5 2" xfId="5301"/>
    <cellStyle name="Note 3 3 2 3 5 2 2" xfId="12221"/>
    <cellStyle name="Note 3 3 2 3 5 2 2 2" xfId="18948"/>
    <cellStyle name="Note 3 3 2 3 5 2 2 2 2" xfId="36612"/>
    <cellStyle name="Note 3 3 2 3 5 2 2 2 3" xfId="53795"/>
    <cellStyle name="Note 3 3 2 3 5 2 2 3" xfId="29885"/>
    <cellStyle name="Note 3 3 2 3 5 2 2 4" xfId="47118"/>
    <cellStyle name="Note 3 3 2 3 5 2 3" xfId="8937"/>
    <cellStyle name="Note 3 3 2 3 5 2 3 2" xfId="26602"/>
    <cellStyle name="Note 3 3 2 3 5 2 3 3" xfId="43861"/>
    <cellStyle name="Note 3 3 2 3 5 2 4" xfId="15881"/>
    <cellStyle name="Note 3 3 2 3 5 2 4 2" xfId="33545"/>
    <cellStyle name="Note 3 3 2 3 5 2 4 3" xfId="50754"/>
    <cellStyle name="Note 3 3 2 3 5 2 5" xfId="22966"/>
    <cellStyle name="Note 3 3 2 3 5 2 6" xfId="40250"/>
    <cellStyle name="Note 3 3 2 3 5 3" xfId="10845"/>
    <cellStyle name="Note 3 3 2 3 5 3 2" xfId="17680"/>
    <cellStyle name="Note 3 3 2 3 5 3 2 2" xfId="35344"/>
    <cellStyle name="Note 3 3 2 3 5 3 2 3" xfId="52539"/>
    <cellStyle name="Note 3 3 2 3 5 3 3" xfId="28509"/>
    <cellStyle name="Note 3 3 2 3 5 3 4" xfId="45754"/>
    <cellStyle name="Note 3 3 2 3 5 4" xfId="14134"/>
    <cellStyle name="Note 3 3 2 3 5 4 2" xfId="31798"/>
    <cellStyle name="Note 3 3 2 3 5 4 3" xfId="49019"/>
    <cellStyle name="Note 3 3 2 3 5 5" xfId="21104"/>
    <cellStyle name="Note 3 3 2 3 5 6" xfId="38407"/>
    <cellStyle name="Note 3 3 2 3 6" xfId="3234"/>
    <cellStyle name="Note 3 3 2 3 6 2" xfId="5150"/>
    <cellStyle name="Note 3 3 2 3 6 2 2" xfId="12070"/>
    <cellStyle name="Note 3 3 2 3 6 2 2 2" xfId="18851"/>
    <cellStyle name="Note 3 3 2 3 6 2 2 2 2" xfId="36515"/>
    <cellStyle name="Note 3 3 2 3 6 2 2 2 3" xfId="53698"/>
    <cellStyle name="Note 3 3 2 3 6 2 2 3" xfId="29734"/>
    <cellStyle name="Note 3 3 2 3 6 2 2 4" xfId="46967"/>
    <cellStyle name="Note 3 3 2 3 6 2 3" xfId="8786"/>
    <cellStyle name="Note 3 3 2 3 6 2 3 2" xfId="26451"/>
    <cellStyle name="Note 3 3 2 3 6 2 3 3" xfId="43710"/>
    <cellStyle name="Note 3 3 2 3 6 2 4" xfId="15784"/>
    <cellStyle name="Note 3 3 2 3 6 2 4 2" xfId="33448"/>
    <cellStyle name="Note 3 3 2 3 6 2 4 3" xfId="50657"/>
    <cellStyle name="Note 3 3 2 3 6 2 5" xfId="22815"/>
    <cellStyle name="Note 3 3 2 3 6 2 6" xfId="40099"/>
    <cellStyle name="Note 3 3 2 3 6 3" xfId="7006"/>
    <cellStyle name="Note 3 3 2 3 6 3 2" xfId="24671"/>
    <cellStyle name="Note 3 3 2 3 6 3 3" xfId="41942"/>
    <cellStyle name="Note 3 3 2 3 6 4" xfId="14037"/>
    <cellStyle name="Note 3 3 2 3 6 4 2" xfId="31701"/>
    <cellStyle name="Note 3 3 2 3 6 4 3" xfId="48922"/>
    <cellStyle name="Note 3 3 2 3 6 5" xfId="20953"/>
    <cellStyle name="Note 3 3 2 3 6 6" xfId="38256"/>
    <cellStyle name="Note 3 3 2 3 7" xfId="4638"/>
    <cellStyle name="Note 3 3 2 3 7 2" xfId="11558"/>
    <cellStyle name="Note 3 3 2 3 7 2 2" xfId="18339"/>
    <cellStyle name="Note 3 3 2 3 7 2 2 2" xfId="36003"/>
    <cellStyle name="Note 3 3 2 3 7 2 2 3" xfId="53192"/>
    <cellStyle name="Note 3 3 2 3 7 2 3" xfId="29222"/>
    <cellStyle name="Note 3 3 2 3 7 2 4" xfId="46461"/>
    <cellStyle name="Note 3 3 2 3 7 3" xfId="8274"/>
    <cellStyle name="Note 3 3 2 3 7 3 2" xfId="25939"/>
    <cellStyle name="Note 3 3 2 3 7 3 3" xfId="43204"/>
    <cellStyle name="Note 3 3 2 3 7 4" xfId="15272"/>
    <cellStyle name="Note 3 3 2 3 7 4 2" xfId="32936"/>
    <cellStyle name="Note 3 3 2 3 7 4 3" xfId="50151"/>
    <cellStyle name="Note 3 3 2 3 7 5" xfId="22303"/>
    <cellStyle name="Note 3 3 2 3 7 6" xfId="39593"/>
    <cellStyle name="Note 3 3 2 3 8" xfId="10244"/>
    <cellStyle name="Note 3 3 2 3 8 2" xfId="17133"/>
    <cellStyle name="Note 3 3 2 3 8 2 2" xfId="34797"/>
    <cellStyle name="Note 3 3 2 3 8 2 3" xfId="51998"/>
    <cellStyle name="Note 3 3 2 3 8 3" xfId="27908"/>
    <cellStyle name="Note 3 3 2 3 8 4" xfId="45159"/>
    <cellStyle name="Note 3 3 2 3 9" xfId="6494"/>
    <cellStyle name="Note 3 3 2 3 9 2" xfId="24159"/>
    <cellStyle name="Note 3 3 2 3 9 3" xfId="41436"/>
    <cellStyle name="Note 3 3 2 4" xfId="2853"/>
    <cellStyle name="Note 3 3 2 4 2" xfId="3516"/>
    <cellStyle name="Note 3 3 2 4 2 2" xfId="5432"/>
    <cellStyle name="Note 3 3 2 4 2 2 2" xfId="12352"/>
    <cellStyle name="Note 3 3 2 4 2 2 2 2" xfId="19079"/>
    <cellStyle name="Note 3 3 2 4 2 2 2 2 2" xfId="36743"/>
    <cellStyle name="Note 3 3 2 4 2 2 2 2 3" xfId="53923"/>
    <cellStyle name="Note 3 3 2 4 2 2 2 3" xfId="30016"/>
    <cellStyle name="Note 3 3 2 4 2 2 2 4" xfId="47246"/>
    <cellStyle name="Note 3 3 2 4 2 2 3" xfId="9068"/>
    <cellStyle name="Note 3 3 2 4 2 2 3 2" xfId="26733"/>
    <cellStyle name="Note 3 3 2 4 2 2 3 3" xfId="43989"/>
    <cellStyle name="Note 3 3 2 4 2 2 4" xfId="16012"/>
    <cellStyle name="Note 3 3 2 4 2 2 4 2" xfId="33676"/>
    <cellStyle name="Note 3 3 2 4 2 2 4 3" xfId="50882"/>
    <cellStyle name="Note 3 3 2 4 2 2 5" xfId="23097"/>
    <cellStyle name="Note 3 3 2 4 2 2 6" xfId="40378"/>
    <cellStyle name="Note 3 3 2 4 2 3" xfId="10976"/>
    <cellStyle name="Note 3 3 2 4 2 3 2" xfId="17811"/>
    <cellStyle name="Note 3 3 2 4 2 3 2 2" xfId="35475"/>
    <cellStyle name="Note 3 3 2 4 2 3 2 3" xfId="52667"/>
    <cellStyle name="Note 3 3 2 4 2 3 3" xfId="28640"/>
    <cellStyle name="Note 3 3 2 4 2 3 4" xfId="45882"/>
    <cellStyle name="Note 3 3 2 4 2 4" xfId="7213"/>
    <cellStyle name="Note 3 3 2 4 2 4 2" xfId="24878"/>
    <cellStyle name="Note 3 3 2 4 2 4 3" xfId="42146"/>
    <cellStyle name="Note 3 3 2 4 2 5" xfId="14265"/>
    <cellStyle name="Note 3 3 2 4 2 5 2" xfId="31929"/>
    <cellStyle name="Note 3 3 2 4 2 5 3" xfId="49147"/>
    <cellStyle name="Note 3 3 2 4 2 6" xfId="21235"/>
    <cellStyle name="Note 3 3 2 4 2 7" xfId="38535"/>
    <cellStyle name="Note 3 3 2 4 3" xfId="3886"/>
    <cellStyle name="Note 3 3 2 4 3 2" xfId="5802"/>
    <cellStyle name="Note 3 3 2 4 3 2 2" xfId="12722"/>
    <cellStyle name="Note 3 3 2 4 3 2 2 2" xfId="19449"/>
    <cellStyle name="Note 3 3 2 4 3 2 2 2 2" xfId="37113"/>
    <cellStyle name="Note 3 3 2 4 3 2 2 2 3" xfId="54290"/>
    <cellStyle name="Note 3 3 2 4 3 2 2 3" xfId="30386"/>
    <cellStyle name="Note 3 3 2 4 3 2 2 4" xfId="47613"/>
    <cellStyle name="Note 3 3 2 4 3 2 3" xfId="9438"/>
    <cellStyle name="Note 3 3 2 4 3 2 3 2" xfId="27103"/>
    <cellStyle name="Note 3 3 2 4 3 2 3 3" xfId="44356"/>
    <cellStyle name="Note 3 3 2 4 3 2 4" xfId="16382"/>
    <cellStyle name="Note 3 3 2 4 3 2 4 2" xfId="34046"/>
    <cellStyle name="Note 3 3 2 4 3 2 4 3" xfId="51249"/>
    <cellStyle name="Note 3 3 2 4 3 2 5" xfId="23467"/>
    <cellStyle name="Note 3 3 2 4 3 2 6" xfId="40745"/>
    <cellStyle name="Note 3 3 2 4 3 3" xfId="7583"/>
    <cellStyle name="Note 3 3 2 4 3 3 2" xfId="25248"/>
    <cellStyle name="Note 3 3 2 4 3 3 3" xfId="42513"/>
    <cellStyle name="Note 3 3 2 4 3 4" xfId="14635"/>
    <cellStyle name="Note 3 3 2 4 3 4 2" xfId="32299"/>
    <cellStyle name="Note 3 3 2 4 3 4 3" xfId="49514"/>
    <cellStyle name="Note 3 3 2 4 3 5" xfId="21605"/>
    <cellStyle name="Note 3 3 2 4 3 6" xfId="38902"/>
    <cellStyle name="Note 3 3 2 4 4" xfId="4769"/>
    <cellStyle name="Note 3 3 2 4 4 2" xfId="11689"/>
    <cellStyle name="Note 3 3 2 4 4 2 2" xfId="18470"/>
    <cellStyle name="Note 3 3 2 4 4 2 2 2" xfId="36134"/>
    <cellStyle name="Note 3 3 2 4 4 2 2 3" xfId="53320"/>
    <cellStyle name="Note 3 3 2 4 4 2 3" xfId="29353"/>
    <cellStyle name="Note 3 3 2 4 4 2 4" xfId="46589"/>
    <cellStyle name="Note 3 3 2 4 4 3" xfId="8405"/>
    <cellStyle name="Note 3 3 2 4 4 3 2" xfId="26070"/>
    <cellStyle name="Note 3 3 2 4 4 3 3" xfId="43332"/>
    <cellStyle name="Note 3 3 2 4 4 4" xfId="15403"/>
    <cellStyle name="Note 3 3 2 4 4 4 2" xfId="33067"/>
    <cellStyle name="Note 3 3 2 4 4 4 3" xfId="50279"/>
    <cellStyle name="Note 3 3 2 4 4 5" xfId="22434"/>
    <cellStyle name="Note 3 3 2 4 4 6" xfId="39721"/>
    <cellStyle name="Note 3 3 2 4 5" xfId="10375"/>
    <cellStyle name="Note 3 3 2 4 5 2" xfId="17264"/>
    <cellStyle name="Note 3 3 2 4 5 2 2" xfId="34928"/>
    <cellStyle name="Note 3 3 2 4 5 2 3" xfId="52126"/>
    <cellStyle name="Note 3 3 2 4 5 3" xfId="28039"/>
    <cellStyle name="Note 3 3 2 4 5 4" xfId="45287"/>
    <cellStyle name="Note 3 3 2 4 6" xfId="6625"/>
    <cellStyle name="Note 3 3 2 4 6 2" xfId="24290"/>
    <cellStyle name="Note 3 3 2 4 6 3" xfId="41564"/>
    <cellStyle name="Note 3 3 2 4 7" xfId="13656"/>
    <cellStyle name="Note 3 3 2 4 7 2" xfId="31320"/>
    <cellStyle name="Note 3 3 2 4 7 3" xfId="48544"/>
    <cellStyle name="Note 3 3 2 4 8" xfId="20572"/>
    <cellStyle name="Note 3 3 2 4 9" xfId="37878"/>
    <cellStyle name="Note 3 3 2 5" xfId="4505"/>
    <cellStyle name="Note 3 3 2 5 2" xfId="6369"/>
    <cellStyle name="Note 3 3 2 5 2 2" xfId="13288"/>
    <cellStyle name="Note 3 3 2 5 2 2 2" xfId="19961"/>
    <cellStyle name="Note 3 3 2 5 2 2 2 2" xfId="37625"/>
    <cellStyle name="Note 3 3 2 5 2 2 2 3" xfId="54802"/>
    <cellStyle name="Note 3 3 2 5 2 2 3" xfId="30952"/>
    <cellStyle name="Note 3 3 2 5 2 2 4" xfId="48179"/>
    <cellStyle name="Note 3 3 2 5 2 3" xfId="10004"/>
    <cellStyle name="Note 3 3 2 5 2 3 2" xfId="27669"/>
    <cellStyle name="Note 3 3 2 5 2 3 3" xfId="44922"/>
    <cellStyle name="Note 3 3 2 5 2 4" xfId="16894"/>
    <cellStyle name="Note 3 3 2 5 2 4 2" xfId="34558"/>
    <cellStyle name="Note 3 3 2 5 2 4 3" xfId="51761"/>
    <cellStyle name="Note 3 3 2 5 2 5" xfId="24034"/>
    <cellStyle name="Note 3 3 2 5 2 6" xfId="41311"/>
    <cellStyle name="Note 3 3 2 5 3" xfId="11433"/>
    <cellStyle name="Note 3 3 2 5 3 2" xfId="18214"/>
    <cellStyle name="Note 3 3 2 5 3 2 2" xfId="35878"/>
    <cellStyle name="Note 3 3 2 5 3 2 3" xfId="53067"/>
    <cellStyle name="Note 3 3 2 5 3 3" xfId="29097"/>
    <cellStyle name="Note 3 3 2 5 3 4" xfId="46336"/>
    <cellStyle name="Note 3 3 2 5 4" xfId="8149"/>
    <cellStyle name="Note 3 3 2 5 4 2" xfId="25814"/>
    <cellStyle name="Note 3 3 2 5 4 3" xfId="43079"/>
    <cellStyle name="Note 3 3 2 5 5" xfId="15147"/>
    <cellStyle name="Note 3 3 2 5 5 2" xfId="32811"/>
    <cellStyle name="Note 3 3 2 5 5 3" xfId="50026"/>
    <cellStyle name="Note 3 3 2 5 6" xfId="22178"/>
    <cellStyle name="Note 3 3 2 5 7" xfId="39468"/>
    <cellStyle name="Note 3 3 2 6" xfId="4574"/>
    <cellStyle name="Note 3 3 2 6 2" xfId="6436"/>
    <cellStyle name="Note 3 3 2 6 2 2" xfId="13355"/>
    <cellStyle name="Note 3 3 2 6 2 2 2" xfId="20028"/>
    <cellStyle name="Note 3 3 2 6 2 2 2 2" xfId="37692"/>
    <cellStyle name="Note 3 3 2 6 2 2 2 3" xfId="54869"/>
    <cellStyle name="Note 3 3 2 6 2 2 3" xfId="31019"/>
    <cellStyle name="Note 3 3 2 6 2 2 4" xfId="48246"/>
    <cellStyle name="Note 3 3 2 6 2 3" xfId="10071"/>
    <cellStyle name="Note 3 3 2 6 2 3 2" xfId="27736"/>
    <cellStyle name="Note 3 3 2 6 2 3 3" xfId="44989"/>
    <cellStyle name="Note 3 3 2 6 2 4" xfId="16961"/>
    <cellStyle name="Note 3 3 2 6 2 4 2" xfId="34625"/>
    <cellStyle name="Note 3 3 2 6 2 4 3" xfId="51828"/>
    <cellStyle name="Note 3 3 2 6 2 5" xfId="24101"/>
    <cellStyle name="Note 3 3 2 6 2 6" xfId="41378"/>
    <cellStyle name="Note 3 3 2 6 3" xfId="11500"/>
    <cellStyle name="Note 3 3 2 6 3 2" xfId="18281"/>
    <cellStyle name="Note 3 3 2 6 3 2 2" xfId="35945"/>
    <cellStyle name="Note 3 3 2 6 3 2 3" xfId="53134"/>
    <cellStyle name="Note 3 3 2 6 3 3" xfId="29164"/>
    <cellStyle name="Note 3 3 2 6 3 4" xfId="46403"/>
    <cellStyle name="Note 3 3 2 6 4" xfId="8216"/>
    <cellStyle name="Note 3 3 2 6 4 2" xfId="25881"/>
    <cellStyle name="Note 3 3 2 6 4 3" xfId="43146"/>
    <cellStyle name="Note 3 3 2 6 5" xfId="15214"/>
    <cellStyle name="Note 3 3 2 6 5 2" xfId="32878"/>
    <cellStyle name="Note 3 3 2 6 5 3" xfId="50093"/>
    <cellStyle name="Note 3 3 2 6 6" xfId="22245"/>
    <cellStyle name="Note 3 3 2 6 7" xfId="39535"/>
    <cellStyle name="Note 3 3 2 7" xfId="10148"/>
    <cellStyle name="Note 3 3 2 7 2" xfId="17037"/>
    <cellStyle name="Note 3 3 2 7 2 2" xfId="34701"/>
    <cellStyle name="Note 3 3 2 7 2 3" xfId="51902"/>
    <cellStyle name="Note 3 3 2 7 3" xfId="27812"/>
    <cellStyle name="Note 3 3 2 7 4" xfId="45063"/>
    <cellStyle name="Note 3 3 2 8" xfId="13429"/>
    <cellStyle name="Note 3 3 2 8 2" xfId="31093"/>
    <cellStyle name="Note 3 3 2 8 3" xfId="48320"/>
    <cellStyle name="Note 3 3 2 9" xfId="20255"/>
    <cellStyle name="Note 3 3 3" xfId="1862"/>
    <cellStyle name="Note 3 3 3 2" xfId="2718"/>
    <cellStyle name="Note 3 3 3 2 10" xfId="13523"/>
    <cellStyle name="Note 3 3 3 2 10 2" xfId="31187"/>
    <cellStyle name="Note 3 3 3 2 10 3" xfId="48414"/>
    <cellStyle name="Note 3 3 3 2 11" xfId="20439"/>
    <cellStyle name="Note 3 3 3 2 12" xfId="37748"/>
    <cellStyle name="Note 3 3 3 2 2" xfId="2947"/>
    <cellStyle name="Note 3 3 3 2 2 2" xfId="3610"/>
    <cellStyle name="Note 3 3 3 2 2 2 2" xfId="5526"/>
    <cellStyle name="Note 3 3 3 2 2 2 2 2" xfId="12446"/>
    <cellStyle name="Note 3 3 3 2 2 2 2 2 2" xfId="19173"/>
    <cellStyle name="Note 3 3 3 2 2 2 2 2 2 2" xfId="36837"/>
    <cellStyle name="Note 3 3 3 2 2 2 2 2 2 3" xfId="54017"/>
    <cellStyle name="Note 3 3 3 2 2 2 2 2 3" xfId="30110"/>
    <cellStyle name="Note 3 3 3 2 2 2 2 2 4" xfId="47340"/>
    <cellStyle name="Note 3 3 3 2 2 2 2 3" xfId="9162"/>
    <cellStyle name="Note 3 3 3 2 2 2 2 3 2" xfId="26827"/>
    <cellStyle name="Note 3 3 3 2 2 2 2 3 3" xfId="44083"/>
    <cellStyle name="Note 3 3 3 2 2 2 2 4" xfId="16106"/>
    <cellStyle name="Note 3 3 3 2 2 2 2 4 2" xfId="33770"/>
    <cellStyle name="Note 3 3 3 2 2 2 2 4 3" xfId="50976"/>
    <cellStyle name="Note 3 3 3 2 2 2 2 5" xfId="23191"/>
    <cellStyle name="Note 3 3 3 2 2 2 2 6" xfId="40472"/>
    <cellStyle name="Note 3 3 3 2 2 2 3" xfId="11070"/>
    <cellStyle name="Note 3 3 3 2 2 2 3 2" xfId="17905"/>
    <cellStyle name="Note 3 3 3 2 2 2 3 2 2" xfId="35569"/>
    <cellStyle name="Note 3 3 3 2 2 2 3 2 3" xfId="52761"/>
    <cellStyle name="Note 3 3 3 2 2 2 3 3" xfId="28734"/>
    <cellStyle name="Note 3 3 3 2 2 2 3 4" xfId="45976"/>
    <cellStyle name="Note 3 3 3 2 2 2 4" xfId="7307"/>
    <cellStyle name="Note 3 3 3 2 2 2 4 2" xfId="24972"/>
    <cellStyle name="Note 3 3 3 2 2 2 4 3" xfId="42240"/>
    <cellStyle name="Note 3 3 3 2 2 2 5" xfId="14359"/>
    <cellStyle name="Note 3 3 3 2 2 2 5 2" xfId="32023"/>
    <cellStyle name="Note 3 3 3 2 2 2 5 3" xfId="49241"/>
    <cellStyle name="Note 3 3 3 2 2 2 6" xfId="21329"/>
    <cellStyle name="Note 3 3 3 2 2 2 7" xfId="38629"/>
    <cellStyle name="Note 3 3 3 2 2 3" xfId="3980"/>
    <cellStyle name="Note 3 3 3 2 2 3 2" xfId="5896"/>
    <cellStyle name="Note 3 3 3 2 2 3 2 2" xfId="12816"/>
    <cellStyle name="Note 3 3 3 2 2 3 2 2 2" xfId="19543"/>
    <cellStyle name="Note 3 3 3 2 2 3 2 2 2 2" xfId="37207"/>
    <cellStyle name="Note 3 3 3 2 2 3 2 2 2 3" xfId="54384"/>
    <cellStyle name="Note 3 3 3 2 2 3 2 2 3" xfId="30480"/>
    <cellStyle name="Note 3 3 3 2 2 3 2 2 4" xfId="47707"/>
    <cellStyle name="Note 3 3 3 2 2 3 2 3" xfId="9532"/>
    <cellStyle name="Note 3 3 3 2 2 3 2 3 2" xfId="27197"/>
    <cellStyle name="Note 3 3 3 2 2 3 2 3 3" xfId="44450"/>
    <cellStyle name="Note 3 3 3 2 2 3 2 4" xfId="16476"/>
    <cellStyle name="Note 3 3 3 2 2 3 2 4 2" xfId="34140"/>
    <cellStyle name="Note 3 3 3 2 2 3 2 4 3" xfId="51343"/>
    <cellStyle name="Note 3 3 3 2 2 3 2 5" xfId="23561"/>
    <cellStyle name="Note 3 3 3 2 2 3 2 6" xfId="40839"/>
    <cellStyle name="Note 3 3 3 2 2 3 3" xfId="7677"/>
    <cellStyle name="Note 3 3 3 2 2 3 3 2" xfId="25342"/>
    <cellStyle name="Note 3 3 3 2 2 3 3 3" xfId="42607"/>
    <cellStyle name="Note 3 3 3 2 2 3 4" xfId="14729"/>
    <cellStyle name="Note 3 3 3 2 2 3 4 2" xfId="32393"/>
    <cellStyle name="Note 3 3 3 2 2 3 4 3" xfId="49608"/>
    <cellStyle name="Note 3 3 3 2 2 3 5" xfId="21699"/>
    <cellStyle name="Note 3 3 3 2 2 3 6" xfId="38996"/>
    <cellStyle name="Note 3 3 3 2 2 4" xfId="4863"/>
    <cellStyle name="Note 3 3 3 2 2 4 2" xfId="11783"/>
    <cellStyle name="Note 3 3 3 2 2 4 2 2" xfId="18564"/>
    <cellStyle name="Note 3 3 3 2 2 4 2 2 2" xfId="36228"/>
    <cellStyle name="Note 3 3 3 2 2 4 2 2 3" xfId="53414"/>
    <cellStyle name="Note 3 3 3 2 2 4 2 3" xfId="29447"/>
    <cellStyle name="Note 3 3 3 2 2 4 2 4" xfId="46683"/>
    <cellStyle name="Note 3 3 3 2 2 4 3" xfId="8499"/>
    <cellStyle name="Note 3 3 3 2 2 4 3 2" xfId="26164"/>
    <cellStyle name="Note 3 3 3 2 2 4 3 3" xfId="43426"/>
    <cellStyle name="Note 3 3 3 2 2 4 4" xfId="15497"/>
    <cellStyle name="Note 3 3 3 2 2 4 4 2" xfId="33161"/>
    <cellStyle name="Note 3 3 3 2 2 4 4 3" xfId="50373"/>
    <cellStyle name="Note 3 3 3 2 2 4 5" xfId="22528"/>
    <cellStyle name="Note 3 3 3 2 2 4 6" xfId="39815"/>
    <cellStyle name="Note 3 3 3 2 2 5" xfId="10469"/>
    <cellStyle name="Note 3 3 3 2 2 5 2" xfId="17358"/>
    <cellStyle name="Note 3 3 3 2 2 5 2 2" xfId="35022"/>
    <cellStyle name="Note 3 3 3 2 2 5 2 3" xfId="52220"/>
    <cellStyle name="Note 3 3 3 2 2 5 3" xfId="28133"/>
    <cellStyle name="Note 3 3 3 2 2 5 4" xfId="45381"/>
    <cellStyle name="Note 3 3 3 2 2 6" xfId="6719"/>
    <cellStyle name="Note 3 3 3 2 2 6 2" xfId="24384"/>
    <cellStyle name="Note 3 3 3 2 2 6 3" xfId="41658"/>
    <cellStyle name="Note 3 3 3 2 2 7" xfId="13750"/>
    <cellStyle name="Note 3 3 3 2 2 7 2" xfId="31414"/>
    <cellStyle name="Note 3 3 3 2 2 7 3" xfId="48638"/>
    <cellStyle name="Note 3 3 3 2 2 8" xfId="20666"/>
    <cellStyle name="Note 3 3 3 2 2 9" xfId="37972"/>
    <cellStyle name="Note 3 3 3 2 3" xfId="3043"/>
    <cellStyle name="Note 3 3 3 2 3 2" xfId="3706"/>
    <cellStyle name="Note 3 3 3 2 3 2 2" xfId="5622"/>
    <cellStyle name="Note 3 3 3 2 3 2 2 2" xfId="12542"/>
    <cellStyle name="Note 3 3 3 2 3 2 2 2 2" xfId="19269"/>
    <cellStyle name="Note 3 3 3 2 3 2 2 2 2 2" xfId="36933"/>
    <cellStyle name="Note 3 3 3 2 3 2 2 2 2 3" xfId="54110"/>
    <cellStyle name="Note 3 3 3 2 3 2 2 2 3" xfId="30206"/>
    <cellStyle name="Note 3 3 3 2 3 2 2 2 4" xfId="47433"/>
    <cellStyle name="Note 3 3 3 2 3 2 2 3" xfId="9258"/>
    <cellStyle name="Note 3 3 3 2 3 2 2 3 2" xfId="26923"/>
    <cellStyle name="Note 3 3 3 2 3 2 2 3 3" xfId="44176"/>
    <cellStyle name="Note 3 3 3 2 3 2 2 4" xfId="16202"/>
    <cellStyle name="Note 3 3 3 2 3 2 2 4 2" xfId="33866"/>
    <cellStyle name="Note 3 3 3 2 3 2 2 4 3" xfId="51069"/>
    <cellStyle name="Note 3 3 3 2 3 2 2 5" xfId="23287"/>
    <cellStyle name="Note 3 3 3 2 3 2 2 6" xfId="40565"/>
    <cellStyle name="Note 3 3 3 2 3 2 3" xfId="11166"/>
    <cellStyle name="Note 3 3 3 2 3 2 3 2" xfId="18001"/>
    <cellStyle name="Note 3 3 3 2 3 2 3 2 2" xfId="35665"/>
    <cellStyle name="Note 3 3 3 2 3 2 3 2 3" xfId="52854"/>
    <cellStyle name="Note 3 3 3 2 3 2 3 3" xfId="28830"/>
    <cellStyle name="Note 3 3 3 2 3 2 3 4" xfId="46069"/>
    <cellStyle name="Note 3 3 3 2 3 2 4" xfId="7403"/>
    <cellStyle name="Note 3 3 3 2 3 2 4 2" xfId="25068"/>
    <cellStyle name="Note 3 3 3 2 3 2 4 3" xfId="42333"/>
    <cellStyle name="Note 3 3 3 2 3 2 5" xfId="14455"/>
    <cellStyle name="Note 3 3 3 2 3 2 5 2" xfId="32119"/>
    <cellStyle name="Note 3 3 3 2 3 2 5 3" xfId="49334"/>
    <cellStyle name="Note 3 3 3 2 3 2 6" xfId="21425"/>
    <cellStyle name="Note 3 3 3 2 3 2 7" xfId="38722"/>
    <cellStyle name="Note 3 3 3 2 3 3" xfId="4073"/>
    <cellStyle name="Note 3 3 3 2 3 3 2" xfId="5989"/>
    <cellStyle name="Note 3 3 3 2 3 3 2 2" xfId="12909"/>
    <cellStyle name="Note 3 3 3 2 3 3 2 2 2" xfId="19636"/>
    <cellStyle name="Note 3 3 3 2 3 3 2 2 2 2" xfId="37300"/>
    <cellStyle name="Note 3 3 3 2 3 3 2 2 2 3" xfId="54477"/>
    <cellStyle name="Note 3 3 3 2 3 3 2 2 3" xfId="30573"/>
    <cellStyle name="Note 3 3 3 2 3 3 2 2 4" xfId="47800"/>
    <cellStyle name="Note 3 3 3 2 3 3 2 3" xfId="9625"/>
    <cellStyle name="Note 3 3 3 2 3 3 2 3 2" xfId="27290"/>
    <cellStyle name="Note 3 3 3 2 3 3 2 3 3" xfId="44543"/>
    <cellStyle name="Note 3 3 3 2 3 3 2 4" xfId="16569"/>
    <cellStyle name="Note 3 3 3 2 3 3 2 4 2" xfId="34233"/>
    <cellStyle name="Note 3 3 3 2 3 3 2 4 3" xfId="51436"/>
    <cellStyle name="Note 3 3 3 2 3 3 2 5" xfId="23654"/>
    <cellStyle name="Note 3 3 3 2 3 3 2 6" xfId="40932"/>
    <cellStyle name="Note 3 3 3 2 3 3 3" xfId="7770"/>
    <cellStyle name="Note 3 3 3 2 3 3 3 2" xfId="25435"/>
    <cellStyle name="Note 3 3 3 2 3 3 3 3" xfId="42700"/>
    <cellStyle name="Note 3 3 3 2 3 3 4" xfId="14822"/>
    <cellStyle name="Note 3 3 3 2 3 3 4 2" xfId="32486"/>
    <cellStyle name="Note 3 3 3 2 3 3 4 3" xfId="49701"/>
    <cellStyle name="Note 3 3 3 2 3 3 5" xfId="21792"/>
    <cellStyle name="Note 3 3 3 2 3 3 6" xfId="39089"/>
    <cellStyle name="Note 3 3 3 2 3 4" xfId="4959"/>
    <cellStyle name="Note 3 3 3 2 3 4 2" xfId="11879"/>
    <cellStyle name="Note 3 3 3 2 3 4 2 2" xfId="18660"/>
    <cellStyle name="Note 3 3 3 2 3 4 2 2 2" xfId="36324"/>
    <cellStyle name="Note 3 3 3 2 3 4 2 2 3" xfId="53507"/>
    <cellStyle name="Note 3 3 3 2 3 4 2 3" xfId="29543"/>
    <cellStyle name="Note 3 3 3 2 3 4 2 4" xfId="46776"/>
    <cellStyle name="Note 3 3 3 2 3 4 3" xfId="8595"/>
    <cellStyle name="Note 3 3 3 2 3 4 3 2" xfId="26260"/>
    <cellStyle name="Note 3 3 3 2 3 4 3 3" xfId="43519"/>
    <cellStyle name="Note 3 3 3 2 3 4 4" xfId="15593"/>
    <cellStyle name="Note 3 3 3 2 3 4 4 2" xfId="33257"/>
    <cellStyle name="Note 3 3 3 2 3 4 4 3" xfId="50466"/>
    <cellStyle name="Note 3 3 3 2 3 4 5" xfId="22624"/>
    <cellStyle name="Note 3 3 3 2 3 4 6" xfId="39908"/>
    <cellStyle name="Note 3 3 3 2 3 5" xfId="10565"/>
    <cellStyle name="Note 3 3 3 2 3 5 2" xfId="17454"/>
    <cellStyle name="Note 3 3 3 2 3 5 2 2" xfId="35118"/>
    <cellStyle name="Note 3 3 3 2 3 5 2 3" xfId="52313"/>
    <cellStyle name="Note 3 3 3 2 3 5 3" xfId="28229"/>
    <cellStyle name="Note 3 3 3 2 3 5 4" xfId="45474"/>
    <cellStyle name="Note 3 3 3 2 3 6" xfId="6815"/>
    <cellStyle name="Note 3 3 3 2 3 6 2" xfId="24480"/>
    <cellStyle name="Note 3 3 3 2 3 6 3" xfId="41751"/>
    <cellStyle name="Note 3 3 3 2 3 7" xfId="13846"/>
    <cellStyle name="Note 3 3 3 2 3 7 2" xfId="31510"/>
    <cellStyle name="Note 3 3 3 2 3 7 3" xfId="48731"/>
    <cellStyle name="Note 3 3 3 2 3 8" xfId="20762"/>
    <cellStyle name="Note 3 3 3 2 3 9" xfId="38065"/>
    <cellStyle name="Note 3 3 3 2 4" xfId="3155"/>
    <cellStyle name="Note 3 3 3 2 4 2" xfId="4185"/>
    <cellStyle name="Note 3 3 3 2 4 2 2" xfId="6101"/>
    <cellStyle name="Note 3 3 3 2 4 2 2 2" xfId="13021"/>
    <cellStyle name="Note 3 3 3 2 4 2 2 2 2" xfId="19748"/>
    <cellStyle name="Note 3 3 3 2 4 2 2 2 2 2" xfId="37412"/>
    <cellStyle name="Note 3 3 3 2 4 2 2 2 2 3" xfId="54589"/>
    <cellStyle name="Note 3 3 3 2 4 2 2 2 3" xfId="30685"/>
    <cellStyle name="Note 3 3 3 2 4 2 2 2 4" xfId="47912"/>
    <cellStyle name="Note 3 3 3 2 4 2 2 3" xfId="9737"/>
    <cellStyle name="Note 3 3 3 2 4 2 2 3 2" xfId="27402"/>
    <cellStyle name="Note 3 3 3 2 4 2 2 3 3" xfId="44655"/>
    <cellStyle name="Note 3 3 3 2 4 2 2 4" xfId="16681"/>
    <cellStyle name="Note 3 3 3 2 4 2 2 4 2" xfId="34345"/>
    <cellStyle name="Note 3 3 3 2 4 2 2 4 3" xfId="51548"/>
    <cellStyle name="Note 3 3 3 2 4 2 2 5" xfId="23766"/>
    <cellStyle name="Note 3 3 3 2 4 2 2 6" xfId="41044"/>
    <cellStyle name="Note 3 3 3 2 4 2 3" xfId="7882"/>
    <cellStyle name="Note 3 3 3 2 4 2 3 2" xfId="25547"/>
    <cellStyle name="Note 3 3 3 2 4 2 3 3" xfId="42812"/>
    <cellStyle name="Note 3 3 3 2 4 2 4" xfId="14934"/>
    <cellStyle name="Note 3 3 3 2 4 2 4 2" xfId="32598"/>
    <cellStyle name="Note 3 3 3 2 4 2 4 3" xfId="49813"/>
    <cellStyle name="Note 3 3 3 2 4 2 5" xfId="21904"/>
    <cellStyle name="Note 3 3 3 2 4 2 6" xfId="39201"/>
    <cellStyle name="Note 3 3 3 2 4 3" xfId="5071"/>
    <cellStyle name="Note 3 3 3 2 4 3 2" xfId="11991"/>
    <cellStyle name="Note 3 3 3 2 4 3 2 2" xfId="18772"/>
    <cellStyle name="Note 3 3 3 2 4 3 2 2 2" xfId="36436"/>
    <cellStyle name="Note 3 3 3 2 4 3 2 2 3" xfId="53619"/>
    <cellStyle name="Note 3 3 3 2 4 3 2 3" xfId="29655"/>
    <cellStyle name="Note 3 3 3 2 4 3 2 4" xfId="46888"/>
    <cellStyle name="Note 3 3 3 2 4 3 3" xfId="8707"/>
    <cellStyle name="Note 3 3 3 2 4 3 3 2" xfId="26372"/>
    <cellStyle name="Note 3 3 3 2 4 3 3 3" xfId="43631"/>
    <cellStyle name="Note 3 3 3 2 4 3 4" xfId="15705"/>
    <cellStyle name="Note 3 3 3 2 4 3 4 2" xfId="33369"/>
    <cellStyle name="Note 3 3 3 2 4 3 4 3" xfId="50578"/>
    <cellStyle name="Note 3 3 3 2 4 3 5" xfId="22736"/>
    <cellStyle name="Note 3 3 3 2 4 3 6" xfId="40020"/>
    <cellStyle name="Note 3 3 3 2 4 4" xfId="10677"/>
    <cellStyle name="Note 3 3 3 2 4 4 2" xfId="17566"/>
    <cellStyle name="Note 3 3 3 2 4 4 2 2" xfId="35230"/>
    <cellStyle name="Note 3 3 3 2 4 4 2 3" xfId="52425"/>
    <cellStyle name="Note 3 3 3 2 4 4 3" xfId="28341"/>
    <cellStyle name="Note 3 3 3 2 4 4 4" xfId="45586"/>
    <cellStyle name="Note 3 3 3 2 4 5" xfId="6927"/>
    <cellStyle name="Note 3 3 3 2 4 5 2" xfId="24592"/>
    <cellStyle name="Note 3 3 3 2 4 5 3" xfId="41863"/>
    <cellStyle name="Note 3 3 3 2 4 6" xfId="13958"/>
    <cellStyle name="Note 3 3 3 2 4 6 2" xfId="31622"/>
    <cellStyle name="Note 3 3 3 2 4 6 3" xfId="48843"/>
    <cellStyle name="Note 3 3 3 2 4 7" xfId="20874"/>
    <cellStyle name="Note 3 3 3 2 4 8" xfId="38177"/>
    <cellStyle name="Note 3 3 3 2 5" xfId="3383"/>
    <cellStyle name="Note 3 3 3 2 5 2" xfId="5299"/>
    <cellStyle name="Note 3 3 3 2 5 2 2" xfId="12219"/>
    <cellStyle name="Note 3 3 3 2 5 2 2 2" xfId="18946"/>
    <cellStyle name="Note 3 3 3 2 5 2 2 2 2" xfId="36610"/>
    <cellStyle name="Note 3 3 3 2 5 2 2 2 3" xfId="53793"/>
    <cellStyle name="Note 3 3 3 2 5 2 2 3" xfId="29883"/>
    <cellStyle name="Note 3 3 3 2 5 2 2 4" xfId="47116"/>
    <cellStyle name="Note 3 3 3 2 5 2 3" xfId="8935"/>
    <cellStyle name="Note 3 3 3 2 5 2 3 2" xfId="26600"/>
    <cellStyle name="Note 3 3 3 2 5 2 3 3" xfId="43859"/>
    <cellStyle name="Note 3 3 3 2 5 2 4" xfId="15879"/>
    <cellStyle name="Note 3 3 3 2 5 2 4 2" xfId="33543"/>
    <cellStyle name="Note 3 3 3 2 5 2 4 3" xfId="50752"/>
    <cellStyle name="Note 3 3 3 2 5 2 5" xfId="22964"/>
    <cellStyle name="Note 3 3 3 2 5 2 6" xfId="40248"/>
    <cellStyle name="Note 3 3 3 2 5 3" xfId="10843"/>
    <cellStyle name="Note 3 3 3 2 5 3 2" xfId="17678"/>
    <cellStyle name="Note 3 3 3 2 5 3 2 2" xfId="35342"/>
    <cellStyle name="Note 3 3 3 2 5 3 2 3" xfId="52537"/>
    <cellStyle name="Note 3 3 3 2 5 3 3" xfId="28507"/>
    <cellStyle name="Note 3 3 3 2 5 3 4" xfId="45752"/>
    <cellStyle name="Note 3 3 3 2 5 4" xfId="14132"/>
    <cellStyle name="Note 3 3 3 2 5 4 2" xfId="31796"/>
    <cellStyle name="Note 3 3 3 2 5 4 3" xfId="49017"/>
    <cellStyle name="Note 3 3 3 2 5 5" xfId="21102"/>
    <cellStyle name="Note 3 3 3 2 5 6" xfId="38405"/>
    <cellStyle name="Note 3 3 3 2 6" xfId="3236"/>
    <cellStyle name="Note 3 3 3 2 6 2" xfId="5152"/>
    <cellStyle name="Note 3 3 3 2 6 2 2" xfId="12072"/>
    <cellStyle name="Note 3 3 3 2 6 2 2 2" xfId="18853"/>
    <cellStyle name="Note 3 3 3 2 6 2 2 2 2" xfId="36517"/>
    <cellStyle name="Note 3 3 3 2 6 2 2 2 3" xfId="53700"/>
    <cellStyle name="Note 3 3 3 2 6 2 2 3" xfId="29736"/>
    <cellStyle name="Note 3 3 3 2 6 2 2 4" xfId="46969"/>
    <cellStyle name="Note 3 3 3 2 6 2 3" xfId="8788"/>
    <cellStyle name="Note 3 3 3 2 6 2 3 2" xfId="26453"/>
    <cellStyle name="Note 3 3 3 2 6 2 3 3" xfId="43712"/>
    <cellStyle name="Note 3 3 3 2 6 2 4" xfId="15786"/>
    <cellStyle name="Note 3 3 3 2 6 2 4 2" xfId="33450"/>
    <cellStyle name="Note 3 3 3 2 6 2 4 3" xfId="50659"/>
    <cellStyle name="Note 3 3 3 2 6 2 5" xfId="22817"/>
    <cellStyle name="Note 3 3 3 2 6 2 6" xfId="40101"/>
    <cellStyle name="Note 3 3 3 2 6 3" xfId="7008"/>
    <cellStyle name="Note 3 3 3 2 6 3 2" xfId="24673"/>
    <cellStyle name="Note 3 3 3 2 6 3 3" xfId="41944"/>
    <cellStyle name="Note 3 3 3 2 6 4" xfId="14039"/>
    <cellStyle name="Note 3 3 3 2 6 4 2" xfId="31703"/>
    <cellStyle name="Note 3 3 3 2 6 4 3" xfId="48924"/>
    <cellStyle name="Note 3 3 3 2 6 5" xfId="20955"/>
    <cellStyle name="Note 3 3 3 2 6 6" xfId="38258"/>
    <cellStyle name="Note 3 3 3 2 7" xfId="4636"/>
    <cellStyle name="Note 3 3 3 2 7 2" xfId="11556"/>
    <cellStyle name="Note 3 3 3 2 7 2 2" xfId="18337"/>
    <cellStyle name="Note 3 3 3 2 7 2 2 2" xfId="36001"/>
    <cellStyle name="Note 3 3 3 2 7 2 2 3" xfId="53190"/>
    <cellStyle name="Note 3 3 3 2 7 2 3" xfId="29220"/>
    <cellStyle name="Note 3 3 3 2 7 2 4" xfId="46459"/>
    <cellStyle name="Note 3 3 3 2 7 3" xfId="8272"/>
    <cellStyle name="Note 3 3 3 2 7 3 2" xfId="25937"/>
    <cellStyle name="Note 3 3 3 2 7 3 3" xfId="43202"/>
    <cellStyle name="Note 3 3 3 2 7 4" xfId="15270"/>
    <cellStyle name="Note 3 3 3 2 7 4 2" xfId="32934"/>
    <cellStyle name="Note 3 3 3 2 7 4 3" xfId="50149"/>
    <cellStyle name="Note 3 3 3 2 7 5" xfId="22301"/>
    <cellStyle name="Note 3 3 3 2 7 6" xfId="39591"/>
    <cellStyle name="Note 3 3 3 2 8" xfId="10242"/>
    <cellStyle name="Note 3 3 3 2 8 2" xfId="17131"/>
    <cellStyle name="Note 3 3 3 2 8 2 2" xfId="34795"/>
    <cellStyle name="Note 3 3 3 2 8 2 3" xfId="51996"/>
    <cellStyle name="Note 3 3 3 2 8 3" xfId="27906"/>
    <cellStyle name="Note 3 3 3 2 8 4" xfId="45157"/>
    <cellStyle name="Note 3 3 3 2 9" xfId="6492"/>
    <cellStyle name="Note 3 3 3 2 9 2" xfId="24157"/>
    <cellStyle name="Note 3 3 3 2 9 3" xfId="41434"/>
    <cellStyle name="Note 3 3 3 3" xfId="2855"/>
    <cellStyle name="Note 3 3 3 3 2" xfId="3518"/>
    <cellStyle name="Note 3 3 3 3 2 2" xfId="5434"/>
    <cellStyle name="Note 3 3 3 3 2 2 2" xfId="12354"/>
    <cellStyle name="Note 3 3 3 3 2 2 2 2" xfId="19081"/>
    <cellStyle name="Note 3 3 3 3 2 2 2 2 2" xfId="36745"/>
    <cellStyle name="Note 3 3 3 3 2 2 2 2 3" xfId="53925"/>
    <cellStyle name="Note 3 3 3 3 2 2 2 3" xfId="30018"/>
    <cellStyle name="Note 3 3 3 3 2 2 2 4" xfId="47248"/>
    <cellStyle name="Note 3 3 3 3 2 2 3" xfId="9070"/>
    <cellStyle name="Note 3 3 3 3 2 2 3 2" xfId="26735"/>
    <cellStyle name="Note 3 3 3 3 2 2 3 3" xfId="43991"/>
    <cellStyle name="Note 3 3 3 3 2 2 4" xfId="16014"/>
    <cellStyle name="Note 3 3 3 3 2 2 4 2" xfId="33678"/>
    <cellStyle name="Note 3 3 3 3 2 2 4 3" xfId="50884"/>
    <cellStyle name="Note 3 3 3 3 2 2 5" xfId="23099"/>
    <cellStyle name="Note 3 3 3 3 2 2 6" xfId="40380"/>
    <cellStyle name="Note 3 3 3 3 2 3" xfId="10978"/>
    <cellStyle name="Note 3 3 3 3 2 3 2" xfId="17813"/>
    <cellStyle name="Note 3 3 3 3 2 3 2 2" xfId="35477"/>
    <cellStyle name="Note 3 3 3 3 2 3 2 3" xfId="52669"/>
    <cellStyle name="Note 3 3 3 3 2 3 3" xfId="28642"/>
    <cellStyle name="Note 3 3 3 3 2 3 4" xfId="45884"/>
    <cellStyle name="Note 3 3 3 3 2 4" xfId="7215"/>
    <cellStyle name="Note 3 3 3 3 2 4 2" xfId="24880"/>
    <cellStyle name="Note 3 3 3 3 2 4 3" xfId="42148"/>
    <cellStyle name="Note 3 3 3 3 2 5" xfId="14267"/>
    <cellStyle name="Note 3 3 3 3 2 5 2" xfId="31931"/>
    <cellStyle name="Note 3 3 3 3 2 5 3" xfId="49149"/>
    <cellStyle name="Note 3 3 3 3 2 6" xfId="21237"/>
    <cellStyle name="Note 3 3 3 3 2 7" xfId="38537"/>
    <cellStyle name="Note 3 3 3 3 3" xfId="3888"/>
    <cellStyle name="Note 3 3 3 3 3 2" xfId="5804"/>
    <cellStyle name="Note 3 3 3 3 3 2 2" xfId="12724"/>
    <cellStyle name="Note 3 3 3 3 3 2 2 2" xfId="19451"/>
    <cellStyle name="Note 3 3 3 3 3 2 2 2 2" xfId="37115"/>
    <cellStyle name="Note 3 3 3 3 3 2 2 2 3" xfId="54292"/>
    <cellStyle name="Note 3 3 3 3 3 2 2 3" xfId="30388"/>
    <cellStyle name="Note 3 3 3 3 3 2 2 4" xfId="47615"/>
    <cellStyle name="Note 3 3 3 3 3 2 3" xfId="9440"/>
    <cellStyle name="Note 3 3 3 3 3 2 3 2" xfId="27105"/>
    <cellStyle name="Note 3 3 3 3 3 2 3 3" xfId="44358"/>
    <cellStyle name="Note 3 3 3 3 3 2 4" xfId="16384"/>
    <cellStyle name="Note 3 3 3 3 3 2 4 2" xfId="34048"/>
    <cellStyle name="Note 3 3 3 3 3 2 4 3" xfId="51251"/>
    <cellStyle name="Note 3 3 3 3 3 2 5" xfId="23469"/>
    <cellStyle name="Note 3 3 3 3 3 2 6" xfId="40747"/>
    <cellStyle name="Note 3 3 3 3 3 3" xfId="7585"/>
    <cellStyle name="Note 3 3 3 3 3 3 2" xfId="25250"/>
    <cellStyle name="Note 3 3 3 3 3 3 3" xfId="42515"/>
    <cellStyle name="Note 3 3 3 3 3 4" xfId="14637"/>
    <cellStyle name="Note 3 3 3 3 3 4 2" xfId="32301"/>
    <cellStyle name="Note 3 3 3 3 3 4 3" xfId="49516"/>
    <cellStyle name="Note 3 3 3 3 3 5" xfId="21607"/>
    <cellStyle name="Note 3 3 3 3 3 6" xfId="38904"/>
    <cellStyle name="Note 3 3 3 3 4" xfId="4771"/>
    <cellStyle name="Note 3 3 3 3 4 2" xfId="11691"/>
    <cellStyle name="Note 3 3 3 3 4 2 2" xfId="18472"/>
    <cellStyle name="Note 3 3 3 3 4 2 2 2" xfId="36136"/>
    <cellStyle name="Note 3 3 3 3 4 2 2 3" xfId="53322"/>
    <cellStyle name="Note 3 3 3 3 4 2 3" xfId="29355"/>
    <cellStyle name="Note 3 3 3 3 4 2 4" xfId="46591"/>
    <cellStyle name="Note 3 3 3 3 4 3" xfId="8407"/>
    <cellStyle name="Note 3 3 3 3 4 3 2" xfId="26072"/>
    <cellStyle name="Note 3 3 3 3 4 3 3" xfId="43334"/>
    <cellStyle name="Note 3 3 3 3 4 4" xfId="15405"/>
    <cellStyle name="Note 3 3 3 3 4 4 2" xfId="33069"/>
    <cellStyle name="Note 3 3 3 3 4 4 3" xfId="50281"/>
    <cellStyle name="Note 3 3 3 3 4 5" xfId="22436"/>
    <cellStyle name="Note 3 3 3 3 4 6" xfId="39723"/>
    <cellStyle name="Note 3 3 3 3 5" xfId="10377"/>
    <cellStyle name="Note 3 3 3 3 5 2" xfId="17266"/>
    <cellStyle name="Note 3 3 3 3 5 2 2" xfId="34930"/>
    <cellStyle name="Note 3 3 3 3 5 2 3" xfId="52128"/>
    <cellStyle name="Note 3 3 3 3 5 3" xfId="28041"/>
    <cellStyle name="Note 3 3 3 3 5 4" xfId="45289"/>
    <cellStyle name="Note 3 3 3 3 6" xfId="6627"/>
    <cellStyle name="Note 3 3 3 3 6 2" xfId="24292"/>
    <cellStyle name="Note 3 3 3 3 6 3" xfId="41566"/>
    <cellStyle name="Note 3 3 3 3 7" xfId="13658"/>
    <cellStyle name="Note 3 3 3 3 7 2" xfId="31322"/>
    <cellStyle name="Note 3 3 3 3 7 3" xfId="48546"/>
    <cellStyle name="Note 3 3 3 3 8" xfId="20574"/>
    <cellStyle name="Note 3 3 3 3 9" xfId="37880"/>
    <cellStyle name="Note 3 3 3 4" xfId="4507"/>
    <cellStyle name="Note 3 3 3 4 2" xfId="6371"/>
    <cellStyle name="Note 3 3 3 4 2 2" xfId="13290"/>
    <cellStyle name="Note 3 3 3 4 2 2 2" xfId="19963"/>
    <cellStyle name="Note 3 3 3 4 2 2 2 2" xfId="37627"/>
    <cellStyle name="Note 3 3 3 4 2 2 2 3" xfId="54804"/>
    <cellStyle name="Note 3 3 3 4 2 2 3" xfId="30954"/>
    <cellStyle name="Note 3 3 3 4 2 2 4" xfId="48181"/>
    <cellStyle name="Note 3 3 3 4 2 3" xfId="10006"/>
    <cellStyle name="Note 3 3 3 4 2 3 2" xfId="27671"/>
    <cellStyle name="Note 3 3 3 4 2 3 3" xfId="44924"/>
    <cellStyle name="Note 3 3 3 4 2 4" xfId="16896"/>
    <cellStyle name="Note 3 3 3 4 2 4 2" xfId="34560"/>
    <cellStyle name="Note 3 3 3 4 2 4 3" xfId="51763"/>
    <cellStyle name="Note 3 3 3 4 2 5" xfId="24036"/>
    <cellStyle name="Note 3 3 3 4 2 6" xfId="41313"/>
    <cellStyle name="Note 3 3 3 4 3" xfId="11435"/>
    <cellStyle name="Note 3 3 3 4 3 2" xfId="18216"/>
    <cellStyle name="Note 3 3 3 4 3 2 2" xfId="35880"/>
    <cellStyle name="Note 3 3 3 4 3 2 3" xfId="53069"/>
    <cellStyle name="Note 3 3 3 4 3 3" xfId="29099"/>
    <cellStyle name="Note 3 3 3 4 3 4" xfId="46338"/>
    <cellStyle name="Note 3 3 3 4 4" xfId="8151"/>
    <cellStyle name="Note 3 3 3 4 4 2" xfId="25816"/>
    <cellStyle name="Note 3 3 3 4 4 3" xfId="43081"/>
    <cellStyle name="Note 3 3 3 4 5" xfId="15149"/>
    <cellStyle name="Note 3 3 3 4 5 2" xfId="32813"/>
    <cellStyle name="Note 3 3 3 4 5 3" xfId="50028"/>
    <cellStyle name="Note 3 3 3 4 6" xfId="22180"/>
    <cellStyle name="Note 3 3 3 4 7" xfId="39470"/>
    <cellStyle name="Note 3 3 3 5" xfId="4364"/>
    <cellStyle name="Note 3 3 3 5 2" xfId="6229"/>
    <cellStyle name="Note 3 3 3 5 2 2" xfId="13148"/>
    <cellStyle name="Note 3 3 3 5 2 2 2" xfId="19821"/>
    <cellStyle name="Note 3 3 3 5 2 2 2 2" xfId="37485"/>
    <cellStyle name="Note 3 3 3 5 2 2 2 3" xfId="54662"/>
    <cellStyle name="Note 3 3 3 5 2 2 3" xfId="30812"/>
    <cellStyle name="Note 3 3 3 5 2 2 4" xfId="48039"/>
    <cellStyle name="Note 3 3 3 5 2 3" xfId="9864"/>
    <cellStyle name="Note 3 3 3 5 2 3 2" xfId="27529"/>
    <cellStyle name="Note 3 3 3 5 2 3 3" xfId="44782"/>
    <cellStyle name="Note 3 3 3 5 2 4" xfId="16754"/>
    <cellStyle name="Note 3 3 3 5 2 4 2" xfId="34418"/>
    <cellStyle name="Note 3 3 3 5 2 4 3" xfId="51621"/>
    <cellStyle name="Note 3 3 3 5 2 5" xfId="23894"/>
    <cellStyle name="Note 3 3 3 5 2 6" xfId="41171"/>
    <cellStyle name="Note 3 3 3 5 3" xfId="11293"/>
    <cellStyle name="Note 3 3 3 5 3 2" xfId="18074"/>
    <cellStyle name="Note 3 3 3 5 3 2 2" xfId="35738"/>
    <cellStyle name="Note 3 3 3 5 3 2 3" xfId="52927"/>
    <cellStyle name="Note 3 3 3 5 3 3" xfId="28957"/>
    <cellStyle name="Note 3 3 3 5 3 4" xfId="46196"/>
    <cellStyle name="Note 3 3 3 5 4" xfId="8009"/>
    <cellStyle name="Note 3 3 3 5 4 2" xfId="25674"/>
    <cellStyle name="Note 3 3 3 5 4 3" xfId="42939"/>
    <cellStyle name="Note 3 3 3 5 5" xfId="15007"/>
    <cellStyle name="Note 3 3 3 5 5 2" xfId="32671"/>
    <cellStyle name="Note 3 3 3 5 5 3" xfId="49886"/>
    <cellStyle name="Note 3 3 3 5 6" xfId="22038"/>
    <cellStyle name="Note 3 3 3 5 7" xfId="39328"/>
    <cellStyle name="Note 3 3 3 6" xfId="10150"/>
    <cellStyle name="Note 3 3 3 6 2" xfId="17039"/>
    <cellStyle name="Note 3 3 3 6 2 2" xfId="34703"/>
    <cellStyle name="Note 3 3 3 6 2 3" xfId="51904"/>
    <cellStyle name="Note 3 3 3 6 3" xfId="27814"/>
    <cellStyle name="Note 3 3 3 6 4" xfId="45065"/>
    <cellStyle name="Note 3 3 3 7" xfId="13431"/>
    <cellStyle name="Note 3 3 3 7 2" xfId="31095"/>
    <cellStyle name="Note 3 3 3 7 3" xfId="48322"/>
    <cellStyle name="Note 3 3 3 8" xfId="20257"/>
    <cellStyle name="Note 3 3 3 9" xfId="20386"/>
    <cellStyle name="Note 3 3 4" xfId="2721"/>
    <cellStyle name="Note 3 3 4 10" xfId="13526"/>
    <cellStyle name="Note 3 3 4 10 2" xfId="31190"/>
    <cellStyle name="Note 3 3 4 10 3" xfId="48417"/>
    <cellStyle name="Note 3 3 4 11" xfId="20442"/>
    <cellStyle name="Note 3 3 4 12" xfId="37751"/>
    <cellStyle name="Note 3 3 4 2" xfId="2950"/>
    <cellStyle name="Note 3 3 4 2 2" xfId="3613"/>
    <cellStyle name="Note 3 3 4 2 2 2" xfId="5529"/>
    <cellStyle name="Note 3 3 4 2 2 2 2" xfId="12449"/>
    <cellStyle name="Note 3 3 4 2 2 2 2 2" xfId="19176"/>
    <cellStyle name="Note 3 3 4 2 2 2 2 2 2" xfId="36840"/>
    <cellStyle name="Note 3 3 4 2 2 2 2 2 3" xfId="54020"/>
    <cellStyle name="Note 3 3 4 2 2 2 2 3" xfId="30113"/>
    <cellStyle name="Note 3 3 4 2 2 2 2 4" xfId="47343"/>
    <cellStyle name="Note 3 3 4 2 2 2 3" xfId="9165"/>
    <cellStyle name="Note 3 3 4 2 2 2 3 2" xfId="26830"/>
    <cellStyle name="Note 3 3 4 2 2 2 3 3" xfId="44086"/>
    <cellStyle name="Note 3 3 4 2 2 2 4" xfId="16109"/>
    <cellStyle name="Note 3 3 4 2 2 2 4 2" xfId="33773"/>
    <cellStyle name="Note 3 3 4 2 2 2 4 3" xfId="50979"/>
    <cellStyle name="Note 3 3 4 2 2 2 5" xfId="23194"/>
    <cellStyle name="Note 3 3 4 2 2 2 6" xfId="40475"/>
    <cellStyle name="Note 3 3 4 2 2 3" xfId="11073"/>
    <cellStyle name="Note 3 3 4 2 2 3 2" xfId="17908"/>
    <cellStyle name="Note 3 3 4 2 2 3 2 2" xfId="35572"/>
    <cellStyle name="Note 3 3 4 2 2 3 2 3" xfId="52764"/>
    <cellStyle name="Note 3 3 4 2 2 3 3" xfId="28737"/>
    <cellStyle name="Note 3 3 4 2 2 3 4" xfId="45979"/>
    <cellStyle name="Note 3 3 4 2 2 4" xfId="7310"/>
    <cellStyle name="Note 3 3 4 2 2 4 2" xfId="24975"/>
    <cellStyle name="Note 3 3 4 2 2 4 3" xfId="42243"/>
    <cellStyle name="Note 3 3 4 2 2 5" xfId="14362"/>
    <cellStyle name="Note 3 3 4 2 2 5 2" xfId="32026"/>
    <cellStyle name="Note 3 3 4 2 2 5 3" xfId="49244"/>
    <cellStyle name="Note 3 3 4 2 2 6" xfId="21332"/>
    <cellStyle name="Note 3 3 4 2 2 7" xfId="38632"/>
    <cellStyle name="Note 3 3 4 2 3" xfId="3983"/>
    <cellStyle name="Note 3 3 4 2 3 2" xfId="5899"/>
    <cellStyle name="Note 3 3 4 2 3 2 2" xfId="12819"/>
    <cellStyle name="Note 3 3 4 2 3 2 2 2" xfId="19546"/>
    <cellStyle name="Note 3 3 4 2 3 2 2 2 2" xfId="37210"/>
    <cellStyle name="Note 3 3 4 2 3 2 2 2 3" xfId="54387"/>
    <cellStyle name="Note 3 3 4 2 3 2 2 3" xfId="30483"/>
    <cellStyle name="Note 3 3 4 2 3 2 2 4" xfId="47710"/>
    <cellStyle name="Note 3 3 4 2 3 2 3" xfId="9535"/>
    <cellStyle name="Note 3 3 4 2 3 2 3 2" xfId="27200"/>
    <cellStyle name="Note 3 3 4 2 3 2 3 3" xfId="44453"/>
    <cellStyle name="Note 3 3 4 2 3 2 4" xfId="16479"/>
    <cellStyle name="Note 3 3 4 2 3 2 4 2" xfId="34143"/>
    <cellStyle name="Note 3 3 4 2 3 2 4 3" xfId="51346"/>
    <cellStyle name="Note 3 3 4 2 3 2 5" xfId="23564"/>
    <cellStyle name="Note 3 3 4 2 3 2 6" xfId="40842"/>
    <cellStyle name="Note 3 3 4 2 3 3" xfId="7680"/>
    <cellStyle name="Note 3 3 4 2 3 3 2" xfId="25345"/>
    <cellStyle name="Note 3 3 4 2 3 3 3" xfId="42610"/>
    <cellStyle name="Note 3 3 4 2 3 4" xfId="14732"/>
    <cellStyle name="Note 3 3 4 2 3 4 2" xfId="32396"/>
    <cellStyle name="Note 3 3 4 2 3 4 3" xfId="49611"/>
    <cellStyle name="Note 3 3 4 2 3 5" xfId="21702"/>
    <cellStyle name="Note 3 3 4 2 3 6" xfId="38999"/>
    <cellStyle name="Note 3 3 4 2 4" xfId="4866"/>
    <cellStyle name="Note 3 3 4 2 4 2" xfId="11786"/>
    <cellStyle name="Note 3 3 4 2 4 2 2" xfId="18567"/>
    <cellStyle name="Note 3 3 4 2 4 2 2 2" xfId="36231"/>
    <cellStyle name="Note 3 3 4 2 4 2 2 3" xfId="53417"/>
    <cellStyle name="Note 3 3 4 2 4 2 3" xfId="29450"/>
    <cellStyle name="Note 3 3 4 2 4 2 4" xfId="46686"/>
    <cellStyle name="Note 3 3 4 2 4 3" xfId="8502"/>
    <cellStyle name="Note 3 3 4 2 4 3 2" xfId="26167"/>
    <cellStyle name="Note 3 3 4 2 4 3 3" xfId="43429"/>
    <cellStyle name="Note 3 3 4 2 4 4" xfId="15500"/>
    <cellStyle name="Note 3 3 4 2 4 4 2" xfId="33164"/>
    <cellStyle name="Note 3 3 4 2 4 4 3" xfId="50376"/>
    <cellStyle name="Note 3 3 4 2 4 5" xfId="22531"/>
    <cellStyle name="Note 3 3 4 2 4 6" xfId="39818"/>
    <cellStyle name="Note 3 3 4 2 5" xfId="10472"/>
    <cellStyle name="Note 3 3 4 2 5 2" xfId="17361"/>
    <cellStyle name="Note 3 3 4 2 5 2 2" xfId="35025"/>
    <cellStyle name="Note 3 3 4 2 5 2 3" xfId="52223"/>
    <cellStyle name="Note 3 3 4 2 5 3" xfId="28136"/>
    <cellStyle name="Note 3 3 4 2 5 4" xfId="45384"/>
    <cellStyle name="Note 3 3 4 2 6" xfId="6722"/>
    <cellStyle name="Note 3 3 4 2 6 2" xfId="24387"/>
    <cellStyle name="Note 3 3 4 2 6 3" xfId="41661"/>
    <cellStyle name="Note 3 3 4 2 7" xfId="13753"/>
    <cellStyle name="Note 3 3 4 2 7 2" xfId="31417"/>
    <cellStyle name="Note 3 3 4 2 7 3" xfId="48641"/>
    <cellStyle name="Note 3 3 4 2 8" xfId="20669"/>
    <cellStyle name="Note 3 3 4 2 9" xfId="37975"/>
    <cellStyle name="Note 3 3 4 3" xfId="3046"/>
    <cellStyle name="Note 3 3 4 3 2" xfId="3709"/>
    <cellStyle name="Note 3 3 4 3 2 2" xfId="5625"/>
    <cellStyle name="Note 3 3 4 3 2 2 2" xfId="12545"/>
    <cellStyle name="Note 3 3 4 3 2 2 2 2" xfId="19272"/>
    <cellStyle name="Note 3 3 4 3 2 2 2 2 2" xfId="36936"/>
    <cellStyle name="Note 3 3 4 3 2 2 2 2 3" xfId="54113"/>
    <cellStyle name="Note 3 3 4 3 2 2 2 3" xfId="30209"/>
    <cellStyle name="Note 3 3 4 3 2 2 2 4" xfId="47436"/>
    <cellStyle name="Note 3 3 4 3 2 2 3" xfId="9261"/>
    <cellStyle name="Note 3 3 4 3 2 2 3 2" xfId="26926"/>
    <cellStyle name="Note 3 3 4 3 2 2 3 3" xfId="44179"/>
    <cellStyle name="Note 3 3 4 3 2 2 4" xfId="16205"/>
    <cellStyle name="Note 3 3 4 3 2 2 4 2" xfId="33869"/>
    <cellStyle name="Note 3 3 4 3 2 2 4 3" xfId="51072"/>
    <cellStyle name="Note 3 3 4 3 2 2 5" xfId="23290"/>
    <cellStyle name="Note 3 3 4 3 2 2 6" xfId="40568"/>
    <cellStyle name="Note 3 3 4 3 2 3" xfId="11169"/>
    <cellStyle name="Note 3 3 4 3 2 3 2" xfId="18004"/>
    <cellStyle name="Note 3 3 4 3 2 3 2 2" xfId="35668"/>
    <cellStyle name="Note 3 3 4 3 2 3 2 3" xfId="52857"/>
    <cellStyle name="Note 3 3 4 3 2 3 3" xfId="28833"/>
    <cellStyle name="Note 3 3 4 3 2 3 4" xfId="46072"/>
    <cellStyle name="Note 3 3 4 3 2 4" xfId="7406"/>
    <cellStyle name="Note 3 3 4 3 2 4 2" xfId="25071"/>
    <cellStyle name="Note 3 3 4 3 2 4 3" xfId="42336"/>
    <cellStyle name="Note 3 3 4 3 2 5" xfId="14458"/>
    <cellStyle name="Note 3 3 4 3 2 5 2" xfId="32122"/>
    <cellStyle name="Note 3 3 4 3 2 5 3" xfId="49337"/>
    <cellStyle name="Note 3 3 4 3 2 6" xfId="21428"/>
    <cellStyle name="Note 3 3 4 3 2 7" xfId="38725"/>
    <cellStyle name="Note 3 3 4 3 3" xfId="4076"/>
    <cellStyle name="Note 3 3 4 3 3 2" xfId="5992"/>
    <cellStyle name="Note 3 3 4 3 3 2 2" xfId="12912"/>
    <cellStyle name="Note 3 3 4 3 3 2 2 2" xfId="19639"/>
    <cellStyle name="Note 3 3 4 3 3 2 2 2 2" xfId="37303"/>
    <cellStyle name="Note 3 3 4 3 3 2 2 2 3" xfId="54480"/>
    <cellStyle name="Note 3 3 4 3 3 2 2 3" xfId="30576"/>
    <cellStyle name="Note 3 3 4 3 3 2 2 4" xfId="47803"/>
    <cellStyle name="Note 3 3 4 3 3 2 3" xfId="9628"/>
    <cellStyle name="Note 3 3 4 3 3 2 3 2" xfId="27293"/>
    <cellStyle name="Note 3 3 4 3 3 2 3 3" xfId="44546"/>
    <cellStyle name="Note 3 3 4 3 3 2 4" xfId="16572"/>
    <cellStyle name="Note 3 3 4 3 3 2 4 2" xfId="34236"/>
    <cellStyle name="Note 3 3 4 3 3 2 4 3" xfId="51439"/>
    <cellStyle name="Note 3 3 4 3 3 2 5" xfId="23657"/>
    <cellStyle name="Note 3 3 4 3 3 2 6" xfId="40935"/>
    <cellStyle name="Note 3 3 4 3 3 3" xfId="7773"/>
    <cellStyle name="Note 3 3 4 3 3 3 2" xfId="25438"/>
    <cellStyle name="Note 3 3 4 3 3 3 3" xfId="42703"/>
    <cellStyle name="Note 3 3 4 3 3 4" xfId="14825"/>
    <cellStyle name="Note 3 3 4 3 3 4 2" xfId="32489"/>
    <cellStyle name="Note 3 3 4 3 3 4 3" xfId="49704"/>
    <cellStyle name="Note 3 3 4 3 3 5" xfId="21795"/>
    <cellStyle name="Note 3 3 4 3 3 6" xfId="39092"/>
    <cellStyle name="Note 3 3 4 3 4" xfId="4962"/>
    <cellStyle name="Note 3 3 4 3 4 2" xfId="11882"/>
    <cellStyle name="Note 3 3 4 3 4 2 2" xfId="18663"/>
    <cellStyle name="Note 3 3 4 3 4 2 2 2" xfId="36327"/>
    <cellStyle name="Note 3 3 4 3 4 2 2 3" xfId="53510"/>
    <cellStyle name="Note 3 3 4 3 4 2 3" xfId="29546"/>
    <cellStyle name="Note 3 3 4 3 4 2 4" xfId="46779"/>
    <cellStyle name="Note 3 3 4 3 4 3" xfId="8598"/>
    <cellStyle name="Note 3 3 4 3 4 3 2" xfId="26263"/>
    <cellStyle name="Note 3 3 4 3 4 3 3" xfId="43522"/>
    <cellStyle name="Note 3 3 4 3 4 4" xfId="15596"/>
    <cellStyle name="Note 3 3 4 3 4 4 2" xfId="33260"/>
    <cellStyle name="Note 3 3 4 3 4 4 3" xfId="50469"/>
    <cellStyle name="Note 3 3 4 3 4 5" xfId="22627"/>
    <cellStyle name="Note 3 3 4 3 4 6" xfId="39911"/>
    <cellStyle name="Note 3 3 4 3 5" xfId="10568"/>
    <cellStyle name="Note 3 3 4 3 5 2" xfId="17457"/>
    <cellStyle name="Note 3 3 4 3 5 2 2" xfId="35121"/>
    <cellStyle name="Note 3 3 4 3 5 2 3" xfId="52316"/>
    <cellStyle name="Note 3 3 4 3 5 3" xfId="28232"/>
    <cellStyle name="Note 3 3 4 3 5 4" xfId="45477"/>
    <cellStyle name="Note 3 3 4 3 6" xfId="6818"/>
    <cellStyle name="Note 3 3 4 3 6 2" xfId="24483"/>
    <cellStyle name="Note 3 3 4 3 6 3" xfId="41754"/>
    <cellStyle name="Note 3 3 4 3 7" xfId="13849"/>
    <cellStyle name="Note 3 3 4 3 7 2" xfId="31513"/>
    <cellStyle name="Note 3 3 4 3 7 3" xfId="48734"/>
    <cellStyle name="Note 3 3 4 3 8" xfId="20765"/>
    <cellStyle name="Note 3 3 4 3 9" xfId="38068"/>
    <cellStyle name="Note 3 3 4 4" xfId="3158"/>
    <cellStyle name="Note 3 3 4 4 2" xfId="4188"/>
    <cellStyle name="Note 3 3 4 4 2 2" xfId="6104"/>
    <cellStyle name="Note 3 3 4 4 2 2 2" xfId="13024"/>
    <cellStyle name="Note 3 3 4 4 2 2 2 2" xfId="19751"/>
    <cellStyle name="Note 3 3 4 4 2 2 2 2 2" xfId="37415"/>
    <cellStyle name="Note 3 3 4 4 2 2 2 2 3" xfId="54592"/>
    <cellStyle name="Note 3 3 4 4 2 2 2 3" xfId="30688"/>
    <cellStyle name="Note 3 3 4 4 2 2 2 4" xfId="47915"/>
    <cellStyle name="Note 3 3 4 4 2 2 3" xfId="9740"/>
    <cellStyle name="Note 3 3 4 4 2 2 3 2" xfId="27405"/>
    <cellStyle name="Note 3 3 4 4 2 2 3 3" xfId="44658"/>
    <cellStyle name="Note 3 3 4 4 2 2 4" xfId="16684"/>
    <cellStyle name="Note 3 3 4 4 2 2 4 2" xfId="34348"/>
    <cellStyle name="Note 3 3 4 4 2 2 4 3" xfId="51551"/>
    <cellStyle name="Note 3 3 4 4 2 2 5" xfId="23769"/>
    <cellStyle name="Note 3 3 4 4 2 2 6" xfId="41047"/>
    <cellStyle name="Note 3 3 4 4 2 3" xfId="7885"/>
    <cellStyle name="Note 3 3 4 4 2 3 2" xfId="25550"/>
    <cellStyle name="Note 3 3 4 4 2 3 3" xfId="42815"/>
    <cellStyle name="Note 3 3 4 4 2 4" xfId="14937"/>
    <cellStyle name="Note 3 3 4 4 2 4 2" xfId="32601"/>
    <cellStyle name="Note 3 3 4 4 2 4 3" xfId="49816"/>
    <cellStyle name="Note 3 3 4 4 2 5" xfId="21907"/>
    <cellStyle name="Note 3 3 4 4 2 6" xfId="39204"/>
    <cellStyle name="Note 3 3 4 4 3" xfId="5074"/>
    <cellStyle name="Note 3 3 4 4 3 2" xfId="11994"/>
    <cellStyle name="Note 3 3 4 4 3 2 2" xfId="18775"/>
    <cellStyle name="Note 3 3 4 4 3 2 2 2" xfId="36439"/>
    <cellStyle name="Note 3 3 4 4 3 2 2 3" xfId="53622"/>
    <cellStyle name="Note 3 3 4 4 3 2 3" xfId="29658"/>
    <cellStyle name="Note 3 3 4 4 3 2 4" xfId="46891"/>
    <cellStyle name="Note 3 3 4 4 3 3" xfId="8710"/>
    <cellStyle name="Note 3 3 4 4 3 3 2" xfId="26375"/>
    <cellStyle name="Note 3 3 4 4 3 3 3" xfId="43634"/>
    <cellStyle name="Note 3 3 4 4 3 4" xfId="15708"/>
    <cellStyle name="Note 3 3 4 4 3 4 2" xfId="33372"/>
    <cellStyle name="Note 3 3 4 4 3 4 3" xfId="50581"/>
    <cellStyle name="Note 3 3 4 4 3 5" xfId="22739"/>
    <cellStyle name="Note 3 3 4 4 3 6" xfId="40023"/>
    <cellStyle name="Note 3 3 4 4 4" xfId="10680"/>
    <cellStyle name="Note 3 3 4 4 4 2" xfId="17569"/>
    <cellStyle name="Note 3 3 4 4 4 2 2" xfId="35233"/>
    <cellStyle name="Note 3 3 4 4 4 2 3" xfId="52428"/>
    <cellStyle name="Note 3 3 4 4 4 3" xfId="28344"/>
    <cellStyle name="Note 3 3 4 4 4 4" xfId="45589"/>
    <cellStyle name="Note 3 3 4 4 5" xfId="6930"/>
    <cellStyle name="Note 3 3 4 4 5 2" xfId="24595"/>
    <cellStyle name="Note 3 3 4 4 5 3" xfId="41866"/>
    <cellStyle name="Note 3 3 4 4 6" xfId="13961"/>
    <cellStyle name="Note 3 3 4 4 6 2" xfId="31625"/>
    <cellStyle name="Note 3 3 4 4 6 3" xfId="48846"/>
    <cellStyle name="Note 3 3 4 4 7" xfId="20877"/>
    <cellStyle name="Note 3 3 4 4 8" xfId="38180"/>
    <cellStyle name="Note 3 3 4 5" xfId="3386"/>
    <cellStyle name="Note 3 3 4 5 2" xfId="5302"/>
    <cellStyle name="Note 3 3 4 5 2 2" xfId="12222"/>
    <cellStyle name="Note 3 3 4 5 2 2 2" xfId="18949"/>
    <cellStyle name="Note 3 3 4 5 2 2 2 2" xfId="36613"/>
    <cellStyle name="Note 3 3 4 5 2 2 2 3" xfId="53796"/>
    <cellStyle name="Note 3 3 4 5 2 2 3" xfId="29886"/>
    <cellStyle name="Note 3 3 4 5 2 2 4" xfId="47119"/>
    <cellStyle name="Note 3 3 4 5 2 3" xfId="8938"/>
    <cellStyle name="Note 3 3 4 5 2 3 2" xfId="26603"/>
    <cellStyle name="Note 3 3 4 5 2 3 3" xfId="43862"/>
    <cellStyle name="Note 3 3 4 5 2 4" xfId="15882"/>
    <cellStyle name="Note 3 3 4 5 2 4 2" xfId="33546"/>
    <cellStyle name="Note 3 3 4 5 2 4 3" xfId="50755"/>
    <cellStyle name="Note 3 3 4 5 2 5" xfId="22967"/>
    <cellStyle name="Note 3 3 4 5 2 6" xfId="40251"/>
    <cellStyle name="Note 3 3 4 5 3" xfId="10846"/>
    <cellStyle name="Note 3 3 4 5 3 2" xfId="17681"/>
    <cellStyle name="Note 3 3 4 5 3 2 2" xfId="35345"/>
    <cellStyle name="Note 3 3 4 5 3 2 3" xfId="52540"/>
    <cellStyle name="Note 3 3 4 5 3 3" xfId="28510"/>
    <cellStyle name="Note 3 3 4 5 3 4" xfId="45755"/>
    <cellStyle name="Note 3 3 4 5 4" xfId="14135"/>
    <cellStyle name="Note 3 3 4 5 4 2" xfId="31799"/>
    <cellStyle name="Note 3 3 4 5 4 3" xfId="49020"/>
    <cellStyle name="Note 3 3 4 5 5" xfId="21105"/>
    <cellStyle name="Note 3 3 4 5 6" xfId="38408"/>
    <cellStyle name="Note 3 3 4 6" xfId="3233"/>
    <cellStyle name="Note 3 3 4 6 2" xfId="5149"/>
    <cellStyle name="Note 3 3 4 6 2 2" xfId="12069"/>
    <cellStyle name="Note 3 3 4 6 2 2 2" xfId="18850"/>
    <cellStyle name="Note 3 3 4 6 2 2 2 2" xfId="36514"/>
    <cellStyle name="Note 3 3 4 6 2 2 2 3" xfId="53697"/>
    <cellStyle name="Note 3 3 4 6 2 2 3" xfId="29733"/>
    <cellStyle name="Note 3 3 4 6 2 2 4" xfId="46966"/>
    <cellStyle name="Note 3 3 4 6 2 3" xfId="8785"/>
    <cellStyle name="Note 3 3 4 6 2 3 2" xfId="26450"/>
    <cellStyle name="Note 3 3 4 6 2 3 3" xfId="43709"/>
    <cellStyle name="Note 3 3 4 6 2 4" xfId="15783"/>
    <cellStyle name="Note 3 3 4 6 2 4 2" xfId="33447"/>
    <cellStyle name="Note 3 3 4 6 2 4 3" xfId="50656"/>
    <cellStyle name="Note 3 3 4 6 2 5" xfId="22814"/>
    <cellStyle name="Note 3 3 4 6 2 6" xfId="40098"/>
    <cellStyle name="Note 3 3 4 6 3" xfId="7005"/>
    <cellStyle name="Note 3 3 4 6 3 2" xfId="24670"/>
    <cellStyle name="Note 3 3 4 6 3 3" xfId="41941"/>
    <cellStyle name="Note 3 3 4 6 4" xfId="14036"/>
    <cellStyle name="Note 3 3 4 6 4 2" xfId="31700"/>
    <cellStyle name="Note 3 3 4 6 4 3" xfId="48921"/>
    <cellStyle name="Note 3 3 4 6 5" xfId="20952"/>
    <cellStyle name="Note 3 3 4 6 6" xfId="38255"/>
    <cellStyle name="Note 3 3 4 7" xfId="4639"/>
    <cellStyle name="Note 3 3 4 7 2" xfId="11559"/>
    <cellStyle name="Note 3 3 4 7 2 2" xfId="18340"/>
    <cellStyle name="Note 3 3 4 7 2 2 2" xfId="36004"/>
    <cellStyle name="Note 3 3 4 7 2 2 3" xfId="53193"/>
    <cellStyle name="Note 3 3 4 7 2 3" xfId="29223"/>
    <cellStyle name="Note 3 3 4 7 2 4" xfId="46462"/>
    <cellStyle name="Note 3 3 4 7 3" xfId="8275"/>
    <cellStyle name="Note 3 3 4 7 3 2" xfId="25940"/>
    <cellStyle name="Note 3 3 4 7 3 3" xfId="43205"/>
    <cellStyle name="Note 3 3 4 7 4" xfId="15273"/>
    <cellStyle name="Note 3 3 4 7 4 2" xfId="32937"/>
    <cellStyle name="Note 3 3 4 7 4 3" xfId="50152"/>
    <cellStyle name="Note 3 3 4 7 5" xfId="22304"/>
    <cellStyle name="Note 3 3 4 7 6" xfId="39594"/>
    <cellStyle name="Note 3 3 4 8" xfId="10245"/>
    <cellStyle name="Note 3 3 4 8 2" xfId="17134"/>
    <cellStyle name="Note 3 3 4 8 2 2" xfId="34798"/>
    <cellStyle name="Note 3 3 4 8 2 3" xfId="51999"/>
    <cellStyle name="Note 3 3 4 8 3" xfId="27909"/>
    <cellStyle name="Note 3 3 4 8 4" xfId="45160"/>
    <cellStyle name="Note 3 3 4 9" xfId="6495"/>
    <cellStyle name="Note 3 3 4 9 2" xfId="24160"/>
    <cellStyle name="Note 3 3 4 9 3" xfId="41437"/>
    <cellStyle name="Note 3 3 5" xfId="2852"/>
    <cellStyle name="Note 3 3 5 2" xfId="3515"/>
    <cellStyle name="Note 3 3 5 2 2" xfId="5431"/>
    <cellStyle name="Note 3 3 5 2 2 2" xfId="12351"/>
    <cellStyle name="Note 3 3 5 2 2 2 2" xfId="19078"/>
    <cellStyle name="Note 3 3 5 2 2 2 2 2" xfId="36742"/>
    <cellStyle name="Note 3 3 5 2 2 2 2 3" xfId="53922"/>
    <cellStyle name="Note 3 3 5 2 2 2 3" xfId="30015"/>
    <cellStyle name="Note 3 3 5 2 2 2 4" xfId="47245"/>
    <cellStyle name="Note 3 3 5 2 2 3" xfId="9067"/>
    <cellStyle name="Note 3 3 5 2 2 3 2" xfId="26732"/>
    <cellStyle name="Note 3 3 5 2 2 3 3" xfId="43988"/>
    <cellStyle name="Note 3 3 5 2 2 4" xfId="16011"/>
    <cellStyle name="Note 3 3 5 2 2 4 2" xfId="33675"/>
    <cellStyle name="Note 3 3 5 2 2 4 3" xfId="50881"/>
    <cellStyle name="Note 3 3 5 2 2 5" xfId="23096"/>
    <cellStyle name="Note 3 3 5 2 2 6" xfId="40377"/>
    <cellStyle name="Note 3 3 5 2 3" xfId="10975"/>
    <cellStyle name="Note 3 3 5 2 3 2" xfId="17810"/>
    <cellStyle name="Note 3 3 5 2 3 2 2" xfId="35474"/>
    <cellStyle name="Note 3 3 5 2 3 2 3" xfId="52666"/>
    <cellStyle name="Note 3 3 5 2 3 3" xfId="28639"/>
    <cellStyle name="Note 3 3 5 2 3 4" xfId="45881"/>
    <cellStyle name="Note 3 3 5 2 4" xfId="7212"/>
    <cellStyle name="Note 3 3 5 2 4 2" xfId="24877"/>
    <cellStyle name="Note 3 3 5 2 4 3" xfId="42145"/>
    <cellStyle name="Note 3 3 5 2 5" xfId="14264"/>
    <cellStyle name="Note 3 3 5 2 5 2" xfId="31928"/>
    <cellStyle name="Note 3 3 5 2 5 3" xfId="49146"/>
    <cellStyle name="Note 3 3 5 2 6" xfId="21234"/>
    <cellStyle name="Note 3 3 5 2 7" xfId="38534"/>
    <cellStyle name="Note 3 3 5 3" xfId="3885"/>
    <cellStyle name="Note 3 3 5 3 2" xfId="5801"/>
    <cellStyle name="Note 3 3 5 3 2 2" xfId="12721"/>
    <cellStyle name="Note 3 3 5 3 2 2 2" xfId="19448"/>
    <cellStyle name="Note 3 3 5 3 2 2 2 2" xfId="37112"/>
    <cellStyle name="Note 3 3 5 3 2 2 2 3" xfId="54289"/>
    <cellStyle name="Note 3 3 5 3 2 2 3" xfId="30385"/>
    <cellStyle name="Note 3 3 5 3 2 2 4" xfId="47612"/>
    <cellStyle name="Note 3 3 5 3 2 3" xfId="9437"/>
    <cellStyle name="Note 3 3 5 3 2 3 2" xfId="27102"/>
    <cellStyle name="Note 3 3 5 3 2 3 3" xfId="44355"/>
    <cellStyle name="Note 3 3 5 3 2 4" xfId="16381"/>
    <cellStyle name="Note 3 3 5 3 2 4 2" xfId="34045"/>
    <cellStyle name="Note 3 3 5 3 2 4 3" xfId="51248"/>
    <cellStyle name="Note 3 3 5 3 2 5" xfId="23466"/>
    <cellStyle name="Note 3 3 5 3 2 6" xfId="40744"/>
    <cellStyle name="Note 3 3 5 3 3" xfId="7582"/>
    <cellStyle name="Note 3 3 5 3 3 2" xfId="25247"/>
    <cellStyle name="Note 3 3 5 3 3 3" xfId="42512"/>
    <cellStyle name="Note 3 3 5 3 4" xfId="14634"/>
    <cellStyle name="Note 3 3 5 3 4 2" xfId="32298"/>
    <cellStyle name="Note 3 3 5 3 4 3" xfId="49513"/>
    <cellStyle name="Note 3 3 5 3 5" xfId="21604"/>
    <cellStyle name="Note 3 3 5 3 6" xfId="38901"/>
    <cellStyle name="Note 3 3 5 4" xfId="4768"/>
    <cellStyle name="Note 3 3 5 4 2" xfId="11688"/>
    <cellStyle name="Note 3 3 5 4 2 2" xfId="18469"/>
    <cellStyle name="Note 3 3 5 4 2 2 2" xfId="36133"/>
    <cellStyle name="Note 3 3 5 4 2 2 3" xfId="53319"/>
    <cellStyle name="Note 3 3 5 4 2 3" xfId="29352"/>
    <cellStyle name="Note 3 3 5 4 2 4" xfId="46588"/>
    <cellStyle name="Note 3 3 5 4 3" xfId="8404"/>
    <cellStyle name="Note 3 3 5 4 3 2" xfId="26069"/>
    <cellStyle name="Note 3 3 5 4 3 3" xfId="43331"/>
    <cellStyle name="Note 3 3 5 4 4" xfId="15402"/>
    <cellStyle name="Note 3 3 5 4 4 2" xfId="33066"/>
    <cellStyle name="Note 3 3 5 4 4 3" xfId="50278"/>
    <cellStyle name="Note 3 3 5 4 5" xfId="22433"/>
    <cellStyle name="Note 3 3 5 4 6" xfId="39720"/>
    <cellStyle name="Note 3 3 5 5" xfId="10374"/>
    <cellStyle name="Note 3 3 5 5 2" xfId="17263"/>
    <cellStyle name="Note 3 3 5 5 2 2" xfId="34927"/>
    <cellStyle name="Note 3 3 5 5 2 3" xfId="52125"/>
    <cellStyle name="Note 3 3 5 5 3" xfId="28038"/>
    <cellStyle name="Note 3 3 5 5 4" xfId="45286"/>
    <cellStyle name="Note 3 3 5 6" xfId="6624"/>
    <cellStyle name="Note 3 3 5 6 2" xfId="24289"/>
    <cellStyle name="Note 3 3 5 6 3" xfId="41563"/>
    <cellStyle name="Note 3 3 5 7" xfId="13655"/>
    <cellStyle name="Note 3 3 5 7 2" xfId="31319"/>
    <cellStyle name="Note 3 3 5 7 3" xfId="48543"/>
    <cellStyle name="Note 3 3 5 8" xfId="20571"/>
    <cellStyle name="Note 3 3 5 9" xfId="37877"/>
    <cellStyle name="Note 3 3 6" xfId="4504"/>
    <cellStyle name="Note 3 3 6 2" xfId="6368"/>
    <cellStyle name="Note 3 3 6 2 2" xfId="13287"/>
    <cellStyle name="Note 3 3 6 2 2 2" xfId="19960"/>
    <cellStyle name="Note 3 3 6 2 2 2 2" xfId="37624"/>
    <cellStyle name="Note 3 3 6 2 2 2 3" xfId="54801"/>
    <cellStyle name="Note 3 3 6 2 2 3" xfId="30951"/>
    <cellStyle name="Note 3 3 6 2 2 4" xfId="48178"/>
    <cellStyle name="Note 3 3 6 2 3" xfId="10003"/>
    <cellStyle name="Note 3 3 6 2 3 2" xfId="27668"/>
    <cellStyle name="Note 3 3 6 2 3 3" xfId="44921"/>
    <cellStyle name="Note 3 3 6 2 4" xfId="16893"/>
    <cellStyle name="Note 3 3 6 2 4 2" xfId="34557"/>
    <cellStyle name="Note 3 3 6 2 4 3" xfId="51760"/>
    <cellStyle name="Note 3 3 6 2 5" xfId="24033"/>
    <cellStyle name="Note 3 3 6 2 6" xfId="41310"/>
    <cellStyle name="Note 3 3 6 3" xfId="11432"/>
    <cellStyle name="Note 3 3 6 3 2" xfId="18213"/>
    <cellStyle name="Note 3 3 6 3 2 2" xfId="35877"/>
    <cellStyle name="Note 3 3 6 3 2 3" xfId="53066"/>
    <cellStyle name="Note 3 3 6 3 3" xfId="29096"/>
    <cellStyle name="Note 3 3 6 3 4" xfId="46335"/>
    <cellStyle name="Note 3 3 6 4" xfId="8148"/>
    <cellStyle name="Note 3 3 6 4 2" xfId="25813"/>
    <cellStyle name="Note 3 3 6 4 3" xfId="43078"/>
    <cellStyle name="Note 3 3 6 5" xfId="15146"/>
    <cellStyle name="Note 3 3 6 5 2" xfId="32810"/>
    <cellStyle name="Note 3 3 6 5 3" xfId="50025"/>
    <cellStyle name="Note 3 3 6 6" xfId="22177"/>
    <cellStyle name="Note 3 3 6 7" xfId="39467"/>
    <cellStyle name="Note 3 3 7" xfId="4573"/>
    <cellStyle name="Note 3 3 7 2" xfId="6435"/>
    <cellStyle name="Note 3 3 7 2 2" xfId="13354"/>
    <cellStyle name="Note 3 3 7 2 2 2" xfId="20027"/>
    <cellStyle name="Note 3 3 7 2 2 2 2" xfId="37691"/>
    <cellStyle name="Note 3 3 7 2 2 2 3" xfId="54868"/>
    <cellStyle name="Note 3 3 7 2 2 3" xfId="31018"/>
    <cellStyle name="Note 3 3 7 2 2 4" xfId="48245"/>
    <cellStyle name="Note 3 3 7 2 3" xfId="10070"/>
    <cellStyle name="Note 3 3 7 2 3 2" xfId="27735"/>
    <cellStyle name="Note 3 3 7 2 3 3" xfId="44988"/>
    <cellStyle name="Note 3 3 7 2 4" xfId="16960"/>
    <cellStyle name="Note 3 3 7 2 4 2" xfId="34624"/>
    <cellStyle name="Note 3 3 7 2 4 3" xfId="51827"/>
    <cellStyle name="Note 3 3 7 2 5" xfId="24100"/>
    <cellStyle name="Note 3 3 7 2 6" xfId="41377"/>
    <cellStyle name="Note 3 3 7 3" xfId="11499"/>
    <cellStyle name="Note 3 3 7 3 2" xfId="18280"/>
    <cellStyle name="Note 3 3 7 3 2 2" xfId="35944"/>
    <cellStyle name="Note 3 3 7 3 2 3" xfId="53133"/>
    <cellStyle name="Note 3 3 7 3 3" xfId="29163"/>
    <cellStyle name="Note 3 3 7 3 4" xfId="46402"/>
    <cellStyle name="Note 3 3 7 4" xfId="8215"/>
    <cellStyle name="Note 3 3 7 4 2" xfId="25880"/>
    <cellStyle name="Note 3 3 7 4 3" xfId="43145"/>
    <cellStyle name="Note 3 3 7 5" xfId="15213"/>
    <cellStyle name="Note 3 3 7 5 2" xfId="32877"/>
    <cellStyle name="Note 3 3 7 5 3" xfId="50092"/>
    <cellStyle name="Note 3 3 7 6" xfId="22244"/>
    <cellStyle name="Note 3 3 7 7" xfId="39534"/>
    <cellStyle name="Note 3 3 8" xfId="10147"/>
    <cellStyle name="Note 3 3 8 2" xfId="17036"/>
    <cellStyle name="Note 3 3 8 2 2" xfId="34700"/>
    <cellStyle name="Note 3 3 8 2 3" xfId="51901"/>
    <cellStyle name="Note 3 3 8 3" xfId="27811"/>
    <cellStyle name="Note 3 3 8 4" xfId="45062"/>
    <cellStyle name="Note 3 3 9" xfId="13428"/>
    <cellStyle name="Note 3 3 9 2" xfId="31092"/>
    <cellStyle name="Note 3 3 9 3" xfId="48319"/>
    <cellStyle name="Note 3 4" xfId="1863"/>
    <cellStyle name="Note 3 4 10" xfId="20385"/>
    <cellStyle name="Note 3 4 2" xfId="1864"/>
    <cellStyle name="Note 3 4 2 2" xfId="2716"/>
    <cellStyle name="Note 3 4 2 2 10" xfId="13521"/>
    <cellStyle name="Note 3 4 2 2 10 2" xfId="31185"/>
    <cellStyle name="Note 3 4 2 2 10 3" xfId="48412"/>
    <cellStyle name="Note 3 4 2 2 11" xfId="20437"/>
    <cellStyle name="Note 3 4 2 2 12" xfId="37746"/>
    <cellStyle name="Note 3 4 2 2 2" xfId="2945"/>
    <cellStyle name="Note 3 4 2 2 2 2" xfId="3608"/>
    <cellStyle name="Note 3 4 2 2 2 2 2" xfId="5524"/>
    <cellStyle name="Note 3 4 2 2 2 2 2 2" xfId="12444"/>
    <cellStyle name="Note 3 4 2 2 2 2 2 2 2" xfId="19171"/>
    <cellStyle name="Note 3 4 2 2 2 2 2 2 2 2" xfId="36835"/>
    <cellStyle name="Note 3 4 2 2 2 2 2 2 2 3" xfId="54015"/>
    <cellStyle name="Note 3 4 2 2 2 2 2 2 3" xfId="30108"/>
    <cellStyle name="Note 3 4 2 2 2 2 2 2 4" xfId="47338"/>
    <cellStyle name="Note 3 4 2 2 2 2 2 3" xfId="9160"/>
    <cellStyle name="Note 3 4 2 2 2 2 2 3 2" xfId="26825"/>
    <cellStyle name="Note 3 4 2 2 2 2 2 3 3" xfId="44081"/>
    <cellStyle name="Note 3 4 2 2 2 2 2 4" xfId="16104"/>
    <cellStyle name="Note 3 4 2 2 2 2 2 4 2" xfId="33768"/>
    <cellStyle name="Note 3 4 2 2 2 2 2 4 3" xfId="50974"/>
    <cellStyle name="Note 3 4 2 2 2 2 2 5" xfId="23189"/>
    <cellStyle name="Note 3 4 2 2 2 2 2 6" xfId="40470"/>
    <cellStyle name="Note 3 4 2 2 2 2 3" xfId="11068"/>
    <cellStyle name="Note 3 4 2 2 2 2 3 2" xfId="17903"/>
    <cellStyle name="Note 3 4 2 2 2 2 3 2 2" xfId="35567"/>
    <cellStyle name="Note 3 4 2 2 2 2 3 2 3" xfId="52759"/>
    <cellStyle name="Note 3 4 2 2 2 2 3 3" xfId="28732"/>
    <cellStyle name="Note 3 4 2 2 2 2 3 4" xfId="45974"/>
    <cellStyle name="Note 3 4 2 2 2 2 4" xfId="7305"/>
    <cellStyle name="Note 3 4 2 2 2 2 4 2" xfId="24970"/>
    <cellStyle name="Note 3 4 2 2 2 2 4 3" xfId="42238"/>
    <cellStyle name="Note 3 4 2 2 2 2 5" xfId="14357"/>
    <cellStyle name="Note 3 4 2 2 2 2 5 2" xfId="32021"/>
    <cellStyle name="Note 3 4 2 2 2 2 5 3" xfId="49239"/>
    <cellStyle name="Note 3 4 2 2 2 2 6" xfId="21327"/>
    <cellStyle name="Note 3 4 2 2 2 2 7" xfId="38627"/>
    <cellStyle name="Note 3 4 2 2 2 3" xfId="3978"/>
    <cellStyle name="Note 3 4 2 2 2 3 2" xfId="5894"/>
    <cellStyle name="Note 3 4 2 2 2 3 2 2" xfId="12814"/>
    <cellStyle name="Note 3 4 2 2 2 3 2 2 2" xfId="19541"/>
    <cellStyle name="Note 3 4 2 2 2 3 2 2 2 2" xfId="37205"/>
    <cellStyle name="Note 3 4 2 2 2 3 2 2 2 3" xfId="54382"/>
    <cellStyle name="Note 3 4 2 2 2 3 2 2 3" xfId="30478"/>
    <cellStyle name="Note 3 4 2 2 2 3 2 2 4" xfId="47705"/>
    <cellStyle name="Note 3 4 2 2 2 3 2 3" xfId="9530"/>
    <cellStyle name="Note 3 4 2 2 2 3 2 3 2" xfId="27195"/>
    <cellStyle name="Note 3 4 2 2 2 3 2 3 3" xfId="44448"/>
    <cellStyle name="Note 3 4 2 2 2 3 2 4" xfId="16474"/>
    <cellStyle name="Note 3 4 2 2 2 3 2 4 2" xfId="34138"/>
    <cellStyle name="Note 3 4 2 2 2 3 2 4 3" xfId="51341"/>
    <cellStyle name="Note 3 4 2 2 2 3 2 5" xfId="23559"/>
    <cellStyle name="Note 3 4 2 2 2 3 2 6" xfId="40837"/>
    <cellStyle name="Note 3 4 2 2 2 3 3" xfId="7675"/>
    <cellStyle name="Note 3 4 2 2 2 3 3 2" xfId="25340"/>
    <cellStyle name="Note 3 4 2 2 2 3 3 3" xfId="42605"/>
    <cellStyle name="Note 3 4 2 2 2 3 4" xfId="14727"/>
    <cellStyle name="Note 3 4 2 2 2 3 4 2" xfId="32391"/>
    <cellStyle name="Note 3 4 2 2 2 3 4 3" xfId="49606"/>
    <cellStyle name="Note 3 4 2 2 2 3 5" xfId="21697"/>
    <cellStyle name="Note 3 4 2 2 2 3 6" xfId="38994"/>
    <cellStyle name="Note 3 4 2 2 2 4" xfId="4861"/>
    <cellStyle name="Note 3 4 2 2 2 4 2" xfId="11781"/>
    <cellStyle name="Note 3 4 2 2 2 4 2 2" xfId="18562"/>
    <cellStyle name="Note 3 4 2 2 2 4 2 2 2" xfId="36226"/>
    <cellStyle name="Note 3 4 2 2 2 4 2 2 3" xfId="53412"/>
    <cellStyle name="Note 3 4 2 2 2 4 2 3" xfId="29445"/>
    <cellStyle name="Note 3 4 2 2 2 4 2 4" xfId="46681"/>
    <cellStyle name="Note 3 4 2 2 2 4 3" xfId="8497"/>
    <cellStyle name="Note 3 4 2 2 2 4 3 2" xfId="26162"/>
    <cellStyle name="Note 3 4 2 2 2 4 3 3" xfId="43424"/>
    <cellStyle name="Note 3 4 2 2 2 4 4" xfId="15495"/>
    <cellStyle name="Note 3 4 2 2 2 4 4 2" xfId="33159"/>
    <cellStyle name="Note 3 4 2 2 2 4 4 3" xfId="50371"/>
    <cellStyle name="Note 3 4 2 2 2 4 5" xfId="22526"/>
    <cellStyle name="Note 3 4 2 2 2 4 6" xfId="39813"/>
    <cellStyle name="Note 3 4 2 2 2 5" xfId="10467"/>
    <cellStyle name="Note 3 4 2 2 2 5 2" xfId="17356"/>
    <cellStyle name="Note 3 4 2 2 2 5 2 2" xfId="35020"/>
    <cellStyle name="Note 3 4 2 2 2 5 2 3" xfId="52218"/>
    <cellStyle name="Note 3 4 2 2 2 5 3" xfId="28131"/>
    <cellStyle name="Note 3 4 2 2 2 5 4" xfId="45379"/>
    <cellStyle name="Note 3 4 2 2 2 6" xfId="6717"/>
    <cellStyle name="Note 3 4 2 2 2 6 2" xfId="24382"/>
    <cellStyle name="Note 3 4 2 2 2 6 3" xfId="41656"/>
    <cellStyle name="Note 3 4 2 2 2 7" xfId="13748"/>
    <cellStyle name="Note 3 4 2 2 2 7 2" xfId="31412"/>
    <cellStyle name="Note 3 4 2 2 2 7 3" xfId="48636"/>
    <cellStyle name="Note 3 4 2 2 2 8" xfId="20664"/>
    <cellStyle name="Note 3 4 2 2 2 9" xfId="37970"/>
    <cellStyle name="Note 3 4 2 2 3" xfId="3041"/>
    <cellStyle name="Note 3 4 2 2 3 2" xfId="3704"/>
    <cellStyle name="Note 3 4 2 2 3 2 2" xfId="5620"/>
    <cellStyle name="Note 3 4 2 2 3 2 2 2" xfId="12540"/>
    <cellStyle name="Note 3 4 2 2 3 2 2 2 2" xfId="19267"/>
    <cellStyle name="Note 3 4 2 2 3 2 2 2 2 2" xfId="36931"/>
    <cellStyle name="Note 3 4 2 2 3 2 2 2 2 3" xfId="54108"/>
    <cellStyle name="Note 3 4 2 2 3 2 2 2 3" xfId="30204"/>
    <cellStyle name="Note 3 4 2 2 3 2 2 2 4" xfId="47431"/>
    <cellStyle name="Note 3 4 2 2 3 2 2 3" xfId="9256"/>
    <cellStyle name="Note 3 4 2 2 3 2 2 3 2" xfId="26921"/>
    <cellStyle name="Note 3 4 2 2 3 2 2 3 3" xfId="44174"/>
    <cellStyle name="Note 3 4 2 2 3 2 2 4" xfId="16200"/>
    <cellStyle name="Note 3 4 2 2 3 2 2 4 2" xfId="33864"/>
    <cellStyle name="Note 3 4 2 2 3 2 2 4 3" xfId="51067"/>
    <cellStyle name="Note 3 4 2 2 3 2 2 5" xfId="23285"/>
    <cellStyle name="Note 3 4 2 2 3 2 2 6" xfId="40563"/>
    <cellStyle name="Note 3 4 2 2 3 2 3" xfId="11164"/>
    <cellStyle name="Note 3 4 2 2 3 2 3 2" xfId="17999"/>
    <cellStyle name="Note 3 4 2 2 3 2 3 2 2" xfId="35663"/>
    <cellStyle name="Note 3 4 2 2 3 2 3 2 3" xfId="52852"/>
    <cellStyle name="Note 3 4 2 2 3 2 3 3" xfId="28828"/>
    <cellStyle name="Note 3 4 2 2 3 2 3 4" xfId="46067"/>
    <cellStyle name="Note 3 4 2 2 3 2 4" xfId="7401"/>
    <cellStyle name="Note 3 4 2 2 3 2 4 2" xfId="25066"/>
    <cellStyle name="Note 3 4 2 2 3 2 4 3" xfId="42331"/>
    <cellStyle name="Note 3 4 2 2 3 2 5" xfId="14453"/>
    <cellStyle name="Note 3 4 2 2 3 2 5 2" xfId="32117"/>
    <cellStyle name="Note 3 4 2 2 3 2 5 3" xfId="49332"/>
    <cellStyle name="Note 3 4 2 2 3 2 6" xfId="21423"/>
    <cellStyle name="Note 3 4 2 2 3 2 7" xfId="38720"/>
    <cellStyle name="Note 3 4 2 2 3 3" xfId="4071"/>
    <cellStyle name="Note 3 4 2 2 3 3 2" xfId="5987"/>
    <cellStyle name="Note 3 4 2 2 3 3 2 2" xfId="12907"/>
    <cellStyle name="Note 3 4 2 2 3 3 2 2 2" xfId="19634"/>
    <cellStyle name="Note 3 4 2 2 3 3 2 2 2 2" xfId="37298"/>
    <cellStyle name="Note 3 4 2 2 3 3 2 2 2 3" xfId="54475"/>
    <cellStyle name="Note 3 4 2 2 3 3 2 2 3" xfId="30571"/>
    <cellStyle name="Note 3 4 2 2 3 3 2 2 4" xfId="47798"/>
    <cellStyle name="Note 3 4 2 2 3 3 2 3" xfId="9623"/>
    <cellStyle name="Note 3 4 2 2 3 3 2 3 2" xfId="27288"/>
    <cellStyle name="Note 3 4 2 2 3 3 2 3 3" xfId="44541"/>
    <cellStyle name="Note 3 4 2 2 3 3 2 4" xfId="16567"/>
    <cellStyle name="Note 3 4 2 2 3 3 2 4 2" xfId="34231"/>
    <cellStyle name="Note 3 4 2 2 3 3 2 4 3" xfId="51434"/>
    <cellStyle name="Note 3 4 2 2 3 3 2 5" xfId="23652"/>
    <cellStyle name="Note 3 4 2 2 3 3 2 6" xfId="40930"/>
    <cellStyle name="Note 3 4 2 2 3 3 3" xfId="7768"/>
    <cellStyle name="Note 3 4 2 2 3 3 3 2" xfId="25433"/>
    <cellStyle name="Note 3 4 2 2 3 3 3 3" xfId="42698"/>
    <cellStyle name="Note 3 4 2 2 3 3 4" xfId="14820"/>
    <cellStyle name="Note 3 4 2 2 3 3 4 2" xfId="32484"/>
    <cellStyle name="Note 3 4 2 2 3 3 4 3" xfId="49699"/>
    <cellStyle name="Note 3 4 2 2 3 3 5" xfId="21790"/>
    <cellStyle name="Note 3 4 2 2 3 3 6" xfId="39087"/>
    <cellStyle name="Note 3 4 2 2 3 4" xfId="4957"/>
    <cellStyle name="Note 3 4 2 2 3 4 2" xfId="11877"/>
    <cellStyle name="Note 3 4 2 2 3 4 2 2" xfId="18658"/>
    <cellStyle name="Note 3 4 2 2 3 4 2 2 2" xfId="36322"/>
    <cellStyle name="Note 3 4 2 2 3 4 2 2 3" xfId="53505"/>
    <cellStyle name="Note 3 4 2 2 3 4 2 3" xfId="29541"/>
    <cellStyle name="Note 3 4 2 2 3 4 2 4" xfId="46774"/>
    <cellStyle name="Note 3 4 2 2 3 4 3" xfId="8593"/>
    <cellStyle name="Note 3 4 2 2 3 4 3 2" xfId="26258"/>
    <cellStyle name="Note 3 4 2 2 3 4 3 3" xfId="43517"/>
    <cellStyle name="Note 3 4 2 2 3 4 4" xfId="15591"/>
    <cellStyle name="Note 3 4 2 2 3 4 4 2" xfId="33255"/>
    <cellStyle name="Note 3 4 2 2 3 4 4 3" xfId="50464"/>
    <cellStyle name="Note 3 4 2 2 3 4 5" xfId="22622"/>
    <cellStyle name="Note 3 4 2 2 3 4 6" xfId="39906"/>
    <cellStyle name="Note 3 4 2 2 3 5" xfId="10563"/>
    <cellStyle name="Note 3 4 2 2 3 5 2" xfId="17452"/>
    <cellStyle name="Note 3 4 2 2 3 5 2 2" xfId="35116"/>
    <cellStyle name="Note 3 4 2 2 3 5 2 3" xfId="52311"/>
    <cellStyle name="Note 3 4 2 2 3 5 3" xfId="28227"/>
    <cellStyle name="Note 3 4 2 2 3 5 4" xfId="45472"/>
    <cellStyle name="Note 3 4 2 2 3 6" xfId="6813"/>
    <cellStyle name="Note 3 4 2 2 3 6 2" xfId="24478"/>
    <cellStyle name="Note 3 4 2 2 3 6 3" xfId="41749"/>
    <cellStyle name="Note 3 4 2 2 3 7" xfId="13844"/>
    <cellStyle name="Note 3 4 2 2 3 7 2" xfId="31508"/>
    <cellStyle name="Note 3 4 2 2 3 7 3" xfId="48729"/>
    <cellStyle name="Note 3 4 2 2 3 8" xfId="20760"/>
    <cellStyle name="Note 3 4 2 2 3 9" xfId="38063"/>
    <cellStyle name="Note 3 4 2 2 4" xfId="3153"/>
    <cellStyle name="Note 3 4 2 2 4 2" xfId="4183"/>
    <cellStyle name="Note 3 4 2 2 4 2 2" xfId="6099"/>
    <cellStyle name="Note 3 4 2 2 4 2 2 2" xfId="13019"/>
    <cellStyle name="Note 3 4 2 2 4 2 2 2 2" xfId="19746"/>
    <cellStyle name="Note 3 4 2 2 4 2 2 2 2 2" xfId="37410"/>
    <cellStyle name="Note 3 4 2 2 4 2 2 2 2 3" xfId="54587"/>
    <cellStyle name="Note 3 4 2 2 4 2 2 2 3" xfId="30683"/>
    <cellStyle name="Note 3 4 2 2 4 2 2 2 4" xfId="47910"/>
    <cellStyle name="Note 3 4 2 2 4 2 2 3" xfId="9735"/>
    <cellStyle name="Note 3 4 2 2 4 2 2 3 2" xfId="27400"/>
    <cellStyle name="Note 3 4 2 2 4 2 2 3 3" xfId="44653"/>
    <cellStyle name="Note 3 4 2 2 4 2 2 4" xfId="16679"/>
    <cellStyle name="Note 3 4 2 2 4 2 2 4 2" xfId="34343"/>
    <cellStyle name="Note 3 4 2 2 4 2 2 4 3" xfId="51546"/>
    <cellStyle name="Note 3 4 2 2 4 2 2 5" xfId="23764"/>
    <cellStyle name="Note 3 4 2 2 4 2 2 6" xfId="41042"/>
    <cellStyle name="Note 3 4 2 2 4 2 3" xfId="7880"/>
    <cellStyle name="Note 3 4 2 2 4 2 3 2" xfId="25545"/>
    <cellStyle name="Note 3 4 2 2 4 2 3 3" xfId="42810"/>
    <cellStyle name="Note 3 4 2 2 4 2 4" xfId="14932"/>
    <cellStyle name="Note 3 4 2 2 4 2 4 2" xfId="32596"/>
    <cellStyle name="Note 3 4 2 2 4 2 4 3" xfId="49811"/>
    <cellStyle name="Note 3 4 2 2 4 2 5" xfId="21902"/>
    <cellStyle name="Note 3 4 2 2 4 2 6" xfId="39199"/>
    <cellStyle name="Note 3 4 2 2 4 3" xfId="5069"/>
    <cellStyle name="Note 3 4 2 2 4 3 2" xfId="11989"/>
    <cellStyle name="Note 3 4 2 2 4 3 2 2" xfId="18770"/>
    <cellStyle name="Note 3 4 2 2 4 3 2 2 2" xfId="36434"/>
    <cellStyle name="Note 3 4 2 2 4 3 2 2 3" xfId="53617"/>
    <cellStyle name="Note 3 4 2 2 4 3 2 3" xfId="29653"/>
    <cellStyle name="Note 3 4 2 2 4 3 2 4" xfId="46886"/>
    <cellStyle name="Note 3 4 2 2 4 3 3" xfId="8705"/>
    <cellStyle name="Note 3 4 2 2 4 3 3 2" xfId="26370"/>
    <cellStyle name="Note 3 4 2 2 4 3 3 3" xfId="43629"/>
    <cellStyle name="Note 3 4 2 2 4 3 4" xfId="15703"/>
    <cellStyle name="Note 3 4 2 2 4 3 4 2" xfId="33367"/>
    <cellStyle name="Note 3 4 2 2 4 3 4 3" xfId="50576"/>
    <cellStyle name="Note 3 4 2 2 4 3 5" xfId="22734"/>
    <cellStyle name="Note 3 4 2 2 4 3 6" xfId="40018"/>
    <cellStyle name="Note 3 4 2 2 4 4" xfId="10675"/>
    <cellStyle name="Note 3 4 2 2 4 4 2" xfId="17564"/>
    <cellStyle name="Note 3 4 2 2 4 4 2 2" xfId="35228"/>
    <cellStyle name="Note 3 4 2 2 4 4 2 3" xfId="52423"/>
    <cellStyle name="Note 3 4 2 2 4 4 3" xfId="28339"/>
    <cellStyle name="Note 3 4 2 2 4 4 4" xfId="45584"/>
    <cellStyle name="Note 3 4 2 2 4 5" xfId="6925"/>
    <cellStyle name="Note 3 4 2 2 4 5 2" xfId="24590"/>
    <cellStyle name="Note 3 4 2 2 4 5 3" xfId="41861"/>
    <cellStyle name="Note 3 4 2 2 4 6" xfId="13956"/>
    <cellStyle name="Note 3 4 2 2 4 6 2" xfId="31620"/>
    <cellStyle name="Note 3 4 2 2 4 6 3" xfId="48841"/>
    <cellStyle name="Note 3 4 2 2 4 7" xfId="20872"/>
    <cellStyle name="Note 3 4 2 2 4 8" xfId="38175"/>
    <cellStyle name="Note 3 4 2 2 5" xfId="3381"/>
    <cellStyle name="Note 3 4 2 2 5 2" xfId="5297"/>
    <cellStyle name="Note 3 4 2 2 5 2 2" xfId="12217"/>
    <cellStyle name="Note 3 4 2 2 5 2 2 2" xfId="18944"/>
    <cellStyle name="Note 3 4 2 2 5 2 2 2 2" xfId="36608"/>
    <cellStyle name="Note 3 4 2 2 5 2 2 2 3" xfId="53791"/>
    <cellStyle name="Note 3 4 2 2 5 2 2 3" xfId="29881"/>
    <cellStyle name="Note 3 4 2 2 5 2 2 4" xfId="47114"/>
    <cellStyle name="Note 3 4 2 2 5 2 3" xfId="8933"/>
    <cellStyle name="Note 3 4 2 2 5 2 3 2" xfId="26598"/>
    <cellStyle name="Note 3 4 2 2 5 2 3 3" xfId="43857"/>
    <cellStyle name="Note 3 4 2 2 5 2 4" xfId="15877"/>
    <cellStyle name="Note 3 4 2 2 5 2 4 2" xfId="33541"/>
    <cellStyle name="Note 3 4 2 2 5 2 4 3" xfId="50750"/>
    <cellStyle name="Note 3 4 2 2 5 2 5" xfId="22962"/>
    <cellStyle name="Note 3 4 2 2 5 2 6" xfId="40246"/>
    <cellStyle name="Note 3 4 2 2 5 3" xfId="10841"/>
    <cellStyle name="Note 3 4 2 2 5 3 2" xfId="17676"/>
    <cellStyle name="Note 3 4 2 2 5 3 2 2" xfId="35340"/>
    <cellStyle name="Note 3 4 2 2 5 3 2 3" xfId="52535"/>
    <cellStyle name="Note 3 4 2 2 5 3 3" xfId="28505"/>
    <cellStyle name="Note 3 4 2 2 5 3 4" xfId="45750"/>
    <cellStyle name="Note 3 4 2 2 5 4" xfId="14130"/>
    <cellStyle name="Note 3 4 2 2 5 4 2" xfId="31794"/>
    <cellStyle name="Note 3 4 2 2 5 4 3" xfId="49015"/>
    <cellStyle name="Note 3 4 2 2 5 5" xfId="21100"/>
    <cellStyle name="Note 3 4 2 2 5 6" xfId="38403"/>
    <cellStyle name="Note 3 4 2 2 6" xfId="3238"/>
    <cellStyle name="Note 3 4 2 2 6 2" xfId="5154"/>
    <cellStyle name="Note 3 4 2 2 6 2 2" xfId="12074"/>
    <cellStyle name="Note 3 4 2 2 6 2 2 2" xfId="18855"/>
    <cellStyle name="Note 3 4 2 2 6 2 2 2 2" xfId="36519"/>
    <cellStyle name="Note 3 4 2 2 6 2 2 2 3" xfId="53702"/>
    <cellStyle name="Note 3 4 2 2 6 2 2 3" xfId="29738"/>
    <cellStyle name="Note 3 4 2 2 6 2 2 4" xfId="46971"/>
    <cellStyle name="Note 3 4 2 2 6 2 3" xfId="8790"/>
    <cellStyle name="Note 3 4 2 2 6 2 3 2" xfId="26455"/>
    <cellStyle name="Note 3 4 2 2 6 2 3 3" xfId="43714"/>
    <cellStyle name="Note 3 4 2 2 6 2 4" xfId="15788"/>
    <cellStyle name="Note 3 4 2 2 6 2 4 2" xfId="33452"/>
    <cellStyle name="Note 3 4 2 2 6 2 4 3" xfId="50661"/>
    <cellStyle name="Note 3 4 2 2 6 2 5" xfId="22819"/>
    <cellStyle name="Note 3 4 2 2 6 2 6" xfId="40103"/>
    <cellStyle name="Note 3 4 2 2 6 3" xfId="7010"/>
    <cellStyle name="Note 3 4 2 2 6 3 2" xfId="24675"/>
    <cellStyle name="Note 3 4 2 2 6 3 3" xfId="41946"/>
    <cellStyle name="Note 3 4 2 2 6 4" xfId="14041"/>
    <cellStyle name="Note 3 4 2 2 6 4 2" xfId="31705"/>
    <cellStyle name="Note 3 4 2 2 6 4 3" xfId="48926"/>
    <cellStyle name="Note 3 4 2 2 6 5" xfId="20957"/>
    <cellStyle name="Note 3 4 2 2 6 6" xfId="38260"/>
    <cellStyle name="Note 3 4 2 2 7" xfId="4634"/>
    <cellStyle name="Note 3 4 2 2 7 2" xfId="11554"/>
    <cellStyle name="Note 3 4 2 2 7 2 2" xfId="18335"/>
    <cellStyle name="Note 3 4 2 2 7 2 2 2" xfId="35999"/>
    <cellStyle name="Note 3 4 2 2 7 2 2 3" xfId="53188"/>
    <cellStyle name="Note 3 4 2 2 7 2 3" xfId="29218"/>
    <cellStyle name="Note 3 4 2 2 7 2 4" xfId="46457"/>
    <cellStyle name="Note 3 4 2 2 7 3" xfId="8270"/>
    <cellStyle name="Note 3 4 2 2 7 3 2" xfId="25935"/>
    <cellStyle name="Note 3 4 2 2 7 3 3" xfId="43200"/>
    <cellStyle name="Note 3 4 2 2 7 4" xfId="15268"/>
    <cellStyle name="Note 3 4 2 2 7 4 2" xfId="32932"/>
    <cellStyle name="Note 3 4 2 2 7 4 3" xfId="50147"/>
    <cellStyle name="Note 3 4 2 2 7 5" xfId="22299"/>
    <cellStyle name="Note 3 4 2 2 7 6" xfId="39589"/>
    <cellStyle name="Note 3 4 2 2 8" xfId="10240"/>
    <cellStyle name="Note 3 4 2 2 8 2" xfId="17129"/>
    <cellStyle name="Note 3 4 2 2 8 2 2" xfId="34793"/>
    <cellStyle name="Note 3 4 2 2 8 2 3" xfId="51994"/>
    <cellStyle name="Note 3 4 2 2 8 3" xfId="27904"/>
    <cellStyle name="Note 3 4 2 2 8 4" xfId="45155"/>
    <cellStyle name="Note 3 4 2 2 9" xfId="6490"/>
    <cellStyle name="Note 3 4 2 2 9 2" xfId="24155"/>
    <cellStyle name="Note 3 4 2 2 9 3" xfId="41432"/>
    <cellStyle name="Note 3 4 2 3" xfId="2857"/>
    <cellStyle name="Note 3 4 2 3 2" xfId="3520"/>
    <cellStyle name="Note 3 4 2 3 2 2" xfId="5436"/>
    <cellStyle name="Note 3 4 2 3 2 2 2" xfId="12356"/>
    <cellStyle name="Note 3 4 2 3 2 2 2 2" xfId="19083"/>
    <cellStyle name="Note 3 4 2 3 2 2 2 2 2" xfId="36747"/>
    <cellStyle name="Note 3 4 2 3 2 2 2 2 3" xfId="53927"/>
    <cellStyle name="Note 3 4 2 3 2 2 2 3" xfId="30020"/>
    <cellStyle name="Note 3 4 2 3 2 2 2 4" xfId="47250"/>
    <cellStyle name="Note 3 4 2 3 2 2 3" xfId="9072"/>
    <cellStyle name="Note 3 4 2 3 2 2 3 2" xfId="26737"/>
    <cellStyle name="Note 3 4 2 3 2 2 3 3" xfId="43993"/>
    <cellStyle name="Note 3 4 2 3 2 2 4" xfId="16016"/>
    <cellStyle name="Note 3 4 2 3 2 2 4 2" xfId="33680"/>
    <cellStyle name="Note 3 4 2 3 2 2 4 3" xfId="50886"/>
    <cellStyle name="Note 3 4 2 3 2 2 5" xfId="23101"/>
    <cellStyle name="Note 3 4 2 3 2 2 6" xfId="40382"/>
    <cellStyle name="Note 3 4 2 3 2 3" xfId="10980"/>
    <cellStyle name="Note 3 4 2 3 2 3 2" xfId="17815"/>
    <cellStyle name="Note 3 4 2 3 2 3 2 2" xfId="35479"/>
    <cellStyle name="Note 3 4 2 3 2 3 2 3" xfId="52671"/>
    <cellStyle name="Note 3 4 2 3 2 3 3" xfId="28644"/>
    <cellStyle name="Note 3 4 2 3 2 3 4" xfId="45886"/>
    <cellStyle name="Note 3 4 2 3 2 4" xfId="7217"/>
    <cellStyle name="Note 3 4 2 3 2 4 2" xfId="24882"/>
    <cellStyle name="Note 3 4 2 3 2 4 3" xfId="42150"/>
    <cellStyle name="Note 3 4 2 3 2 5" xfId="14269"/>
    <cellStyle name="Note 3 4 2 3 2 5 2" xfId="31933"/>
    <cellStyle name="Note 3 4 2 3 2 5 3" xfId="49151"/>
    <cellStyle name="Note 3 4 2 3 2 6" xfId="21239"/>
    <cellStyle name="Note 3 4 2 3 2 7" xfId="38539"/>
    <cellStyle name="Note 3 4 2 3 3" xfId="3890"/>
    <cellStyle name="Note 3 4 2 3 3 2" xfId="5806"/>
    <cellStyle name="Note 3 4 2 3 3 2 2" xfId="12726"/>
    <cellStyle name="Note 3 4 2 3 3 2 2 2" xfId="19453"/>
    <cellStyle name="Note 3 4 2 3 3 2 2 2 2" xfId="37117"/>
    <cellStyle name="Note 3 4 2 3 3 2 2 2 3" xfId="54294"/>
    <cellStyle name="Note 3 4 2 3 3 2 2 3" xfId="30390"/>
    <cellStyle name="Note 3 4 2 3 3 2 2 4" xfId="47617"/>
    <cellStyle name="Note 3 4 2 3 3 2 3" xfId="9442"/>
    <cellStyle name="Note 3 4 2 3 3 2 3 2" xfId="27107"/>
    <cellStyle name="Note 3 4 2 3 3 2 3 3" xfId="44360"/>
    <cellStyle name="Note 3 4 2 3 3 2 4" xfId="16386"/>
    <cellStyle name="Note 3 4 2 3 3 2 4 2" xfId="34050"/>
    <cellStyle name="Note 3 4 2 3 3 2 4 3" xfId="51253"/>
    <cellStyle name="Note 3 4 2 3 3 2 5" xfId="23471"/>
    <cellStyle name="Note 3 4 2 3 3 2 6" xfId="40749"/>
    <cellStyle name="Note 3 4 2 3 3 3" xfId="7587"/>
    <cellStyle name="Note 3 4 2 3 3 3 2" xfId="25252"/>
    <cellStyle name="Note 3 4 2 3 3 3 3" xfId="42517"/>
    <cellStyle name="Note 3 4 2 3 3 4" xfId="14639"/>
    <cellStyle name="Note 3 4 2 3 3 4 2" xfId="32303"/>
    <cellStyle name="Note 3 4 2 3 3 4 3" xfId="49518"/>
    <cellStyle name="Note 3 4 2 3 3 5" xfId="21609"/>
    <cellStyle name="Note 3 4 2 3 3 6" xfId="38906"/>
    <cellStyle name="Note 3 4 2 3 4" xfId="4773"/>
    <cellStyle name="Note 3 4 2 3 4 2" xfId="11693"/>
    <cellStyle name="Note 3 4 2 3 4 2 2" xfId="18474"/>
    <cellStyle name="Note 3 4 2 3 4 2 2 2" xfId="36138"/>
    <cellStyle name="Note 3 4 2 3 4 2 2 3" xfId="53324"/>
    <cellStyle name="Note 3 4 2 3 4 2 3" xfId="29357"/>
    <cellStyle name="Note 3 4 2 3 4 2 4" xfId="46593"/>
    <cellStyle name="Note 3 4 2 3 4 3" xfId="8409"/>
    <cellStyle name="Note 3 4 2 3 4 3 2" xfId="26074"/>
    <cellStyle name="Note 3 4 2 3 4 3 3" xfId="43336"/>
    <cellStyle name="Note 3 4 2 3 4 4" xfId="15407"/>
    <cellStyle name="Note 3 4 2 3 4 4 2" xfId="33071"/>
    <cellStyle name="Note 3 4 2 3 4 4 3" xfId="50283"/>
    <cellStyle name="Note 3 4 2 3 4 5" xfId="22438"/>
    <cellStyle name="Note 3 4 2 3 4 6" xfId="39725"/>
    <cellStyle name="Note 3 4 2 3 5" xfId="10379"/>
    <cellStyle name="Note 3 4 2 3 5 2" xfId="17268"/>
    <cellStyle name="Note 3 4 2 3 5 2 2" xfId="34932"/>
    <cellStyle name="Note 3 4 2 3 5 2 3" xfId="52130"/>
    <cellStyle name="Note 3 4 2 3 5 3" xfId="28043"/>
    <cellStyle name="Note 3 4 2 3 5 4" xfId="45291"/>
    <cellStyle name="Note 3 4 2 3 6" xfId="6629"/>
    <cellStyle name="Note 3 4 2 3 6 2" xfId="24294"/>
    <cellStyle name="Note 3 4 2 3 6 3" xfId="41568"/>
    <cellStyle name="Note 3 4 2 3 7" xfId="13660"/>
    <cellStyle name="Note 3 4 2 3 7 2" xfId="31324"/>
    <cellStyle name="Note 3 4 2 3 7 3" xfId="48548"/>
    <cellStyle name="Note 3 4 2 3 8" xfId="20576"/>
    <cellStyle name="Note 3 4 2 3 9" xfId="37882"/>
    <cellStyle name="Note 3 4 2 4" xfId="4509"/>
    <cellStyle name="Note 3 4 2 4 2" xfId="6373"/>
    <cellStyle name="Note 3 4 2 4 2 2" xfId="13292"/>
    <cellStyle name="Note 3 4 2 4 2 2 2" xfId="19965"/>
    <cellStyle name="Note 3 4 2 4 2 2 2 2" xfId="37629"/>
    <cellStyle name="Note 3 4 2 4 2 2 2 3" xfId="54806"/>
    <cellStyle name="Note 3 4 2 4 2 2 3" xfId="30956"/>
    <cellStyle name="Note 3 4 2 4 2 2 4" xfId="48183"/>
    <cellStyle name="Note 3 4 2 4 2 3" xfId="10008"/>
    <cellStyle name="Note 3 4 2 4 2 3 2" xfId="27673"/>
    <cellStyle name="Note 3 4 2 4 2 3 3" xfId="44926"/>
    <cellStyle name="Note 3 4 2 4 2 4" xfId="16898"/>
    <cellStyle name="Note 3 4 2 4 2 4 2" xfId="34562"/>
    <cellStyle name="Note 3 4 2 4 2 4 3" xfId="51765"/>
    <cellStyle name="Note 3 4 2 4 2 5" xfId="24038"/>
    <cellStyle name="Note 3 4 2 4 2 6" xfId="41315"/>
    <cellStyle name="Note 3 4 2 4 3" xfId="11437"/>
    <cellStyle name="Note 3 4 2 4 3 2" xfId="18218"/>
    <cellStyle name="Note 3 4 2 4 3 2 2" xfId="35882"/>
    <cellStyle name="Note 3 4 2 4 3 2 3" xfId="53071"/>
    <cellStyle name="Note 3 4 2 4 3 3" xfId="29101"/>
    <cellStyle name="Note 3 4 2 4 3 4" xfId="46340"/>
    <cellStyle name="Note 3 4 2 4 4" xfId="8153"/>
    <cellStyle name="Note 3 4 2 4 4 2" xfId="25818"/>
    <cellStyle name="Note 3 4 2 4 4 3" xfId="43083"/>
    <cellStyle name="Note 3 4 2 4 5" xfId="15151"/>
    <cellStyle name="Note 3 4 2 4 5 2" xfId="32815"/>
    <cellStyle name="Note 3 4 2 4 5 3" xfId="50030"/>
    <cellStyle name="Note 3 4 2 4 6" xfId="22182"/>
    <cellStyle name="Note 3 4 2 4 7" xfId="39472"/>
    <cellStyle name="Note 3 4 2 5" xfId="4366"/>
    <cellStyle name="Note 3 4 2 5 2" xfId="6231"/>
    <cellStyle name="Note 3 4 2 5 2 2" xfId="13150"/>
    <cellStyle name="Note 3 4 2 5 2 2 2" xfId="19823"/>
    <cellStyle name="Note 3 4 2 5 2 2 2 2" xfId="37487"/>
    <cellStyle name="Note 3 4 2 5 2 2 2 3" xfId="54664"/>
    <cellStyle name="Note 3 4 2 5 2 2 3" xfId="30814"/>
    <cellStyle name="Note 3 4 2 5 2 2 4" xfId="48041"/>
    <cellStyle name="Note 3 4 2 5 2 3" xfId="9866"/>
    <cellStyle name="Note 3 4 2 5 2 3 2" xfId="27531"/>
    <cellStyle name="Note 3 4 2 5 2 3 3" xfId="44784"/>
    <cellStyle name="Note 3 4 2 5 2 4" xfId="16756"/>
    <cellStyle name="Note 3 4 2 5 2 4 2" xfId="34420"/>
    <cellStyle name="Note 3 4 2 5 2 4 3" xfId="51623"/>
    <cellStyle name="Note 3 4 2 5 2 5" xfId="23896"/>
    <cellStyle name="Note 3 4 2 5 2 6" xfId="41173"/>
    <cellStyle name="Note 3 4 2 5 3" xfId="11295"/>
    <cellStyle name="Note 3 4 2 5 3 2" xfId="18076"/>
    <cellStyle name="Note 3 4 2 5 3 2 2" xfId="35740"/>
    <cellStyle name="Note 3 4 2 5 3 2 3" xfId="52929"/>
    <cellStyle name="Note 3 4 2 5 3 3" xfId="28959"/>
    <cellStyle name="Note 3 4 2 5 3 4" xfId="46198"/>
    <cellStyle name="Note 3 4 2 5 4" xfId="8011"/>
    <cellStyle name="Note 3 4 2 5 4 2" xfId="25676"/>
    <cellStyle name="Note 3 4 2 5 4 3" xfId="42941"/>
    <cellStyle name="Note 3 4 2 5 5" xfId="15009"/>
    <cellStyle name="Note 3 4 2 5 5 2" xfId="32673"/>
    <cellStyle name="Note 3 4 2 5 5 3" xfId="49888"/>
    <cellStyle name="Note 3 4 2 5 6" xfId="22040"/>
    <cellStyle name="Note 3 4 2 5 7" xfId="39330"/>
    <cellStyle name="Note 3 4 2 6" xfId="10152"/>
    <cellStyle name="Note 3 4 2 6 2" xfId="17041"/>
    <cellStyle name="Note 3 4 2 6 2 2" xfId="34705"/>
    <cellStyle name="Note 3 4 2 6 2 3" xfId="51906"/>
    <cellStyle name="Note 3 4 2 6 3" xfId="27816"/>
    <cellStyle name="Note 3 4 2 6 4" xfId="45067"/>
    <cellStyle name="Note 3 4 2 7" xfId="13433"/>
    <cellStyle name="Note 3 4 2 7 2" xfId="31097"/>
    <cellStyle name="Note 3 4 2 7 3" xfId="48324"/>
    <cellStyle name="Note 3 4 2 8" xfId="20259"/>
    <cellStyle name="Note 3 4 2 9" xfId="20384"/>
    <cellStyle name="Note 3 4 3" xfId="2717"/>
    <cellStyle name="Note 3 4 3 10" xfId="13522"/>
    <cellStyle name="Note 3 4 3 10 2" xfId="31186"/>
    <cellStyle name="Note 3 4 3 10 3" xfId="48413"/>
    <cellStyle name="Note 3 4 3 11" xfId="20438"/>
    <cellStyle name="Note 3 4 3 12" xfId="37747"/>
    <cellStyle name="Note 3 4 3 2" xfId="2946"/>
    <cellStyle name="Note 3 4 3 2 2" xfId="3609"/>
    <cellStyle name="Note 3 4 3 2 2 2" xfId="5525"/>
    <cellStyle name="Note 3 4 3 2 2 2 2" xfId="12445"/>
    <cellStyle name="Note 3 4 3 2 2 2 2 2" xfId="19172"/>
    <cellStyle name="Note 3 4 3 2 2 2 2 2 2" xfId="36836"/>
    <cellStyle name="Note 3 4 3 2 2 2 2 2 3" xfId="54016"/>
    <cellStyle name="Note 3 4 3 2 2 2 2 3" xfId="30109"/>
    <cellStyle name="Note 3 4 3 2 2 2 2 4" xfId="47339"/>
    <cellStyle name="Note 3 4 3 2 2 2 3" xfId="9161"/>
    <cellStyle name="Note 3 4 3 2 2 2 3 2" xfId="26826"/>
    <cellStyle name="Note 3 4 3 2 2 2 3 3" xfId="44082"/>
    <cellStyle name="Note 3 4 3 2 2 2 4" xfId="16105"/>
    <cellStyle name="Note 3 4 3 2 2 2 4 2" xfId="33769"/>
    <cellStyle name="Note 3 4 3 2 2 2 4 3" xfId="50975"/>
    <cellStyle name="Note 3 4 3 2 2 2 5" xfId="23190"/>
    <cellStyle name="Note 3 4 3 2 2 2 6" xfId="40471"/>
    <cellStyle name="Note 3 4 3 2 2 3" xfId="11069"/>
    <cellStyle name="Note 3 4 3 2 2 3 2" xfId="17904"/>
    <cellStyle name="Note 3 4 3 2 2 3 2 2" xfId="35568"/>
    <cellStyle name="Note 3 4 3 2 2 3 2 3" xfId="52760"/>
    <cellStyle name="Note 3 4 3 2 2 3 3" xfId="28733"/>
    <cellStyle name="Note 3 4 3 2 2 3 4" xfId="45975"/>
    <cellStyle name="Note 3 4 3 2 2 4" xfId="7306"/>
    <cellStyle name="Note 3 4 3 2 2 4 2" xfId="24971"/>
    <cellStyle name="Note 3 4 3 2 2 4 3" xfId="42239"/>
    <cellStyle name="Note 3 4 3 2 2 5" xfId="14358"/>
    <cellStyle name="Note 3 4 3 2 2 5 2" xfId="32022"/>
    <cellStyle name="Note 3 4 3 2 2 5 3" xfId="49240"/>
    <cellStyle name="Note 3 4 3 2 2 6" xfId="21328"/>
    <cellStyle name="Note 3 4 3 2 2 7" xfId="38628"/>
    <cellStyle name="Note 3 4 3 2 3" xfId="3979"/>
    <cellStyle name="Note 3 4 3 2 3 2" xfId="5895"/>
    <cellStyle name="Note 3 4 3 2 3 2 2" xfId="12815"/>
    <cellStyle name="Note 3 4 3 2 3 2 2 2" xfId="19542"/>
    <cellStyle name="Note 3 4 3 2 3 2 2 2 2" xfId="37206"/>
    <cellStyle name="Note 3 4 3 2 3 2 2 2 3" xfId="54383"/>
    <cellStyle name="Note 3 4 3 2 3 2 2 3" xfId="30479"/>
    <cellStyle name="Note 3 4 3 2 3 2 2 4" xfId="47706"/>
    <cellStyle name="Note 3 4 3 2 3 2 3" xfId="9531"/>
    <cellStyle name="Note 3 4 3 2 3 2 3 2" xfId="27196"/>
    <cellStyle name="Note 3 4 3 2 3 2 3 3" xfId="44449"/>
    <cellStyle name="Note 3 4 3 2 3 2 4" xfId="16475"/>
    <cellStyle name="Note 3 4 3 2 3 2 4 2" xfId="34139"/>
    <cellStyle name="Note 3 4 3 2 3 2 4 3" xfId="51342"/>
    <cellStyle name="Note 3 4 3 2 3 2 5" xfId="23560"/>
    <cellStyle name="Note 3 4 3 2 3 2 6" xfId="40838"/>
    <cellStyle name="Note 3 4 3 2 3 3" xfId="7676"/>
    <cellStyle name="Note 3 4 3 2 3 3 2" xfId="25341"/>
    <cellStyle name="Note 3 4 3 2 3 3 3" xfId="42606"/>
    <cellStyle name="Note 3 4 3 2 3 4" xfId="14728"/>
    <cellStyle name="Note 3 4 3 2 3 4 2" xfId="32392"/>
    <cellStyle name="Note 3 4 3 2 3 4 3" xfId="49607"/>
    <cellStyle name="Note 3 4 3 2 3 5" xfId="21698"/>
    <cellStyle name="Note 3 4 3 2 3 6" xfId="38995"/>
    <cellStyle name="Note 3 4 3 2 4" xfId="4862"/>
    <cellStyle name="Note 3 4 3 2 4 2" xfId="11782"/>
    <cellStyle name="Note 3 4 3 2 4 2 2" xfId="18563"/>
    <cellStyle name="Note 3 4 3 2 4 2 2 2" xfId="36227"/>
    <cellStyle name="Note 3 4 3 2 4 2 2 3" xfId="53413"/>
    <cellStyle name="Note 3 4 3 2 4 2 3" xfId="29446"/>
    <cellStyle name="Note 3 4 3 2 4 2 4" xfId="46682"/>
    <cellStyle name="Note 3 4 3 2 4 3" xfId="8498"/>
    <cellStyle name="Note 3 4 3 2 4 3 2" xfId="26163"/>
    <cellStyle name="Note 3 4 3 2 4 3 3" xfId="43425"/>
    <cellStyle name="Note 3 4 3 2 4 4" xfId="15496"/>
    <cellStyle name="Note 3 4 3 2 4 4 2" xfId="33160"/>
    <cellStyle name="Note 3 4 3 2 4 4 3" xfId="50372"/>
    <cellStyle name="Note 3 4 3 2 4 5" xfId="22527"/>
    <cellStyle name="Note 3 4 3 2 4 6" xfId="39814"/>
    <cellStyle name="Note 3 4 3 2 5" xfId="10468"/>
    <cellStyle name="Note 3 4 3 2 5 2" xfId="17357"/>
    <cellStyle name="Note 3 4 3 2 5 2 2" xfId="35021"/>
    <cellStyle name="Note 3 4 3 2 5 2 3" xfId="52219"/>
    <cellStyle name="Note 3 4 3 2 5 3" xfId="28132"/>
    <cellStyle name="Note 3 4 3 2 5 4" xfId="45380"/>
    <cellStyle name="Note 3 4 3 2 6" xfId="6718"/>
    <cellStyle name="Note 3 4 3 2 6 2" xfId="24383"/>
    <cellStyle name="Note 3 4 3 2 6 3" xfId="41657"/>
    <cellStyle name="Note 3 4 3 2 7" xfId="13749"/>
    <cellStyle name="Note 3 4 3 2 7 2" xfId="31413"/>
    <cellStyle name="Note 3 4 3 2 7 3" xfId="48637"/>
    <cellStyle name="Note 3 4 3 2 8" xfId="20665"/>
    <cellStyle name="Note 3 4 3 2 9" xfId="37971"/>
    <cellStyle name="Note 3 4 3 3" xfId="3042"/>
    <cellStyle name="Note 3 4 3 3 2" xfId="3705"/>
    <cellStyle name="Note 3 4 3 3 2 2" xfId="5621"/>
    <cellStyle name="Note 3 4 3 3 2 2 2" xfId="12541"/>
    <cellStyle name="Note 3 4 3 3 2 2 2 2" xfId="19268"/>
    <cellStyle name="Note 3 4 3 3 2 2 2 2 2" xfId="36932"/>
    <cellStyle name="Note 3 4 3 3 2 2 2 2 3" xfId="54109"/>
    <cellStyle name="Note 3 4 3 3 2 2 2 3" xfId="30205"/>
    <cellStyle name="Note 3 4 3 3 2 2 2 4" xfId="47432"/>
    <cellStyle name="Note 3 4 3 3 2 2 3" xfId="9257"/>
    <cellStyle name="Note 3 4 3 3 2 2 3 2" xfId="26922"/>
    <cellStyle name="Note 3 4 3 3 2 2 3 3" xfId="44175"/>
    <cellStyle name="Note 3 4 3 3 2 2 4" xfId="16201"/>
    <cellStyle name="Note 3 4 3 3 2 2 4 2" xfId="33865"/>
    <cellStyle name="Note 3 4 3 3 2 2 4 3" xfId="51068"/>
    <cellStyle name="Note 3 4 3 3 2 2 5" xfId="23286"/>
    <cellStyle name="Note 3 4 3 3 2 2 6" xfId="40564"/>
    <cellStyle name="Note 3 4 3 3 2 3" xfId="11165"/>
    <cellStyle name="Note 3 4 3 3 2 3 2" xfId="18000"/>
    <cellStyle name="Note 3 4 3 3 2 3 2 2" xfId="35664"/>
    <cellStyle name="Note 3 4 3 3 2 3 2 3" xfId="52853"/>
    <cellStyle name="Note 3 4 3 3 2 3 3" xfId="28829"/>
    <cellStyle name="Note 3 4 3 3 2 3 4" xfId="46068"/>
    <cellStyle name="Note 3 4 3 3 2 4" xfId="7402"/>
    <cellStyle name="Note 3 4 3 3 2 4 2" xfId="25067"/>
    <cellStyle name="Note 3 4 3 3 2 4 3" xfId="42332"/>
    <cellStyle name="Note 3 4 3 3 2 5" xfId="14454"/>
    <cellStyle name="Note 3 4 3 3 2 5 2" xfId="32118"/>
    <cellStyle name="Note 3 4 3 3 2 5 3" xfId="49333"/>
    <cellStyle name="Note 3 4 3 3 2 6" xfId="21424"/>
    <cellStyle name="Note 3 4 3 3 2 7" xfId="38721"/>
    <cellStyle name="Note 3 4 3 3 3" xfId="4072"/>
    <cellStyle name="Note 3 4 3 3 3 2" xfId="5988"/>
    <cellStyle name="Note 3 4 3 3 3 2 2" xfId="12908"/>
    <cellStyle name="Note 3 4 3 3 3 2 2 2" xfId="19635"/>
    <cellStyle name="Note 3 4 3 3 3 2 2 2 2" xfId="37299"/>
    <cellStyle name="Note 3 4 3 3 3 2 2 2 3" xfId="54476"/>
    <cellStyle name="Note 3 4 3 3 3 2 2 3" xfId="30572"/>
    <cellStyle name="Note 3 4 3 3 3 2 2 4" xfId="47799"/>
    <cellStyle name="Note 3 4 3 3 3 2 3" xfId="9624"/>
    <cellStyle name="Note 3 4 3 3 3 2 3 2" xfId="27289"/>
    <cellStyle name="Note 3 4 3 3 3 2 3 3" xfId="44542"/>
    <cellStyle name="Note 3 4 3 3 3 2 4" xfId="16568"/>
    <cellStyle name="Note 3 4 3 3 3 2 4 2" xfId="34232"/>
    <cellStyle name="Note 3 4 3 3 3 2 4 3" xfId="51435"/>
    <cellStyle name="Note 3 4 3 3 3 2 5" xfId="23653"/>
    <cellStyle name="Note 3 4 3 3 3 2 6" xfId="40931"/>
    <cellStyle name="Note 3 4 3 3 3 3" xfId="7769"/>
    <cellStyle name="Note 3 4 3 3 3 3 2" xfId="25434"/>
    <cellStyle name="Note 3 4 3 3 3 3 3" xfId="42699"/>
    <cellStyle name="Note 3 4 3 3 3 4" xfId="14821"/>
    <cellStyle name="Note 3 4 3 3 3 4 2" xfId="32485"/>
    <cellStyle name="Note 3 4 3 3 3 4 3" xfId="49700"/>
    <cellStyle name="Note 3 4 3 3 3 5" xfId="21791"/>
    <cellStyle name="Note 3 4 3 3 3 6" xfId="39088"/>
    <cellStyle name="Note 3 4 3 3 4" xfId="4958"/>
    <cellStyle name="Note 3 4 3 3 4 2" xfId="11878"/>
    <cellStyle name="Note 3 4 3 3 4 2 2" xfId="18659"/>
    <cellStyle name="Note 3 4 3 3 4 2 2 2" xfId="36323"/>
    <cellStyle name="Note 3 4 3 3 4 2 2 3" xfId="53506"/>
    <cellStyle name="Note 3 4 3 3 4 2 3" xfId="29542"/>
    <cellStyle name="Note 3 4 3 3 4 2 4" xfId="46775"/>
    <cellStyle name="Note 3 4 3 3 4 3" xfId="8594"/>
    <cellStyle name="Note 3 4 3 3 4 3 2" xfId="26259"/>
    <cellStyle name="Note 3 4 3 3 4 3 3" xfId="43518"/>
    <cellStyle name="Note 3 4 3 3 4 4" xfId="15592"/>
    <cellStyle name="Note 3 4 3 3 4 4 2" xfId="33256"/>
    <cellStyle name="Note 3 4 3 3 4 4 3" xfId="50465"/>
    <cellStyle name="Note 3 4 3 3 4 5" xfId="22623"/>
    <cellStyle name="Note 3 4 3 3 4 6" xfId="39907"/>
    <cellStyle name="Note 3 4 3 3 5" xfId="10564"/>
    <cellStyle name="Note 3 4 3 3 5 2" xfId="17453"/>
    <cellStyle name="Note 3 4 3 3 5 2 2" xfId="35117"/>
    <cellStyle name="Note 3 4 3 3 5 2 3" xfId="52312"/>
    <cellStyle name="Note 3 4 3 3 5 3" xfId="28228"/>
    <cellStyle name="Note 3 4 3 3 5 4" xfId="45473"/>
    <cellStyle name="Note 3 4 3 3 6" xfId="6814"/>
    <cellStyle name="Note 3 4 3 3 6 2" xfId="24479"/>
    <cellStyle name="Note 3 4 3 3 6 3" xfId="41750"/>
    <cellStyle name="Note 3 4 3 3 7" xfId="13845"/>
    <cellStyle name="Note 3 4 3 3 7 2" xfId="31509"/>
    <cellStyle name="Note 3 4 3 3 7 3" xfId="48730"/>
    <cellStyle name="Note 3 4 3 3 8" xfId="20761"/>
    <cellStyle name="Note 3 4 3 3 9" xfId="38064"/>
    <cellStyle name="Note 3 4 3 4" xfId="3154"/>
    <cellStyle name="Note 3 4 3 4 2" xfId="4184"/>
    <cellStyle name="Note 3 4 3 4 2 2" xfId="6100"/>
    <cellStyle name="Note 3 4 3 4 2 2 2" xfId="13020"/>
    <cellStyle name="Note 3 4 3 4 2 2 2 2" xfId="19747"/>
    <cellStyle name="Note 3 4 3 4 2 2 2 2 2" xfId="37411"/>
    <cellStyle name="Note 3 4 3 4 2 2 2 2 3" xfId="54588"/>
    <cellStyle name="Note 3 4 3 4 2 2 2 3" xfId="30684"/>
    <cellStyle name="Note 3 4 3 4 2 2 2 4" xfId="47911"/>
    <cellStyle name="Note 3 4 3 4 2 2 3" xfId="9736"/>
    <cellStyle name="Note 3 4 3 4 2 2 3 2" xfId="27401"/>
    <cellStyle name="Note 3 4 3 4 2 2 3 3" xfId="44654"/>
    <cellStyle name="Note 3 4 3 4 2 2 4" xfId="16680"/>
    <cellStyle name="Note 3 4 3 4 2 2 4 2" xfId="34344"/>
    <cellStyle name="Note 3 4 3 4 2 2 4 3" xfId="51547"/>
    <cellStyle name="Note 3 4 3 4 2 2 5" xfId="23765"/>
    <cellStyle name="Note 3 4 3 4 2 2 6" xfId="41043"/>
    <cellStyle name="Note 3 4 3 4 2 3" xfId="7881"/>
    <cellStyle name="Note 3 4 3 4 2 3 2" xfId="25546"/>
    <cellStyle name="Note 3 4 3 4 2 3 3" xfId="42811"/>
    <cellStyle name="Note 3 4 3 4 2 4" xfId="14933"/>
    <cellStyle name="Note 3 4 3 4 2 4 2" xfId="32597"/>
    <cellStyle name="Note 3 4 3 4 2 4 3" xfId="49812"/>
    <cellStyle name="Note 3 4 3 4 2 5" xfId="21903"/>
    <cellStyle name="Note 3 4 3 4 2 6" xfId="39200"/>
    <cellStyle name="Note 3 4 3 4 3" xfId="5070"/>
    <cellStyle name="Note 3 4 3 4 3 2" xfId="11990"/>
    <cellStyle name="Note 3 4 3 4 3 2 2" xfId="18771"/>
    <cellStyle name="Note 3 4 3 4 3 2 2 2" xfId="36435"/>
    <cellStyle name="Note 3 4 3 4 3 2 2 3" xfId="53618"/>
    <cellStyle name="Note 3 4 3 4 3 2 3" xfId="29654"/>
    <cellStyle name="Note 3 4 3 4 3 2 4" xfId="46887"/>
    <cellStyle name="Note 3 4 3 4 3 3" xfId="8706"/>
    <cellStyle name="Note 3 4 3 4 3 3 2" xfId="26371"/>
    <cellStyle name="Note 3 4 3 4 3 3 3" xfId="43630"/>
    <cellStyle name="Note 3 4 3 4 3 4" xfId="15704"/>
    <cellStyle name="Note 3 4 3 4 3 4 2" xfId="33368"/>
    <cellStyle name="Note 3 4 3 4 3 4 3" xfId="50577"/>
    <cellStyle name="Note 3 4 3 4 3 5" xfId="22735"/>
    <cellStyle name="Note 3 4 3 4 3 6" xfId="40019"/>
    <cellStyle name="Note 3 4 3 4 4" xfId="10676"/>
    <cellStyle name="Note 3 4 3 4 4 2" xfId="17565"/>
    <cellStyle name="Note 3 4 3 4 4 2 2" xfId="35229"/>
    <cellStyle name="Note 3 4 3 4 4 2 3" xfId="52424"/>
    <cellStyle name="Note 3 4 3 4 4 3" xfId="28340"/>
    <cellStyle name="Note 3 4 3 4 4 4" xfId="45585"/>
    <cellStyle name="Note 3 4 3 4 5" xfId="6926"/>
    <cellStyle name="Note 3 4 3 4 5 2" xfId="24591"/>
    <cellStyle name="Note 3 4 3 4 5 3" xfId="41862"/>
    <cellStyle name="Note 3 4 3 4 6" xfId="13957"/>
    <cellStyle name="Note 3 4 3 4 6 2" xfId="31621"/>
    <cellStyle name="Note 3 4 3 4 6 3" xfId="48842"/>
    <cellStyle name="Note 3 4 3 4 7" xfId="20873"/>
    <cellStyle name="Note 3 4 3 4 8" xfId="38176"/>
    <cellStyle name="Note 3 4 3 5" xfId="3382"/>
    <cellStyle name="Note 3 4 3 5 2" xfId="5298"/>
    <cellStyle name="Note 3 4 3 5 2 2" xfId="12218"/>
    <cellStyle name="Note 3 4 3 5 2 2 2" xfId="18945"/>
    <cellStyle name="Note 3 4 3 5 2 2 2 2" xfId="36609"/>
    <cellStyle name="Note 3 4 3 5 2 2 2 3" xfId="53792"/>
    <cellStyle name="Note 3 4 3 5 2 2 3" xfId="29882"/>
    <cellStyle name="Note 3 4 3 5 2 2 4" xfId="47115"/>
    <cellStyle name="Note 3 4 3 5 2 3" xfId="8934"/>
    <cellStyle name="Note 3 4 3 5 2 3 2" xfId="26599"/>
    <cellStyle name="Note 3 4 3 5 2 3 3" xfId="43858"/>
    <cellStyle name="Note 3 4 3 5 2 4" xfId="15878"/>
    <cellStyle name="Note 3 4 3 5 2 4 2" xfId="33542"/>
    <cellStyle name="Note 3 4 3 5 2 4 3" xfId="50751"/>
    <cellStyle name="Note 3 4 3 5 2 5" xfId="22963"/>
    <cellStyle name="Note 3 4 3 5 2 6" xfId="40247"/>
    <cellStyle name="Note 3 4 3 5 3" xfId="10842"/>
    <cellStyle name="Note 3 4 3 5 3 2" xfId="17677"/>
    <cellStyle name="Note 3 4 3 5 3 2 2" xfId="35341"/>
    <cellStyle name="Note 3 4 3 5 3 2 3" xfId="52536"/>
    <cellStyle name="Note 3 4 3 5 3 3" xfId="28506"/>
    <cellStyle name="Note 3 4 3 5 3 4" xfId="45751"/>
    <cellStyle name="Note 3 4 3 5 4" xfId="14131"/>
    <cellStyle name="Note 3 4 3 5 4 2" xfId="31795"/>
    <cellStyle name="Note 3 4 3 5 4 3" xfId="49016"/>
    <cellStyle name="Note 3 4 3 5 5" xfId="21101"/>
    <cellStyle name="Note 3 4 3 5 6" xfId="38404"/>
    <cellStyle name="Note 3 4 3 6" xfId="3237"/>
    <cellStyle name="Note 3 4 3 6 2" xfId="5153"/>
    <cellStyle name="Note 3 4 3 6 2 2" xfId="12073"/>
    <cellStyle name="Note 3 4 3 6 2 2 2" xfId="18854"/>
    <cellStyle name="Note 3 4 3 6 2 2 2 2" xfId="36518"/>
    <cellStyle name="Note 3 4 3 6 2 2 2 3" xfId="53701"/>
    <cellStyle name="Note 3 4 3 6 2 2 3" xfId="29737"/>
    <cellStyle name="Note 3 4 3 6 2 2 4" xfId="46970"/>
    <cellStyle name="Note 3 4 3 6 2 3" xfId="8789"/>
    <cellStyle name="Note 3 4 3 6 2 3 2" xfId="26454"/>
    <cellStyle name="Note 3 4 3 6 2 3 3" xfId="43713"/>
    <cellStyle name="Note 3 4 3 6 2 4" xfId="15787"/>
    <cellStyle name="Note 3 4 3 6 2 4 2" xfId="33451"/>
    <cellStyle name="Note 3 4 3 6 2 4 3" xfId="50660"/>
    <cellStyle name="Note 3 4 3 6 2 5" xfId="22818"/>
    <cellStyle name="Note 3 4 3 6 2 6" xfId="40102"/>
    <cellStyle name="Note 3 4 3 6 3" xfId="7009"/>
    <cellStyle name="Note 3 4 3 6 3 2" xfId="24674"/>
    <cellStyle name="Note 3 4 3 6 3 3" xfId="41945"/>
    <cellStyle name="Note 3 4 3 6 4" xfId="14040"/>
    <cellStyle name="Note 3 4 3 6 4 2" xfId="31704"/>
    <cellStyle name="Note 3 4 3 6 4 3" xfId="48925"/>
    <cellStyle name="Note 3 4 3 6 5" xfId="20956"/>
    <cellStyle name="Note 3 4 3 6 6" xfId="38259"/>
    <cellStyle name="Note 3 4 3 7" xfId="4635"/>
    <cellStyle name="Note 3 4 3 7 2" xfId="11555"/>
    <cellStyle name="Note 3 4 3 7 2 2" xfId="18336"/>
    <cellStyle name="Note 3 4 3 7 2 2 2" xfId="36000"/>
    <cellStyle name="Note 3 4 3 7 2 2 3" xfId="53189"/>
    <cellStyle name="Note 3 4 3 7 2 3" xfId="29219"/>
    <cellStyle name="Note 3 4 3 7 2 4" xfId="46458"/>
    <cellStyle name="Note 3 4 3 7 3" xfId="8271"/>
    <cellStyle name="Note 3 4 3 7 3 2" xfId="25936"/>
    <cellStyle name="Note 3 4 3 7 3 3" xfId="43201"/>
    <cellStyle name="Note 3 4 3 7 4" xfId="15269"/>
    <cellStyle name="Note 3 4 3 7 4 2" xfId="32933"/>
    <cellStyle name="Note 3 4 3 7 4 3" xfId="50148"/>
    <cellStyle name="Note 3 4 3 7 5" xfId="22300"/>
    <cellStyle name="Note 3 4 3 7 6" xfId="39590"/>
    <cellStyle name="Note 3 4 3 8" xfId="10241"/>
    <cellStyle name="Note 3 4 3 8 2" xfId="17130"/>
    <cellStyle name="Note 3 4 3 8 2 2" xfId="34794"/>
    <cellStyle name="Note 3 4 3 8 2 3" xfId="51995"/>
    <cellStyle name="Note 3 4 3 8 3" xfId="27905"/>
    <cellStyle name="Note 3 4 3 8 4" xfId="45156"/>
    <cellStyle name="Note 3 4 3 9" xfId="6491"/>
    <cellStyle name="Note 3 4 3 9 2" xfId="24156"/>
    <cellStyle name="Note 3 4 3 9 3" xfId="41433"/>
    <cellStyle name="Note 3 4 4" xfId="2856"/>
    <cellStyle name="Note 3 4 4 2" xfId="3519"/>
    <cellStyle name="Note 3 4 4 2 2" xfId="5435"/>
    <cellStyle name="Note 3 4 4 2 2 2" xfId="12355"/>
    <cellStyle name="Note 3 4 4 2 2 2 2" xfId="19082"/>
    <cellStyle name="Note 3 4 4 2 2 2 2 2" xfId="36746"/>
    <cellStyle name="Note 3 4 4 2 2 2 2 3" xfId="53926"/>
    <cellStyle name="Note 3 4 4 2 2 2 3" xfId="30019"/>
    <cellStyle name="Note 3 4 4 2 2 2 4" xfId="47249"/>
    <cellStyle name="Note 3 4 4 2 2 3" xfId="9071"/>
    <cellStyle name="Note 3 4 4 2 2 3 2" xfId="26736"/>
    <cellStyle name="Note 3 4 4 2 2 3 3" xfId="43992"/>
    <cellStyle name="Note 3 4 4 2 2 4" xfId="16015"/>
    <cellStyle name="Note 3 4 4 2 2 4 2" xfId="33679"/>
    <cellStyle name="Note 3 4 4 2 2 4 3" xfId="50885"/>
    <cellStyle name="Note 3 4 4 2 2 5" xfId="23100"/>
    <cellStyle name="Note 3 4 4 2 2 6" xfId="40381"/>
    <cellStyle name="Note 3 4 4 2 3" xfId="10979"/>
    <cellStyle name="Note 3 4 4 2 3 2" xfId="17814"/>
    <cellStyle name="Note 3 4 4 2 3 2 2" xfId="35478"/>
    <cellStyle name="Note 3 4 4 2 3 2 3" xfId="52670"/>
    <cellStyle name="Note 3 4 4 2 3 3" xfId="28643"/>
    <cellStyle name="Note 3 4 4 2 3 4" xfId="45885"/>
    <cellStyle name="Note 3 4 4 2 4" xfId="7216"/>
    <cellStyle name="Note 3 4 4 2 4 2" xfId="24881"/>
    <cellStyle name="Note 3 4 4 2 4 3" xfId="42149"/>
    <cellStyle name="Note 3 4 4 2 5" xfId="14268"/>
    <cellStyle name="Note 3 4 4 2 5 2" xfId="31932"/>
    <cellStyle name="Note 3 4 4 2 5 3" xfId="49150"/>
    <cellStyle name="Note 3 4 4 2 6" xfId="21238"/>
    <cellStyle name="Note 3 4 4 2 7" xfId="38538"/>
    <cellStyle name="Note 3 4 4 3" xfId="3889"/>
    <cellStyle name="Note 3 4 4 3 2" xfId="5805"/>
    <cellStyle name="Note 3 4 4 3 2 2" xfId="12725"/>
    <cellStyle name="Note 3 4 4 3 2 2 2" xfId="19452"/>
    <cellStyle name="Note 3 4 4 3 2 2 2 2" xfId="37116"/>
    <cellStyle name="Note 3 4 4 3 2 2 2 3" xfId="54293"/>
    <cellStyle name="Note 3 4 4 3 2 2 3" xfId="30389"/>
    <cellStyle name="Note 3 4 4 3 2 2 4" xfId="47616"/>
    <cellStyle name="Note 3 4 4 3 2 3" xfId="9441"/>
    <cellStyle name="Note 3 4 4 3 2 3 2" xfId="27106"/>
    <cellStyle name="Note 3 4 4 3 2 3 3" xfId="44359"/>
    <cellStyle name="Note 3 4 4 3 2 4" xfId="16385"/>
    <cellStyle name="Note 3 4 4 3 2 4 2" xfId="34049"/>
    <cellStyle name="Note 3 4 4 3 2 4 3" xfId="51252"/>
    <cellStyle name="Note 3 4 4 3 2 5" xfId="23470"/>
    <cellStyle name="Note 3 4 4 3 2 6" xfId="40748"/>
    <cellStyle name="Note 3 4 4 3 3" xfId="7586"/>
    <cellStyle name="Note 3 4 4 3 3 2" xfId="25251"/>
    <cellStyle name="Note 3 4 4 3 3 3" xfId="42516"/>
    <cellStyle name="Note 3 4 4 3 4" xfId="14638"/>
    <cellStyle name="Note 3 4 4 3 4 2" xfId="32302"/>
    <cellStyle name="Note 3 4 4 3 4 3" xfId="49517"/>
    <cellStyle name="Note 3 4 4 3 5" xfId="21608"/>
    <cellStyle name="Note 3 4 4 3 6" xfId="38905"/>
    <cellStyle name="Note 3 4 4 4" xfId="4772"/>
    <cellStyle name="Note 3 4 4 4 2" xfId="11692"/>
    <cellStyle name="Note 3 4 4 4 2 2" xfId="18473"/>
    <cellStyle name="Note 3 4 4 4 2 2 2" xfId="36137"/>
    <cellStyle name="Note 3 4 4 4 2 2 3" xfId="53323"/>
    <cellStyle name="Note 3 4 4 4 2 3" xfId="29356"/>
    <cellStyle name="Note 3 4 4 4 2 4" xfId="46592"/>
    <cellStyle name="Note 3 4 4 4 3" xfId="8408"/>
    <cellStyle name="Note 3 4 4 4 3 2" xfId="26073"/>
    <cellStyle name="Note 3 4 4 4 3 3" xfId="43335"/>
    <cellStyle name="Note 3 4 4 4 4" xfId="15406"/>
    <cellStyle name="Note 3 4 4 4 4 2" xfId="33070"/>
    <cellStyle name="Note 3 4 4 4 4 3" xfId="50282"/>
    <cellStyle name="Note 3 4 4 4 5" xfId="22437"/>
    <cellStyle name="Note 3 4 4 4 6" xfId="39724"/>
    <cellStyle name="Note 3 4 4 5" xfId="10378"/>
    <cellStyle name="Note 3 4 4 5 2" xfId="17267"/>
    <cellStyle name="Note 3 4 4 5 2 2" xfId="34931"/>
    <cellStyle name="Note 3 4 4 5 2 3" xfId="52129"/>
    <cellStyle name="Note 3 4 4 5 3" xfId="28042"/>
    <cellStyle name="Note 3 4 4 5 4" xfId="45290"/>
    <cellStyle name="Note 3 4 4 6" xfId="6628"/>
    <cellStyle name="Note 3 4 4 6 2" xfId="24293"/>
    <cellStyle name="Note 3 4 4 6 3" xfId="41567"/>
    <cellStyle name="Note 3 4 4 7" xfId="13659"/>
    <cellStyle name="Note 3 4 4 7 2" xfId="31323"/>
    <cellStyle name="Note 3 4 4 7 3" xfId="48547"/>
    <cellStyle name="Note 3 4 4 8" xfId="20575"/>
    <cellStyle name="Note 3 4 4 9" xfId="37881"/>
    <cellStyle name="Note 3 4 5" xfId="4508"/>
    <cellStyle name="Note 3 4 5 2" xfId="6372"/>
    <cellStyle name="Note 3 4 5 2 2" xfId="13291"/>
    <cellStyle name="Note 3 4 5 2 2 2" xfId="19964"/>
    <cellStyle name="Note 3 4 5 2 2 2 2" xfId="37628"/>
    <cellStyle name="Note 3 4 5 2 2 2 3" xfId="54805"/>
    <cellStyle name="Note 3 4 5 2 2 3" xfId="30955"/>
    <cellStyle name="Note 3 4 5 2 2 4" xfId="48182"/>
    <cellStyle name="Note 3 4 5 2 3" xfId="10007"/>
    <cellStyle name="Note 3 4 5 2 3 2" xfId="27672"/>
    <cellStyle name="Note 3 4 5 2 3 3" xfId="44925"/>
    <cellStyle name="Note 3 4 5 2 4" xfId="16897"/>
    <cellStyle name="Note 3 4 5 2 4 2" xfId="34561"/>
    <cellStyle name="Note 3 4 5 2 4 3" xfId="51764"/>
    <cellStyle name="Note 3 4 5 2 5" xfId="24037"/>
    <cellStyle name="Note 3 4 5 2 6" xfId="41314"/>
    <cellStyle name="Note 3 4 5 3" xfId="11436"/>
    <cellStyle name="Note 3 4 5 3 2" xfId="18217"/>
    <cellStyle name="Note 3 4 5 3 2 2" xfId="35881"/>
    <cellStyle name="Note 3 4 5 3 2 3" xfId="53070"/>
    <cellStyle name="Note 3 4 5 3 3" xfId="29100"/>
    <cellStyle name="Note 3 4 5 3 4" xfId="46339"/>
    <cellStyle name="Note 3 4 5 4" xfId="8152"/>
    <cellStyle name="Note 3 4 5 4 2" xfId="25817"/>
    <cellStyle name="Note 3 4 5 4 3" xfId="43082"/>
    <cellStyle name="Note 3 4 5 5" xfId="15150"/>
    <cellStyle name="Note 3 4 5 5 2" xfId="32814"/>
    <cellStyle name="Note 3 4 5 5 3" xfId="50029"/>
    <cellStyle name="Note 3 4 5 6" xfId="22181"/>
    <cellStyle name="Note 3 4 5 7" xfId="39471"/>
    <cellStyle name="Note 3 4 6" xfId="4365"/>
    <cellStyle name="Note 3 4 6 2" xfId="6230"/>
    <cellStyle name="Note 3 4 6 2 2" xfId="13149"/>
    <cellStyle name="Note 3 4 6 2 2 2" xfId="19822"/>
    <cellStyle name="Note 3 4 6 2 2 2 2" xfId="37486"/>
    <cellStyle name="Note 3 4 6 2 2 2 3" xfId="54663"/>
    <cellStyle name="Note 3 4 6 2 2 3" xfId="30813"/>
    <cellStyle name="Note 3 4 6 2 2 4" xfId="48040"/>
    <cellStyle name="Note 3 4 6 2 3" xfId="9865"/>
    <cellStyle name="Note 3 4 6 2 3 2" xfId="27530"/>
    <cellStyle name="Note 3 4 6 2 3 3" xfId="44783"/>
    <cellStyle name="Note 3 4 6 2 4" xfId="16755"/>
    <cellStyle name="Note 3 4 6 2 4 2" xfId="34419"/>
    <cellStyle name="Note 3 4 6 2 4 3" xfId="51622"/>
    <cellStyle name="Note 3 4 6 2 5" xfId="23895"/>
    <cellStyle name="Note 3 4 6 2 6" xfId="41172"/>
    <cellStyle name="Note 3 4 6 3" xfId="11294"/>
    <cellStyle name="Note 3 4 6 3 2" xfId="18075"/>
    <cellStyle name="Note 3 4 6 3 2 2" xfId="35739"/>
    <cellStyle name="Note 3 4 6 3 2 3" xfId="52928"/>
    <cellStyle name="Note 3 4 6 3 3" xfId="28958"/>
    <cellStyle name="Note 3 4 6 3 4" xfId="46197"/>
    <cellStyle name="Note 3 4 6 4" xfId="8010"/>
    <cellStyle name="Note 3 4 6 4 2" xfId="25675"/>
    <cellStyle name="Note 3 4 6 4 3" xfId="42940"/>
    <cellStyle name="Note 3 4 6 5" xfId="15008"/>
    <cellStyle name="Note 3 4 6 5 2" xfId="32672"/>
    <cellStyle name="Note 3 4 6 5 3" xfId="49887"/>
    <cellStyle name="Note 3 4 6 6" xfId="22039"/>
    <cellStyle name="Note 3 4 6 7" xfId="39329"/>
    <cellStyle name="Note 3 4 7" xfId="10151"/>
    <cellStyle name="Note 3 4 7 2" xfId="17040"/>
    <cellStyle name="Note 3 4 7 2 2" xfId="34704"/>
    <cellStyle name="Note 3 4 7 2 3" xfId="51905"/>
    <cellStyle name="Note 3 4 7 3" xfId="27815"/>
    <cellStyle name="Note 3 4 7 4" xfId="45066"/>
    <cellStyle name="Note 3 4 8" xfId="13432"/>
    <cellStyle name="Note 3 4 8 2" xfId="31096"/>
    <cellStyle name="Note 3 4 8 3" xfId="48323"/>
    <cellStyle name="Note 3 4 9" xfId="20258"/>
    <cellStyle name="Note 3 5" xfId="1865"/>
    <cellStyle name="Note 3 5 2" xfId="2715"/>
    <cellStyle name="Note 3 5 2 10" xfId="13520"/>
    <cellStyle name="Note 3 5 2 10 2" xfId="31184"/>
    <cellStyle name="Note 3 5 2 10 3" xfId="48411"/>
    <cellStyle name="Note 3 5 2 11" xfId="20436"/>
    <cellStyle name="Note 3 5 2 12" xfId="37745"/>
    <cellStyle name="Note 3 5 2 2" xfId="2944"/>
    <cellStyle name="Note 3 5 2 2 2" xfId="3607"/>
    <cellStyle name="Note 3 5 2 2 2 2" xfId="5523"/>
    <cellStyle name="Note 3 5 2 2 2 2 2" xfId="12443"/>
    <cellStyle name="Note 3 5 2 2 2 2 2 2" xfId="19170"/>
    <cellStyle name="Note 3 5 2 2 2 2 2 2 2" xfId="36834"/>
    <cellStyle name="Note 3 5 2 2 2 2 2 2 3" xfId="54014"/>
    <cellStyle name="Note 3 5 2 2 2 2 2 3" xfId="30107"/>
    <cellStyle name="Note 3 5 2 2 2 2 2 4" xfId="47337"/>
    <cellStyle name="Note 3 5 2 2 2 2 3" xfId="9159"/>
    <cellStyle name="Note 3 5 2 2 2 2 3 2" xfId="26824"/>
    <cellStyle name="Note 3 5 2 2 2 2 3 3" xfId="44080"/>
    <cellStyle name="Note 3 5 2 2 2 2 4" xfId="16103"/>
    <cellStyle name="Note 3 5 2 2 2 2 4 2" xfId="33767"/>
    <cellStyle name="Note 3 5 2 2 2 2 4 3" xfId="50973"/>
    <cellStyle name="Note 3 5 2 2 2 2 5" xfId="23188"/>
    <cellStyle name="Note 3 5 2 2 2 2 6" xfId="40469"/>
    <cellStyle name="Note 3 5 2 2 2 3" xfId="11067"/>
    <cellStyle name="Note 3 5 2 2 2 3 2" xfId="17902"/>
    <cellStyle name="Note 3 5 2 2 2 3 2 2" xfId="35566"/>
    <cellStyle name="Note 3 5 2 2 2 3 2 3" xfId="52758"/>
    <cellStyle name="Note 3 5 2 2 2 3 3" xfId="28731"/>
    <cellStyle name="Note 3 5 2 2 2 3 4" xfId="45973"/>
    <cellStyle name="Note 3 5 2 2 2 4" xfId="7304"/>
    <cellStyle name="Note 3 5 2 2 2 4 2" xfId="24969"/>
    <cellStyle name="Note 3 5 2 2 2 4 3" xfId="42237"/>
    <cellStyle name="Note 3 5 2 2 2 5" xfId="14356"/>
    <cellStyle name="Note 3 5 2 2 2 5 2" xfId="32020"/>
    <cellStyle name="Note 3 5 2 2 2 5 3" xfId="49238"/>
    <cellStyle name="Note 3 5 2 2 2 6" xfId="21326"/>
    <cellStyle name="Note 3 5 2 2 2 7" xfId="38626"/>
    <cellStyle name="Note 3 5 2 2 3" xfId="3977"/>
    <cellStyle name="Note 3 5 2 2 3 2" xfId="5893"/>
    <cellStyle name="Note 3 5 2 2 3 2 2" xfId="12813"/>
    <cellStyle name="Note 3 5 2 2 3 2 2 2" xfId="19540"/>
    <cellStyle name="Note 3 5 2 2 3 2 2 2 2" xfId="37204"/>
    <cellStyle name="Note 3 5 2 2 3 2 2 2 3" xfId="54381"/>
    <cellStyle name="Note 3 5 2 2 3 2 2 3" xfId="30477"/>
    <cellStyle name="Note 3 5 2 2 3 2 2 4" xfId="47704"/>
    <cellStyle name="Note 3 5 2 2 3 2 3" xfId="9529"/>
    <cellStyle name="Note 3 5 2 2 3 2 3 2" xfId="27194"/>
    <cellStyle name="Note 3 5 2 2 3 2 3 3" xfId="44447"/>
    <cellStyle name="Note 3 5 2 2 3 2 4" xfId="16473"/>
    <cellStyle name="Note 3 5 2 2 3 2 4 2" xfId="34137"/>
    <cellStyle name="Note 3 5 2 2 3 2 4 3" xfId="51340"/>
    <cellStyle name="Note 3 5 2 2 3 2 5" xfId="23558"/>
    <cellStyle name="Note 3 5 2 2 3 2 6" xfId="40836"/>
    <cellStyle name="Note 3 5 2 2 3 3" xfId="7674"/>
    <cellStyle name="Note 3 5 2 2 3 3 2" xfId="25339"/>
    <cellStyle name="Note 3 5 2 2 3 3 3" xfId="42604"/>
    <cellStyle name="Note 3 5 2 2 3 4" xfId="14726"/>
    <cellStyle name="Note 3 5 2 2 3 4 2" xfId="32390"/>
    <cellStyle name="Note 3 5 2 2 3 4 3" xfId="49605"/>
    <cellStyle name="Note 3 5 2 2 3 5" xfId="21696"/>
    <cellStyle name="Note 3 5 2 2 3 6" xfId="38993"/>
    <cellStyle name="Note 3 5 2 2 4" xfId="4860"/>
    <cellStyle name="Note 3 5 2 2 4 2" xfId="11780"/>
    <cellStyle name="Note 3 5 2 2 4 2 2" xfId="18561"/>
    <cellStyle name="Note 3 5 2 2 4 2 2 2" xfId="36225"/>
    <cellStyle name="Note 3 5 2 2 4 2 2 3" xfId="53411"/>
    <cellStyle name="Note 3 5 2 2 4 2 3" xfId="29444"/>
    <cellStyle name="Note 3 5 2 2 4 2 4" xfId="46680"/>
    <cellStyle name="Note 3 5 2 2 4 3" xfId="8496"/>
    <cellStyle name="Note 3 5 2 2 4 3 2" xfId="26161"/>
    <cellStyle name="Note 3 5 2 2 4 3 3" xfId="43423"/>
    <cellStyle name="Note 3 5 2 2 4 4" xfId="15494"/>
    <cellStyle name="Note 3 5 2 2 4 4 2" xfId="33158"/>
    <cellStyle name="Note 3 5 2 2 4 4 3" xfId="50370"/>
    <cellStyle name="Note 3 5 2 2 4 5" xfId="22525"/>
    <cellStyle name="Note 3 5 2 2 4 6" xfId="39812"/>
    <cellStyle name="Note 3 5 2 2 5" xfId="10466"/>
    <cellStyle name="Note 3 5 2 2 5 2" xfId="17355"/>
    <cellStyle name="Note 3 5 2 2 5 2 2" xfId="35019"/>
    <cellStyle name="Note 3 5 2 2 5 2 3" xfId="52217"/>
    <cellStyle name="Note 3 5 2 2 5 3" xfId="28130"/>
    <cellStyle name="Note 3 5 2 2 5 4" xfId="45378"/>
    <cellStyle name="Note 3 5 2 2 6" xfId="6716"/>
    <cellStyle name="Note 3 5 2 2 6 2" xfId="24381"/>
    <cellStyle name="Note 3 5 2 2 6 3" xfId="41655"/>
    <cellStyle name="Note 3 5 2 2 7" xfId="13747"/>
    <cellStyle name="Note 3 5 2 2 7 2" xfId="31411"/>
    <cellStyle name="Note 3 5 2 2 7 3" xfId="48635"/>
    <cellStyle name="Note 3 5 2 2 8" xfId="20663"/>
    <cellStyle name="Note 3 5 2 2 9" xfId="37969"/>
    <cellStyle name="Note 3 5 2 3" xfId="3040"/>
    <cellStyle name="Note 3 5 2 3 2" xfId="3703"/>
    <cellStyle name="Note 3 5 2 3 2 2" xfId="5619"/>
    <cellStyle name="Note 3 5 2 3 2 2 2" xfId="12539"/>
    <cellStyle name="Note 3 5 2 3 2 2 2 2" xfId="19266"/>
    <cellStyle name="Note 3 5 2 3 2 2 2 2 2" xfId="36930"/>
    <cellStyle name="Note 3 5 2 3 2 2 2 2 3" xfId="54107"/>
    <cellStyle name="Note 3 5 2 3 2 2 2 3" xfId="30203"/>
    <cellStyle name="Note 3 5 2 3 2 2 2 4" xfId="47430"/>
    <cellStyle name="Note 3 5 2 3 2 2 3" xfId="9255"/>
    <cellStyle name="Note 3 5 2 3 2 2 3 2" xfId="26920"/>
    <cellStyle name="Note 3 5 2 3 2 2 3 3" xfId="44173"/>
    <cellStyle name="Note 3 5 2 3 2 2 4" xfId="16199"/>
    <cellStyle name="Note 3 5 2 3 2 2 4 2" xfId="33863"/>
    <cellStyle name="Note 3 5 2 3 2 2 4 3" xfId="51066"/>
    <cellStyle name="Note 3 5 2 3 2 2 5" xfId="23284"/>
    <cellStyle name="Note 3 5 2 3 2 2 6" xfId="40562"/>
    <cellStyle name="Note 3 5 2 3 2 3" xfId="11163"/>
    <cellStyle name="Note 3 5 2 3 2 3 2" xfId="17998"/>
    <cellStyle name="Note 3 5 2 3 2 3 2 2" xfId="35662"/>
    <cellStyle name="Note 3 5 2 3 2 3 2 3" xfId="52851"/>
    <cellStyle name="Note 3 5 2 3 2 3 3" xfId="28827"/>
    <cellStyle name="Note 3 5 2 3 2 3 4" xfId="46066"/>
    <cellStyle name="Note 3 5 2 3 2 4" xfId="7400"/>
    <cellStyle name="Note 3 5 2 3 2 4 2" xfId="25065"/>
    <cellStyle name="Note 3 5 2 3 2 4 3" xfId="42330"/>
    <cellStyle name="Note 3 5 2 3 2 5" xfId="14452"/>
    <cellStyle name="Note 3 5 2 3 2 5 2" xfId="32116"/>
    <cellStyle name="Note 3 5 2 3 2 5 3" xfId="49331"/>
    <cellStyle name="Note 3 5 2 3 2 6" xfId="21422"/>
    <cellStyle name="Note 3 5 2 3 2 7" xfId="38719"/>
    <cellStyle name="Note 3 5 2 3 3" xfId="4070"/>
    <cellStyle name="Note 3 5 2 3 3 2" xfId="5986"/>
    <cellStyle name="Note 3 5 2 3 3 2 2" xfId="12906"/>
    <cellStyle name="Note 3 5 2 3 3 2 2 2" xfId="19633"/>
    <cellStyle name="Note 3 5 2 3 3 2 2 2 2" xfId="37297"/>
    <cellStyle name="Note 3 5 2 3 3 2 2 2 3" xfId="54474"/>
    <cellStyle name="Note 3 5 2 3 3 2 2 3" xfId="30570"/>
    <cellStyle name="Note 3 5 2 3 3 2 2 4" xfId="47797"/>
    <cellStyle name="Note 3 5 2 3 3 2 3" xfId="9622"/>
    <cellStyle name="Note 3 5 2 3 3 2 3 2" xfId="27287"/>
    <cellStyle name="Note 3 5 2 3 3 2 3 3" xfId="44540"/>
    <cellStyle name="Note 3 5 2 3 3 2 4" xfId="16566"/>
    <cellStyle name="Note 3 5 2 3 3 2 4 2" xfId="34230"/>
    <cellStyle name="Note 3 5 2 3 3 2 4 3" xfId="51433"/>
    <cellStyle name="Note 3 5 2 3 3 2 5" xfId="23651"/>
    <cellStyle name="Note 3 5 2 3 3 2 6" xfId="40929"/>
    <cellStyle name="Note 3 5 2 3 3 3" xfId="7767"/>
    <cellStyle name="Note 3 5 2 3 3 3 2" xfId="25432"/>
    <cellStyle name="Note 3 5 2 3 3 3 3" xfId="42697"/>
    <cellStyle name="Note 3 5 2 3 3 4" xfId="14819"/>
    <cellStyle name="Note 3 5 2 3 3 4 2" xfId="32483"/>
    <cellStyle name="Note 3 5 2 3 3 4 3" xfId="49698"/>
    <cellStyle name="Note 3 5 2 3 3 5" xfId="21789"/>
    <cellStyle name="Note 3 5 2 3 3 6" xfId="39086"/>
    <cellStyle name="Note 3 5 2 3 4" xfId="4956"/>
    <cellStyle name="Note 3 5 2 3 4 2" xfId="11876"/>
    <cellStyle name="Note 3 5 2 3 4 2 2" xfId="18657"/>
    <cellStyle name="Note 3 5 2 3 4 2 2 2" xfId="36321"/>
    <cellStyle name="Note 3 5 2 3 4 2 2 3" xfId="53504"/>
    <cellStyle name="Note 3 5 2 3 4 2 3" xfId="29540"/>
    <cellStyle name="Note 3 5 2 3 4 2 4" xfId="46773"/>
    <cellStyle name="Note 3 5 2 3 4 3" xfId="8592"/>
    <cellStyle name="Note 3 5 2 3 4 3 2" xfId="26257"/>
    <cellStyle name="Note 3 5 2 3 4 3 3" xfId="43516"/>
    <cellStyle name="Note 3 5 2 3 4 4" xfId="15590"/>
    <cellStyle name="Note 3 5 2 3 4 4 2" xfId="33254"/>
    <cellStyle name="Note 3 5 2 3 4 4 3" xfId="50463"/>
    <cellStyle name="Note 3 5 2 3 4 5" xfId="22621"/>
    <cellStyle name="Note 3 5 2 3 4 6" xfId="39905"/>
    <cellStyle name="Note 3 5 2 3 5" xfId="10562"/>
    <cellStyle name="Note 3 5 2 3 5 2" xfId="17451"/>
    <cellStyle name="Note 3 5 2 3 5 2 2" xfId="35115"/>
    <cellStyle name="Note 3 5 2 3 5 2 3" xfId="52310"/>
    <cellStyle name="Note 3 5 2 3 5 3" xfId="28226"/>
    <cellStyle name="Note 3 5 2 3 5 4" xfId="45471"/>
    <cellStyle name="Note 3 5 2 3 6" xfId="6812"/>
    <cellStyle name="Note 3 5 2 3 6 2" xfId="24477"/>
    <cellStyle name="Note 3 5 2 3 6 3" xfId="41748"/>
    <cellStyle name="Note 3 5 2 3 7" xfId="13843"/>
    <cellStyle name="Note 3 5 2 3 7 2" xfId="31507"/>
    <cellStyle name="Note 3 5 2 3 7 3" xfId="48728"/>
    <cellStyle name="Note 3 5 2 3 8" xfId="20759"/>
    <cellStyle name="Note 3 5 2 3 9" xfId="38062"/>
    <cellStyle name="Note 3 5 2 4" xfId="3152"/>
    <cellStyle name="Note 3 5 2 4 2" xfId="4182"/>
    <cellStyle name="Note 3 5 2 4 2 2" xfId="6098"/>
    <cellStyle name="Note 3 5 2 4 2 2 2" xfId="13018"/>
    <cellStyle name="Note 3 5 2 4 2 2 2 2" xfId="19745"/>
    <cellStyle name="Note 3 5 2 4 2 2 2 2 2" xfId="37409"/>
    <cellStyle name="Note 3 5 2 4 2 2 2 2 3" xfId="54586"/>
    <cellStyle name="Note 3 5 2 4 2 2 2 3" xfId="30682"/>
    <cellStyle name="Note 3 5 2 4 2 2 2 4" xfId="47909"/>
    <cellStyle name="Note 3 5 2 4 2 2 3" xfId="9734"/>
    <cellStyle name="Note 3 5 2 4 2 2 3 2" xfId="27399"/>
    <cellStyle name="Note 3 5 2 4 2 2 3 3" xfId="44652"/>
    <cellStyle name="Note 3 5 2 4 2 2 4" xfId="16678"/>
    <cellStyle name="Note 3 5 2 4 2 2 4 2" xfId="34342"/>
    <cellStyle name="Note 3 5 2 4 2 2 4 3" xfId="51545"/>
    <cellStyle name="Note 3 5 2 4 2 2 5" xfId="23763"/>
    <cellStyle name="Note 3 5 2 4 2 2 6" xfId="41041"/>
    <cellStyle name="Note 3 5 2 4 2 3" xfId="7879"/>
    <cellStyle name="Note 3 5 2 4 2 3 2" xfId="25544"/>
    <cellStyle name="Note 3 5 2 4 2 3 3" xfId="42809"/>
    <cellStyle name="Note 3 5 2 4 2 4" xfId="14931"/>
    <cellStyle name="Note 3 5 2 4 2 4 2" xfId="32595"/>
    <cellStyle name="Note 3 5 2 4 2 4 3" xfId="49810"/>
    <cellStyle name="Note 3 5 2 4 2 5" xfId="21901"/>
    <cellStyle name="Note 3 5 2 4 2 6" xfId="39198"/>
    <cellStyle name="Note 3 5 2 4 3" xfId="5068"/>
    <cellStyle name="Note 3 5 2 4 3 2" xfId="11988"/>
    <cellStyle name="Note 3 5 2 4 3 2 2" xfId="18769"/>
    <cellStyle name="Note 3 5 2 4 3 2 2 2" xfId="36433"/>
    <cellStyle name="Note 3 5 2 4 3 2 2 3" xfId="53616"/>
    <cellStyle name="Note 3 5 2 4 3 2 3" xfId="29652"/>
    <cellStyle name="Note 3 5 2 4 3 2 4" xfId="46885"/>
    <cellStyle name="Note 3 5 2 4 3 3" xfId="8704"/>
    <cellStyle name="Note 3 5 2 4 3 3 2" xfId="26369"/>
    <cellStyle name="Note 3 5 2 4 3 3 3" xfId="43628"/>
    <cellStyle name="Note 3 5 2 4 3 4" xfId="15702"/>
    <cellStyle name="Note 3 5 2 4 3 4 2" xfId="33366"/>
    <cellStyle name="Note 3 5 2 4 3 4 3" xfId="50575"/>
    <cellStyle name="Note 3 5 2 4 3 5" xfId="22733"/>
    <cellStyle name="Note 3 5 2 4 3 6" xfId="40017"/>
    <cellStyle name="Note 3 5 2 4 4" xfId="10674"/>
    <cellStyle name="Note 3 5 2 4 4 2" xfId="17563"/>
    <cellStyle name="Note 3 5 2 4 4 2 2" xfId="35227"/>
    <cellStyle name="Note 3 5 2 4 4 2 3" xfId="52422"/>
    <cellStyle name="Note 3 5 2 4 4 3" xfId="28338"/>
    <cellStyle name="Note 3 5 2 4 4 4" xfId="45583"/>
    <cellStyle name="Note 3 5 2 4 5" xfId="6924"/>
    <cellStyle name="Note 3 5 2 4 5 2" xfId="24589"/>
    <cellStyle name="Note 3 5 2 4 5 3" xfId="41860"/>
    <cellStyle name="Note 3 5 2 4 6" xfId="13955"/>
    <cellStyle name="Note 3 5 2 4 6 2" xfId="31619"/>
    <cellStyle name="Note 3 5 2 4 6 3" xfId="48840"/>
    <cellStyle name="Note 3 5 2 4 7" xfId="20871"/>
    <cellStyle name="Note 3 5 2 4 8" xfId="38174"/>
    <cellStyle name="Note 3 5 2 5" xfId="3380"/>
    <cellStyle name="Note 3 5 2 5 2" xfId="5296"/>
    <cellStyle name="Note 3 5 2 5 2 2" xfId="12216"/>
    <cellStyle name="Note 3 5 2 5 2 2 2" xfId="18943"/>
    <cellStyle name="Note 3 5 2 5 2 2 2 2" xfId="36607"/>
    <cellStyle name="Note 3 5 2 5 2 2 2 3" xfId="53790"/>
    <cellStyle name="Note 3 5 2 5 2 2 3" xfId="29880"/>
    <cellStyle name="Note 3 5 2 5 2 2 4" xfId="47113"/>
    <cellStyle name="Note 3 5 2 5 2 3" xfId="8932"/>
    <cellStyle name="Note 3 5 2 5 2 3 2" xfId="26597"/>
    <cellStyle name="Note 3 5 2 5 2 3 3" xfId="43856"/>
    <cellStyle name="Note 3 5 2 5 2 4" xfId="15876"/>
    <cellStyle name="Note 3 5 2 5 2 4 2" xfId="33540"/>
    <cellStyle name="Note 3 5 2 5 2 4 3" xfId="50749"/>
    <cellStyle name="Note 3 5 2 5 2 5" xfId="22961"/>
    <cellStyle name="Note 3 5 2 5 2 6" xfId="40245"/>
    <cellStyle name="Note 3 5 2 5 3" xfId="10840"/>
    <cellStyle name="Note 3 5 2 5 3 2" xfId="17675"/>
    <cellStyle name="Note 3 5 2 5 3 2 2" xfId="35339"/>
    <cellStyle name="Note 3 5 2 5 3 2 3" xfId="52534"/>
    <cellStyle name="Note 3 5 2 5 3 3" xfId="28504"/>
    <cellStyle name="Note 3 5 2 5 3 4" xfId="45749"/>
    <cellStyle name="Note 3 5 2 5 4" xfId="14129"/>
    <cellStyle name="Note 3 5 2 5 4 2" xfId="31793"/>
    <cellStyle name="Note 3 5 2 5 4 3" xfId="49014"/>
    <cellStyle name="Note 3 5 2 5 5" xfId="21099"/>
    <cellStyle name="Note 3 5 2 5 6" xfId="38402"/>
    <cellStyle name="Note 3 5 2 6" xfId="3239"/>
    <cellStyle name="Note 3 5 2 6 2" xfId="5155"/>
    <cellStyle name="Note 3 5 2 6 2 2" xfId="12075"/>
    <cellStyle name="Note 3 5 2 6 2 2 2" xfId="18856"/>
    <cellStyle name="Note 3 5 2 6 2 2 2 2" xfId="36520"/>
    <cellStyle name="Note 3 5 2 6 2 2 2 3" xfId="53703"/>
    <cellStyle name="Note 3 5 2 6 2 2 3" xfId="29739"/>
    <cellStyle name="Note 3 5 2 6 2 2 4" xfId="46972"/>
    <cellStyle name="Note 3 5 2 6 2 3" xfId="8791"/>
    <cellStyle name="Note 3 5 2 6 2 3 2" xfId="26456"/>
    <cellStyle name="Note 3 5 2 6 2 3 3" xfId="43715"/>
    <cellStyle name="Note 3 5 2 6 2 4" xfId="15789"/>
    <cellStyle name="Note 3 5 2 6 2 4 2" xfId="33453"/>
    <cellStyle name="Note 3 5 2 6 2 4 3" xfId="50662"/>
    <cellStyle name="Note 3 5 2 6 2 5" xfId="22820"/>
    <cellStyle name="Note 3 5 2 6 2 6" xfId="40104"/>
    <cellStyle name="Note 3 5 2 6 3" xfId="7011"/>
    <cellStyle name="Note 3 5 2 6 3 2" xfId="24676"/>
    <cellStyle name="Note 3 5 2 6 3 3" xfId="41947"/>
    <cellStyle name="Note 3 5 2 6 4" xfId="14042"/>
    <cellStyle name="Note 3 5 2 6 4 2" xfId="31706"/>
    <cellStyle name="Note 3 5 2 6 4 3" xfId="48927"/>
    <cellStyle name="Note 3 5 2 6 5" xfId="20958"/>
    <cellStyle name="Note 3 5 2 6 6" xfId="38261"/>
    <cellStyle name="Note 3 5 2 7" xfId="4633"/>
    <cellStyle name="Note 3 5 2 7 2" xfId="11553"/>
    <cellStyle name="Note 3 5 2 7 2 2" xfId="18334"/>
    <cellStyle name="Note 3 5 2 7 2 2 2" xfId="35998"/>
    <cellStyle name="Note 3 5 2 7 2 2 3" xfId="53187"/>
    <cellStyle name="Note 3 5 2 7 2 3" xfId="29217"/>
    <cellStyle name="Note 3 5 2 7 2 4" xfId="46456"/>
    <cellStyle name="Note 3 5 2 7 3" xfId="8269"/>
    <cellStyle name="Note 3 5 2 7 3 2" xfId="25934"/>
    <cellStyle name="Note 3 5 2 7 3 3" xfId="43199"/>
    <cellStyle name="Note 3 5 2 7 4" xfId="15267"/>
    <cellStyle name="Note 3 5 2 7 4 2" xfId="32931"/>
    <cellStyle name="Note 3 5 2 7 4 3" xfId="50146"/>
    <cellStyle name="Note 3 5 2 7 5" xfId="22298"/>
    <cellStyle name="Note 3 5 2 7 6" xfId="39588"/>
    <cellStyle name="Note 3 5 2 8" xfId="10239"/>
    <cellStyle name="Note 3 5 2 8 2" xfId="17128"/>
    <cellStyle name="Note 3 5 2 8 2 2" xfId="34792"/>
    <cellStyle name="Note 3 5 2 8 2 3" xfId="51993"/>
    <cellStyle name="Note 3 5 2 8 3" xfId="27903"/>
    <cellStyle name="Note 3 5 2 8 4" xfId="45154"/>
    <cellStyle name="Note 3 5 2 9" xfId="6489"/>
    <cellStyle name="Note 3 5 2 9 2" xfId="24154"/>
    <cellStyle name="Note 3 5 2 9 3" xfId="41431"/>
    <cellStyle name="Note 3 5 3" xfId="2858"/>
    <cellStyle name="Note 3 5 3 2" xfId="3521"/>
    <cellStyle name="Note 3 5 3 2 2" xfId="5437"/>
    <cellStyle name="Note 3 5 3 2 2 2" xfId="12357"/>
    <cellStyle name="Note 3 5 3 2 2 2 2" xfId="19084"/>
    <cellStyle name="Note 3 5 3 2 2 2 2 2" xfId="36748"/>
    <cellStyle name="Note 3 5 3 2 2 2 2 3" xfId="53928"/>
    <cellStyle name="Note 3 5 3 2 2 2 3" xfId="30021"/>
    <cellStyle name="Note 3 5 3 2 2 2 4" xfId="47251"/>
    <cellStyle name="Note 3 5 3 2 2 3" xfId="9073"/>
    <cellStyle name="Note 3 5 3 2 2 3 2" xfId="26738"/>
    <cellStyle name="Note 3 5 3 2 2 3 3" xfId="43994"/>
    <cellStyle name="Note 3 5 3 2 2 4" xfId="16017"/>
    <cellStyle name="Note 3 5 3 2 2 4 2" xfId="33681"/>
    <cellStyle name="Note 3 5 3 2 2 4 3" xfId="50887"/>
    <cellStyle name="Note 3 5 3 2 2 5" xfId="23102"/>
    <cellStyle name="Note 3 5 3 2 2 6" xfId="40383"/>
    <cellStyle name="Note 3 5 3 2 3" xfId="10981"/>
    <cellStyle name="Note 3 5 3 2 3 2" xfId="17816"/>
    <cellStyle name="Note 3 5 3 2 3 2 2" xfId="35480"/>
    <cellStyle name="Note 3 5 3 2 3 2 3" xfId="52672"/>
    <cellStyle name="Note 3 5 3 2 3 3" xfId="28645"/>
    <cellStyle name="Note 3 5 3 2 3 4" xfId="45887"/>
    <cellStyle name="Note 3 5 3 2 4" xfId="7218"/>
    <cellStyle name="Note 3 5 3 2 4 2" xfId="24883"/>
    <cellStyle name="Note 3 5 3 2 4 3" xfId="42151"/>
    <cellStyle name="Note 3 5 3 2 5" xfId="14270"/>
    <cellStyle name="Note 3 5 3 2 5 2" xfId="31934"/>
    <cellStyle name="Note 3 5 3 2 5 3" xfId="49152"/>
    <cellStyle name="Note 3 5 3 2 6" xfId="21240"/>
    <cellStyle name="Note 3 5 3 2 7" xfId="38540"/>
    <cellStyle name="Note 3 5 3 3" xfId="3891"/>
    <cellStyle name="Note 3 5 3 3 2" xfId="5807"/>
    <cellStyle name="Note 3 5 3 3 2 2" xfId="12727"/>
    <cellStyle name="Note 3 5 3 3 2 2 2" xfId="19454"/>
    <cellStyle name="Note 3 5 3 3 2 2 2 2" xfId="37118"/>
    <cellStyle name="Note 3 5 3 3 2 2 2 3" xfId="54295"/>
    <cellStyle name="Note 3 5 3 3 2 2 3" xfId="30391"/>
    <cellStyle name="Note 3 5 3 3 2 2 4" xfId="47618"/>
    <cellStyle name="Note 3 5 3 3 2 3" xfId="9443"/>
    <cellStyle name="Note 3 5 3 3 2 3 2" xfId="27108"/>
    <cellStyle name="Note 3 5 3 3 2 3 3" xfId="44361"/>
    <cellStyle name="Note 3 5 3 3 2 4" xfId="16387"/>
    <cellStyle name="Note 3 5 3 3 2 4 2" xfId="34051"/>
    <cellStyle name="Note 3 5 3 3 2 4 3" xfId="51254"/>
    <cellStyle name="Note 3 5 3 3 2 5" xfId="23472"/>
    <cellStyle name="Note 3 5 3 3 2 6" xfId="40750"/>
    <cellStyle name="Note 3 5 3 3 3" xfId="7588"/>
    <cellStyle name="Note 3 5 3 3 3 2" xfId="25253"/>
    <cellStyle name="Note 3 5 3 3 3 3" xfId="42518"/>
    <cellStyle name="Note 3 5 3 3 4" xfId="14640"/>
    <cellStyle name="Note 3 5 3 3 4 2" xfId="32304"/>
    <cellStyle name="Note 3 5 3 3 4 3" xfId="49519"/>
    <cellStyle name="Note 3 5 3 3 5" xfId="21610"/>
    <cellStyle name="Note 3 5 3 3 6" xfId="38907"/>
    <cellStyle name="Note 3 5 3 4" xfId="4774"/>
    <cellStyle name="Note 3 5 3 4 2" xfId="11694"/>
    <cellStyle name="Note 3 5 3 4 2 2" xfId="18475"/>
    <cellStyle name="Note 3 5 3 4 2 2 2" xfId="36139"/>
    <cellStyle name="Note 3 5 3 4 2 2 3" xfId="53325"/>
    <cellStyle name="Note 3 5 3 4 2 3" xfId="29358"/>
    <cellStyle name="Note 3 5 3 4 2 4" xfId="46594"/>
    <cellStyle name="Note 3 5 3 4 3" xfId="8410"/>
    <cellStyle name="Note 3 5 3 4 3 2" xfId="26075"/>
    <cellStyle name="Note 3 5 3 4 3 3" xfId="43337"/>
    <cellStyle name="Note 3 5 3 4 4" xfId="15408"/>
    <cellStyle name="Note 3 5 3 4 4 2" xfId="33072"/>
    <cellStyle name="Note 3 5 3 4 4 3" xfId="50284"/>
    <cellStyle name="Note 3 5 3 4 5" xfId="22439"/>
    <cellStyle name="Note 3 5 3 4 6" xfId="39726"/>
    <cellStyle name="Note 3 5 3 5" xfId="10380"/>
    <cellStyle name="Note 3 5 3 5 2" xfId="17269"/>
    <cellStyle name="Note 3 5 3 5 2 2" xfId="34933"/>
    <cellStyle name="Note 3 5 3 5 2 3" xfId="52131"/>
    <cellStyle name="Note 3 5 3 5 3" xfId="28044"/>
    <cellStyle name="Note 3 5 3 5 4" xfId="45292"/>
    <cellStyle name="Note 3 5 3 6" xfId="6630"/>
    <cellStyle name="Note 3 5 3 6 2" xfId="24295"/>
    <cellStyle name="Note 3 5 3 6 3" xfId="41569"/>
    <cellStyle name="Note 3 5 3 7" xfId="13661"/>
    <cellStyle name="Note 3 5 3 7 2" xfId="31325"/>
    <cellStyle name="Note 3 5 3 7 3" xfId="48549"/>
    <cellStyle name="Note 3 5 3 8" xfId="20577"/>
    <cellStyle name="Note 3 5 3 9" xfId="37883"/>
    <cellStyle name="Note 3 5 4" xfId="4510"/>
    <cellStyle name="Note 3 5 4 2" xfId="6374"/>
    <cellStyle name="Note 3 5 4 2 2" xfId="13293"/>
    <cellStyle name="Note 3 5 4 2 2 2" xfId="19966"/>
    <cellStyle name="Note 3 5 4 2 2 2 2" xfId="37630"/>
    <cellStyle name="Note 3 5 4 2 2 2 3" xfId="54807"/>
    <cellStyle name="Note 3 5 4 2 2 3" xfId="30957"/>
    <cellStyle name="Note 3 5 4 2 2 4" xfId="48184"/>
    <cellStyle name="Note 3 5 4 2 3" xfId="10009"/>
    <cellStyle name="Note 3 5 4 2 3 2" xfId="27674"/>
    <cellStyle name="Note 3 5 4 2 3 3" xfId="44927"/>
    <cellStyle name="Note 3 5 4 2 4" xfId="16899"/>
    <cellStyle name="Note 3 5 4 2 4 2" xfId="34563"/>
    <cellStyle name="Note 3 5 4 2 4 3" xfId="51766"/>
    <cellStyle name="Note 3 5 4 2 5" xfId="24039"/>
    <cellStyle name="Note 3 5 4 2 6" xfId="41316"/>
    <cellStyle name="Note 3 5 4 3" xfId="11438"/>
    <cellStyle name="Note 3 5 4 3 2" xfId="18219"/>
    <cellStyle name="Note 3 5 4 3 2 2" xfId="35883"/>
    <cellStyle name="Note 3 5 4 3 2 3" xfId="53072"/>
    <cellStyle name="Note 3 5 4 3 3" xfId="29102"/>
    <cellStyle name="Note 3 5 4 3 4" xfId="46341"/>
    <cellStyle name="Note 3 5 4 4" xfId="8154"/>
    <cellStyle name="Note 3 5 4 4 2" xfId="25819"/>
    <cellStyle name="Note 3 5 4 4 3" xfId="43084"/>
    <cellStyle name="Note 3 5 4 5" xfId="15152"/>
    <cellStyle name="Note 3 5 4 5 2" xfId="32816"/>
    <cellStyle name="Note 3 5 4 5 3" xfId="50031"/>
    <cellStyle name="Note 3 5 4 6" xfId="22183"/>
    <cellStyle name="Note 3 5 4 7" xfId="39473"/>
    <cellStyle name="Note 3 5 5" xfId="4546"/>
    <cellStyle name="Note 3 5 5 2" xfId="6410"/>
    <cellStyle name="Note 3 5 5 2 2" xfId="13329"/>
    <cellStyle name="Note 3 5 5 2 2 2" xfId="20002"/>
    <cellStyle name="Note 3 5 5 2 2 2 2" xfId="37666"/>
    <cellStyle name="Note 3 5 5 2 2 2 3" xfId="54843"/>
    <cellStyle name="Note 3 5 5 2 2 3" xfId="30993"/>
    <cellStyle name="Note 3 5 5 2 2 4" xfId="48220"/>
    <cellStyle name="Note 3 5 5 2 3" xfId="10045"/>
    <cellStyle name="Note 3 5 5 2 3 2" xfId="27710"/>
    <cellStyle name="Note 3 5 5 2 3 3" xfId="44963"/>
    <cellStyle name="Note 3 5 5 2 4" xfId="16935"/>
    <cellStyle name="Note 3 5 5 2 4 2" xfId="34599"/>
    <cellStyle name="Note 3 5 5 2 4 3" xfId="51802"/>
    <cellStyle name="Note 3 5 5 2 5" xfId="24075"/>
    <cellStyle name="Note 3 5 5 2 6" xfId="41352"/>
    <cellStyle name="Note 3 5 5 3" xfId="11474"/>
    <cellStyle name="Note 3 5 5 3 2" xfId="18255"/>
    <cellStyle name="Note 3 5 5 3 2 2" xfId="35919"/>
    <cellStyle name="Note 3 5 5 3 2 3" xfId="53108"/>
    <cellStyle name="Note 3 5 5 3 3" xfId="29138"/>
    <cellStyle name="Note 3 5 5 3 4" xfId="46377"/>
    <cellStyle name="Note 3 5 5 4" xfId="8190"/>
    <cellStyle name="Note 3 5 5 4 2" xfId="25855"/>
    <cellStyle name="Note 3 5 5 4 3" xfId="43120"/>
    <cellStyle name="Note 3 5 5 5" xfId="15188"/>
    <cellStyle name="Note 3 5 5 5 2" xfId="32852"/>
    <cellStyle name="Note 3 5 5 5 3" xfId="50067"/>
    <cellStyle name="Note 3 5 5 6" xfId="22219"/>
    <cellStyle name="Note 3 5 5 7" xfId="39509"/>
    <cellStyle name="Note 3 5 6" xfId="10153"/>
    <cellStyle name="Note 3 5 6 2" xfId="17042"/>
    <cellStyle name="Note 3 5 6 2 2" xfId="34706"/>
    <cellStyle name="Note 3 5 6 2 3" xfId="51907"/>
    <cellStyle name="Note 3 5 6 3" xfId="27817"/>
    <cellStyle name="Note 3 5 6 4" xfId="45068"/>
    <cellStyle name="Note 3 5 7" xfId="13434"/>
    <cellStyle name="Note 3 5 7 2" xfId="31098"/>
    <cellStyle name="Note 3 5 7 3" xfId="48325"/>
    <cellStyle name="Note 3 5 8" xfId="20260"/>
    <cellStyle name="Note 3 5 9" xfId="20381"/>
    <cellStyle name="Note 3 6" xfId="2726"/>
    <cellStyle name="Note 3 6 10" xfId="13531"/>
    <cellStyle name="Note 3 6 10 2" xfId="31195"/>
    <cellStyle name="Note 3 6 10 3" xfId="48422"/>
    <cellStyle name="Note 3 6 11" xfId="20447"/>
    <cellStyle name="Note 3 6 12" xfId="37756"/>
    <cellStyle name="Note 3 6 2" xfId="2955"/>
    <cellStyle name="Note 3 6 2 2" xfId="3618"/>
    <cellStyle name="Note 3 6 2 2 2" xfId="5534"/>
    <cellStyle name="Note 3 6 2 2 2 2" xfId="12454"/>
    <cellStyle name="Note 3 6 2 2 2 2 2" xfId="19181"/>
    <cellStyle name="Note 3 6 2 2 2 2 2 2" xfId="36845"/>
    <cellStyle name="Note 3 6 2 2 2 2 2 3" xfId="54025"/>
    <cellStyle name="Note 3 6 2 2 2 2 3" xfId="30118"/>
    <cellStyle name="Note 3 6 2 2 2 2 4" xfId="47348"/>
    <cellStyle name="Note 3 6 2 2 2 3" xfId="9170"/>
    <cellStyle name="Note 3 6 2 2 2 3 2" xfId="26835"/>
    <cellStyle name="Note 3 6 2 2 2 3 3" xfId="44091"/>
    <cellStyle name="Note 3 6 2 2 2 4" xfId="16114"/>
    <cellStyle name="Note 3 6 2 2 2 4 2" xfId="33778"/>
    <cellStyle name="Note 3 6 2 2 2 4 3" xfId="50984"/>
    <cellStyle name="Note 3 6 2 2 2 5" xfId="23199"/>
    <cellStyle name="Note 3 6 2 2 2 6" xfId="40480"/>
    <cellStyle name="Note 3 6 2 2 3" xfId="11078"/>
    <cellStyle name="Note 3 6 2 2 3 2" xfId="17913"/>
    <cellStyle name="Note 3 6 2 2 3 2 2" xfId="35577"/>
    <cellStyle name="Note 3 6 2 2 3 2 3" xfId="52769"/>
    <cellStyle name="Note 3 6 2 2 3 3" xfId="28742"/>
    <cellStyle name="Note 3 6 2 2 3 4" xfId="45984"/>
    <cellStyle name="Note 3 6 2 2 4" xfId="7315"/>
    <cellStyle name="Note 3 6 2 2 4 2" xfId="24980"/>
    <cellStyle name="Note 3 6 2 2 4 3" xfId="42248"/>
    <cellStyle name="Note 3 6 2 2 5" xfId="14367"/>
    <cellStyle name="Note 3 6 2 2 5 2" xfId="32031"/>
    <cellStyle name="Note 3 6 2 2 5 3" xfId="49249"/>
    <cellStyle name="Note 3 6 2 2 6" xfId="21337"/>
    <cellStyle name="Note 3 6 2 2 7" xfId="38637"/>
    <cellStyle name="Note 3 6 2 3" xfId="3988"/>
    <cellStyle name="Note 3 6 2 3 2" xfId="5904"/>
    <cellStyle name="Note 3 6 2 3 2 2" xfId="12824"/>
    <cellStyle name="Note 3 6 2 3 2 2 2" xfId="19551"/>
    <cellStyle name="Note 3 6 2 3 2 2 2 2" xfId="37215"/>
    <cellStyle name="Note 3 6 2 3 2 2 2 3" xfId="54392"/>
    <cellStyle name="Note 3 6 2 3 2 2 3" xfId="30488"/>
    <cellStyle name="Note 3 6 2 3 2 2 4" xfId="47715"/>
    <cellStyle name="Note 3 6 2 3 2 3" xfId="9540"/>
    <cellStyle name="Note 3 6 2 3 2 3 2" xfId="27205"/>
    <cellStyle name="Note 3 6 2 3 2 3 3" xfId="44458"/>
    <cellStyle name="Note 3 6 2 3 2 4" xfId="16484"/>
    <cellStyle name="Note 3 6 2 3 2 4 2" xfId="34148"/>
    <cellStyle name="Note 3 6 2 3 2 4 3" xfId="51351"/>
    <cellStyle name="Note 3 6 2 3 2 5" xfId="23569"/>
    <cellStyle name="Note 3 6 2 3 2 6" xfId="40847"/>
    <cellStyle name="Note 3 6 2 3 3" xfId="7685"/>
    <cellStyle name="Note 3 6 2 3 3 2" xfId="25350"/>
    <cellStyle name="Note 3 6 2 3 3 3" xfId="42615"/>
    <cellStyle name="Note 3 6 2 3 4" xfId="14737"/>
    <cellStyle name="Note 3 6 2 3 4 2" xfId="32401"/>
    <cellStyle name="Note 3 6 2 3 4 3" xfId="49616"/>
    <cellStyle name="Note 3 6 2 3 5" xfId="21707"/>
    <cellStyle name="Note 3 6 2 3 6" xfId="39004"/>
    <cellStyle name="Note 3 6 2 4" xfId="4871"/>
    <cellStyle name="Note 3 6 2 4 2" xfId="11791"/>
    <cellStyle name="Note 3 6 2 4 2 2" xfId="18572"/>
    <cellStyle name="Note 3 6 2 4 2 2 2" xfId="36236"/>
    <cellStyle name="Note 3 6 2 4 2 2 3" xfId="53422"/>
    <cellStyle name="Note 3 6 2 4 2 3" xfId="29455"/>
    <cellStyle name="Note 3 6 2 4 2 4" xfId="46691"/>
    <cellStyle name="Note 3 6 2 4 3" xfId="8507"/>
    <cellStyle name="Note 3 6 2 4 3 2" xfId="26172"/>
    <cellStyle name="Note 3 6 2 4 3 3" xfId="43434"/>
    <cellStyle name="Note 3 6 2 4 4" xfId="15505"/>
    <cellStyle name="Note 3 6 2 4 4 2" xfId="33169"/>
    <cellStyle name="Note 3 6 2 4 4 3" xfId="50381"/>
    <cellStyle name="Note 3 6 2 4 5" xfId="22536"/>
    <cellStyle name="Note 3 6 2 4 6" xfId="39823"/>
    <cellStyle name="Note 3 6 2 5" xfId="10477"/>
    <cellStyle name="Note 3 6 2 5 2" xfId="17366"/>
    <cellStyle name="Note 3 6 2 5 2 2" xfId="35030"/>
    <cellStyle name="Note 3 6 2 5 2 3" xfId="52228"/>
    <cellStyle name="Note 3 6 2 5 3" xfId="28141"/>
    <cellStyle name="Note 3 6 2 5 4" xfId="45389"/>
    <cellStyle name="Note 3 6 2 6" xfId="6727"/>
    <cellStyle name="Note 3 6 2 6 2" xfId="24392"/>
    <cellStyle name="Note 3 6 2 6 3" xfId="41666"/>
    <cellStyle name="Note 3 6 2 7" xfId="13758"/>
    <cellStyle name="Note 3 6 2 7 2" xfId="31422"/>
    <cellStyle name="Note 3 6 2 7 3" xfId="48646"/>
    <cellStyle name="Note 3 6 2 8" xfId="20674"/>
    <cellStyle name="Note 3 6 2 9" xfId="37980"/>
    <cellStyle name="Note 3 6 3" xfId="3051"/>
    <cellStyle name="Note 3 6 3 2" xfId="3714"/>
    <cellStyle name="Note 3 6 3 2 2" xfId="5630"/>
    <cellStyle name="Note 3 6 3 2 2 2" xfId="12550"/>
    <cellStyle name="Note 3 6 3 2 2 2 2" xfId="19277"/>
    <cellStyle name="Note 3 6 3 2 2 2 2 2" xfId="36941"/>
    <cellStyle name="Note 3 6 3 2 2 2 2 3" xfId="54118"/>
    <cellStyle name="Note 3 6 3 2 2 2 3" xfId="30214"/>
    <cellStyle name="Note 3 6 3 2 2 2 4" xfId="47441"/>
    <cellStyle name="Note 3 6 3 2 2 3" xfId="9266"/>
    <cellStyle name="Note 3 6 3 2 2 3 2" xfId="26931"/>
    <cellStyle name="Note 3 6 3 2 2 3 3" xfId="44184"/>
    <cellStyle name="Note 3 6 3 2 2 4" xfId="16210"/>
    <cellStyle name="Note 3 6 3 2 2 4 2" xfId="33874"/>
    <cellStyle name="Note 3 6 3 2 2 4 3" xfId="51077"/>
    <cellStyle name="Note 3 6 3 2 2 5" xfId="23295"/>
    <cellStyle name="Note 3 6 3 2 2 6" xfId="40573"/>
    <cellStyle name="Note 3 6 3 2 3" xfId="11174"/>
    <cellStyle name="Note 3 6 3 2 3 2" xfId="18009"/>
    <cellStyle name="Note 3 6 3 2 3 2 2" xfId="35673"/>
    <cellStyle name="Note 3 6 3 2 3 2 3" xfId="52862"/>
    <cellStyle name="Note 3 6 3 2 3 3" xfId="28838"/>
    <cellStyle name="Note 3 6 3 2 3 4" xfId="46077"/>
    <cellStyle name="Note 3 6 3 2 4" xfId="7411"/>
    <cellStyle name="Note 3 6 3 2 4 2" xfId="25076"/>
    <cellStyle name="Note 3 6 3 2 4 3" xfId="42341"/>
    <cellStyle name="Note 3 6 3 2 5" xfId="14463"/>
    <cellStyle name="Note 3 6 3 2 5 2" xfId="32127"/>
    <cellStyle name="Note 3 6 3 2 5 3" xfId="49342"/>
    <cellStyle name="Note 3 6 3 2 6" xfId="21433"/>
    <cellStyle name="Note 3 6 3 2 7" xfId="38730"/>
    <cellStyle name="Note 3 6 3 3" xfId="4081"/>
    <cellStyle name="Note 3 6 3 3 2" xfId="5997"/>
    <cellStyle name="Note 3 6 3 3 2 2" xfId="12917"/>
    <cellStyle name="Note 3 6 3 3 2 2 2" xfId="19644"/>
    <cellStyle name="Note 3 6 3 3 2 2 2 2" xfId="37308"/>
    <cellStyle name="Note 3 6 3 3 2 2 2 3" xfId="54485"/>
    <cellStyle name="Note 3 6 3 3 2 2 3" xfId="30581"/>
    <cellStyle name="Note 3 6 3 3 2 2 4" xfId="47808"/>
    <cellStyle name="Note 3 6 3 3 2 3" xfId="9633"/>
    <cellStyle name="Note 3 6 3 3 2 3 2" xfId="27298"/>
    <cellStyle name="Note 3 6 3 3 2 3 3" xfId="44551"/>
    <cellStyle name="Note 3 6 3 3 2 4" xfId="16577"/>
    <cellStyle name="Note 3 6 3 3 2 4 2" xfId="34241"/>
    <cellStyle name="Note 3 6 3 3 2 4 3" xfId="51444"/>
    <cellStyle name="Note 3 6 3 3 2 5" xfId="23662"/>
    <cellStyle name="Note 3 6 3 3 2 6" xfId="40940"/>
    <cellStyle name="Note 3 6 3 3 3" xfId="7778"/>
    <cellStyle name="Note 3 6 3 3 3 2" xfId="25443"/>
    <cellStyle name="Note 3 6 3 3 3 3" xfId="42708"/>
    <cellStyle name="Note 3 6 3 3 4" xfId="14830"/>
    <cellStyle name="Note 3 6 3 3 4 2" xfId="32494"/>
    <cellStyle name="Note 3 6 3 3 4 3" xfId="49709"/>
    <cellStyle name="Note 3 6 3 3 5" xfId="21800"/>
    <cellStyle name="Note 3 6 3 3 6" xfId="39097"/>
    <cellStyle name="Note 3 6 3 4" xfId="4967"/>
    <cellStyle name="Note 3 6 3 4 2" xfId="11887"/>
    <cellStyle name="Note 3 6 3 4 2 2" xfId="18668"/>
    <cellStyle name="Note 3 6 3 4 2 2 2" xfId="36332"/>
    <cellStyle name="Note 3 6 3 4 2 2 3" xfId="53515"/>
    <cellStyle name="Note 3 6 3 4 2 3" xfId="29551"/>
    <cellStyle name="Note 3 6 3 4 2 4" xfId="46784"/>
    <cellStyle name="Note 3 6 3 4 3" xfId="8603"/>
    <cellStyle name="Note 3 6 3 4 3 2" xfId="26268"/>
    <cellStyle name="Note 3 6 3 4 3 3" xfId="43527"/>
    <cellStyle name="Note 3 6 3 4 4" xfId="15601"/>
    <cellStyle name="Note 3 6 3 4 4 2" xfId="33265"/>
    <cellStyle name="Note 3 6 3 4 4 3" xfId="50474"/>
    <cellStyle name="Note 3 6 3 4 5" xfId="22632"/>
    <cellStyle name="Note 3 6 3 4 6" xfId="39916"/>
    <cellStyle name="Note 3 6 3 5" xfId="10573"/>
    <cellStyle name="Note 3 6 3 5 2" xfId="17462"/>
    <cellStyle name="Note 3 6 3 5 2 2" xfId="35126"/>
    <cellStyle name="Note 3 6 3 5 2 3" xfId="52321"/>
    <cellStyle name="Note 3 6 3 5 3" xfId="28237"/>
    <cellStyle name="Note 3 6 3 5 4" xfId="45482"/>
    <cellStyle name="Note 3 6 3 6" xfId="6823"/>
    <cellStyle name="Note 3 6 3 6 2" xfId="24488"/>
    <cellStyle name="Note 3 6 3 6 3" xfId="41759"/>
    <cellStyle name="Note 3 6 3 7" xfId="13854"/>
    <cellStyle name="Note 3 6 3 7 2" xfId="31518"/>
    <cellStyle name="Note 3 6 3 7 3" xfId="48739"/>
    <cellStyle name="Note 3 6 3 8" xfId="20770"/>
    <cellStyle name="Note 3 6 3 9" xfId="38073"/>
    <cellStyle name="Note 3 6 4" xfId="3163"/>
    <cellStyle name="Note 3 6 4 2" xfId="4193"/>
    <cellStyle name="Note 3 6 4 2 2" xfId="6109"/>
    <cellStyle name="Note 3 6 4 2 2 2" xfId="13029"/>
    <cellStyle name="Note 3 6 4 2 2 2 2" xfId="19756"/>
    <cellStyle name="Note 3 6 4 2 2 2 2 2" xfId="37420"/>
    <cellStyle name="Note 3 6 4 2 2 2 2 3" xfId="54597"/>
    <cellStyle name="Note 3 6 4 2 2 2 3" xfId="30693"/>
    <cellStyle name="Note 3 6 4 2 2 2 4" xfId="47920"/>
    <cellStyle name="Note 3 6 4 2 2 3" xfId="9745"/>
    <cellStyle name="Note 3 6 4 2 2 3 2" xfId="27410"/>
    <cellStyle name="Note 3 6 4 2 2 3 3" xfId="44663"/>
    <cellStyle name="Note 3 6 4 2 2 4" xfId="16689"/>
    <cellStyle name="Note 3 6 4 2 2 4 2" xfId="34353"/>
    <cellStyle name="Note 3 6 4 2 2 4 3" xfId="51556"/>
    <cellStyle name="Note 3 6 4 2 2 5" xfId="23774"/>
    <cellStyle name="Note 3 6 4 2 2 6" xfId="41052"/>
    <cellStyle name="Note 3 6 4 2 3" xfId="7890"/>
    <cellStyle name="Note 3 6 4 2 3 2" xfId="25555"/>
    <cellStyle name="Note 3 6 4 2 3 3" xfId="42820"/>
    <cellStyle name="Note 3 6 4 2 4" xfId="14942"/>
    <cellStyle name="Note 3 6 4 2 4 2" xfId="32606"/>
    <cellStyle name="Note 3 6 4 2 4 3" xfId="49821"/>
    <cellStyle name="Note 3 6 4 2 5" xfId="21912"/>
    <cellStyle name="Note 3 6 4 2 6" xfId="39209"/>
    <cellStyle name="Note 3 6 4 3" xfId="5079"/>
    <cellStyle name="Note 3 6 4 3 2" xfId="11999"/>
    <cellStyle name="Note 3 6 4 3 2 2" xfId="18780"/>
    <cellStyle name="Note 3 6 4 3 2 2 2" xfId="36444"/>
    <cellStyle name="Note 3 6 4 3 2 2 3" xfId="53627"/>
    <cellStyle name="Note 3 6 4 3 2 3" xfId="29663"/>
    <cellStyle name="Note 3 6 4 3 2 4" xfId="46896"/>
    <cellStyle name="Note 3 6 4 3 3" xfId="8715"/>
    <cellStyle name="Note 3 6 4 3 3 2" xfId="26380"/>
    <cellStyle name="Note 3 6 4 3 3 3" xfId="43639"/>
    <cellStyle name="Note 3 6 4 3 4" xfId="15713"/>
    <cellStyle name="Note 3 6 4 3 4 2" xfId="33377"/>
    <cellStyle name="Note 3 6 4 3 4 3" xfId="50586"/>
    <cellStyle name="Note 3 6 4 3 5" xfId="22744"/>
    <cellStyle name="Note 3 6 4 3 6" xfId="40028"/>
    <cellStyle name="Note 3 6 4 4" xfId="10685"/>
    <cellStyle name="Note 3 6 4 4 2" xfId="17574"/>
    <cellStyle name="Note 3 6 4 4 2 2" xfId="35238"/>
    <cellStyle name="Note 3 6 4 4 2 3" xfId="52433"/>
    <cellStyle name="Note 3 6 4 4 3" xfId="28349"/>
    <cellStyle name="Note 3 6 4 4 4" xfId="45594"/>
    <cellStyle name="Note 3 6 4 5" xfId="6935"/>
    <cellStyle name="Note 3 6 4 5 2" xfId="24600"/>
    <cellStyle name="Note 3 6 4 5 3" xfId="41871"/>
    <cellStyle name="Note 3 6 4 6" xfId="13966"/>
    <cellStyle name="Note 3 6 4 6 2" xfId="31630"/>
    <cellStyle name="Note 3 6 4 6 3" xfId="48851"/>
    <cellStyle name="Note 3 6 4 7" xfId="20882"/>
    <cellStyle name="Note 3 6 4 8" xfId="38185"/>
    <cellStyle name="Note 3 6 5" xfId="3391"/>
    <cellStyle name="Note 3 6 5 2" xfId="5307"/>
    <cellStyle name="Note 3 6 5 2 2" xfId="12227"/>
    <cellStyle name="Note 3 6 5 2 2 2" xfId="18954"/>
    <cellStyle name="Note 3 6 5 2 2 2 2" xfId="36618"/>
    <cellStyle name="Note 3 6 5 2 2 2 3" xfId="53801"/>
    <cellStyle name="Note 3 6 5 2 2 3" xfId="29891"/>
    <cellStyle name="Note 3 6 5 2 2 4" xfId="47124"/>
    <cellStyle name="Note 3 6 5 2 3" xfId="8943"/>
    <cellStyle name="Note 3 6 5 2 3 2" xfId="26608"/>
    <cellStyle name="Note 3 6 5 2 3 3" xfId="43867"/>
    <cellStyle name="Note 3 6 5 2 4" xfId="15887"/>
    <cellStyle name="Note 3 6 5 2 4 2" xfId="33551"/>
    <cellStyle name="Note 3 6 5 2 4 3" xfId="50760"/>
    <cellStyle name="Note 3 6 5 2 5" xfId="22972"/>
    <cellStyle name="Note 3 6 5 2 6" xfId="40256"/>
    <cellStyle name="Note 3 6 5 3" xfId="10851"/>
    <cellStyle name="Note 3 6 5 3 2" xfId="17686"/>
    <cellStyle name="Note 3 6 5 3 2 2" xfId="35350"/>
    <cellStyle name="Note 3 6 5 3 2 3" xfId="52545"/>
    <cellStyle name="Note 3 6 5 3 3" xfId="28515"/>
    <cellStyle name="Note 3 6 5 3 4" xfId="45760"/>
    <cellStyle name="Note 3 6 5 4" xfId="14140"/>
    <cellStyle name="Note 3 6 5 4 2" xfId="31804"/>
    <cellStyle name="Note 3 6 5 4 3" xfId="49025"/>
    <cellStyle name="Note 3 6 5 5" xfId="21110"/>
    <cellStyle name="Note 3 6 5 6" xfId="38413"/>
    <cellStyle name="Note 3 6 6" xfId="3228"/>
    <cellStyle name="Note 3 6 6 2" xfId="5144"/>
    <cellStyle name="Note 3 6 6 2 2" xfId="12064"/>
    <cellStyle name="Note 3 6 6 2 2 2" xfId="18845"/>
    <cellStyle name="Note 3 6 6 2 2 2 2" xfId="36509"/>
    <cellStyle name="Note 3 6 6 2 2 2 3" xfId="53692"/>
    <cellStyle name="Note 3 6 6 2 2 3" xfId="29728"/>
    <cellStyle name="Note 3 6 6 2 2 4" xfId="46961"/>
    <cellStyle name="Note 3 6 6 2 3" xfId="8780"/>
    <cellStyle name="Note 3 6 6 2 3 2" xfId="26445"/>
    <cellStyle name="Note 3 6 6 2 3 3" xfId="43704"/>
    <cellStyle name="Note 3 6 6 2 4" xfId="15778"/>
    <cellStyle name="Note 3 6 6 2 4 2" xfId="33442"/>
    <cellStyle name="Note 3 6 6 2 4 3" xfId="50651"/>
    <cellStyle name="Note 3 6 6 2 5" xfId="22809"/>
    <cellStyle name="Note 3 6 6 2 6" xfId="40093"/>
    <cellStyle name="Note 3 6 6 3" xfId="7000"/>
    <cellStyle name="Note 3 6 6 3 2" xfId="24665"/>
    <cellStyle name="Note 3 6 6 3 3" xfId="41936"/>
    <cellStyle name="Note 3 6 6 4" xfId="14031"/>
    <cellStyle name="Note 3 6 6 4 2" xfId="31695"/>
    <cellStyle name="Note 3 6 6 4 3" xfId="48916"/>
    <cellStyle name="Note 3 6 6 5" xfId="20947"/>
    <cellStyle name="Note 3 6 6 6" xfId="38250"/>
    <cellStyle name="Note 3 6 7" xfId="4644"/>
    <cellStyle name="Note 3 6 7 2" xfId="11564"/>
    <cellStyle name="Note 3 6 7 2 2" xfId="18345"/>
    <cellStyle name="Note 3 6 7 2 2 2" xfId="36009"/>
    <cellStyle name="Note 3 6 7 2 2 3" xfId="53198"/>
    <cellStyle name="Note 3 6 7 2 3" xfId="29228"/>
    <cellStyle name="Note 3 6 7 2 4" xfId="46467"/>
    <cellStyle name="Note 3 6 7 3" xfId="8280"/>
    <cellStyle name="Note 3 6 7 3 2" xfId="25945"/>
    <cellStyle name="Note 3 6 7 3 3" xfId="43210"/>
    <cellStyle name="Note 3 6 7 4" xfId="15278"/>
    <cellStyle name="Note 3 6 7 4 2" xfId="32942"/>
    <cellStyle name="Note 3 6 7 4 3" xfId="50157"/>
    <cellStyle name="Note 3 6 7 5" xfId="22309"/>
    <cellStyle name="Note 3 6 7 6" xfId="39599"/>
    <cellStyle name="Note 3 6 8" xfId="10250"/>
    <cellStyle name="Note 3 6 8 2" xfId="17139"/>
    <cellStyle name="Note 3 6 8 2 2" xfId="34803"/>
    <cellStyle name="Note 3 6 8 2 3" xfId="52004"/>
    <cellStyle name="Note 3 6 8 3" xfId="27914"/>
    <cellStyle name="Note 3 6 8 4" xfId="45165"/>
    <cellStyle name="Note 3 6 9" xfId="6500"/>
    <cellStyle name="Note 3 6 9 2" xfId="24165"/>
    <cellStyle name="Note 3 6 9 3" xfId="41442"/>
    <cellStyle name="Note 3 7" xfId="2847"/>
    <cellStyle name="Note 3 7 2" xfId="3510"/>
    <cellStyle name="Note 3 7 2 2" xfId="5426"/>
    <cellStyle name="Note 3 7 2 2 2" xfId="12346"/>
    <cellStyle name="Note 3 7 2 2 2 2" xfId="19073"/>
    <cellStyle name="Note 3 7 2 2 2 2 2" xfId="36737"/>
    <cellStyle name="Note 3 7 2 2 2 2 3" xfId="53917"/>
    <cellStyle name="Note 3 7 2 2 2 3" xfId="30010"/>
    <cellStyle name="Note 3 7 2 2 2 4" xfId="47240"/>
    <cellStyle name="Note 3 7 2 2 3" xfId="9062"/>
    <cellStyle name="Note 3 7 2 2 3 2" xfId="26727"/>
    <cellStyle name="Note 3 7 2 2 3 3" xfId="43983"/>
    <cellStyle name="Note 3 7 2 2 4" xfId="16006"/>
    <cellStyle name="Note 3 7 2 2 4 2" xfId="33670"/>
    <cellStyle name="Note 3 7 2 2 4 3" xfId="50876"/>
    <cellStyle name="Note 3 7 2 2 5" xfId="23091"/>
    <cellStyle name="Note 3 7 2 2 6" xfId="40372"/>
    <cellStyle name="Note 3 7 2 3" xfId="10970"/>
    <cellStyle name="Note 3 7 2 3 2" xfId="17805"/>
    <cellStyle name="Note 3 7 2 3 2 2" xfId="35469"/>
    <cellStyle name="Note 3 7 2 3 2 3" xfId="52661"/>
    <cellStyle name="Note 3 7 2 3 3" xfId="28634"/>
    <cellStyle name="Note 3 7 2 3 4" xfId="45876"/>
    <cellStyle name="Note 3 7 2 4" xfId="7207"/>
    <cellStyle name="Note 3 7 2 4 2" xfId="24872"/>
    <cellStyle name="Note 3 7 2 4 3" xfId="42140"/>
    <cellStyle name="Note 3 7 2 5" xfId="14259"/>
    <cellStyle name="Note 3 7 2 5 2" xfId="31923"/>
    <cellStyle name="Note 3 7 2 5 3" xfId="49141"/>
    <cellStyle name="Note 3 7 2 6" xfId="21229"/>
    <cellStyle name="Note 3 7 2 7" xfId="38529"/>
    <cellStyle name="Note 3 7 3" xfId="3880"/>
    <cellStyle name="Note 3 7 3 2" xfId="5796"/>
    <cellStyle name="Note 3 7 3 2 2" xfId="12716"/>
    <cellStyle name="Note 3 7 3 2 2 2" xfId="19443"/>
    <cellStyle name="Note 3 7 3 2 2 2 2" xfId="37107"/>
    <cellStyle name="Note 3 7 3 2 2 2 3" xfId="54284"/>
    <cellStyle name="Note 3 7 3 2 2 3" xfId="30380"/>
    <cellStyle name="Note 3 7 3 2 2 4" xfId="47607"/>
    <cellStyle name="Note 3 7 3 2 3" xfId="9432"/>
    <cellStyle name="Note 3 7 3 2 3 2" xfId="27097"/>
    <cellStyle name="Note 3 7 3 2 3 3" xfId="44350"/>
    <cellStyle name="Note 3 7 3 2 4" xfId="16376"/>
    <cellStyle name="Note 3 7 3 2 4 2" xfId="34040"/>
    <cellStyle name="Note 3 7 3 2 4 3" xfId="51243"/>
    <cellStyle name="Note 3 7 3 2 5" xfId="23461"/>
    <cellStyle name="Note 3 7 3 2 6" xfId="40739"/>
    <cellStyle name="Note 3 7 3 3" xfId="7577"/>
    <cellStyle name="Note 3 7 3 3 2" xfId="25242"/>
    <cellStyle name="Note 3 7 3 3 3" xfId="42507"/>
    <cellStyle name="Note 3 7 3 4" xfId="14629"/>
    <cellStyle name="Note 3 7 3 4 2" xfId="32293"/>
    <cellStyle name="Note 3 7 3 4 3" xfId="49508"/>
    <cellStyle name="Note 3 7 3 5" xfId="21599"/>
    <cellStyle name="Note 3 7 3 6" xfId="38896"/>
    <cellStyle name="Note 3 7 4" xfId="4763"/>
    <cellStyle name="Note 3 7 4 2" xfId="11683"/>
    <cellStyle name="Note 3 7 4 2 2" xfId="18464"/>
    <cellStyle name="Note 3 7 4 2 2 2" xfId="36128"/>
    <cellStyle name="Note 3 7 4 2 2 3" xfId="53314"/>
    <cellStyle name="Note 3 7 4 2 3" xfId="29347"/>
    <cellStyle name="Note 3 7 4 2 4" xfId="46583"/>
    <cellStyle name="Note 3 7 4 3" xfId="8399"/>
    <cellStyle name="Note 3 7 4 3 2" xfId="26064"/>
    <cellStyle name="Note 3 7 4 3 3" xfId="43326"/>
    <cellStyle name="Note 3 7 4 4" xfId="15397"/>
    <cellStyle name="Note 3 7 4 4 2" xfId="33061"/>
    <cellStyle name="Note 3 7 4 4 3" xfId="50273"/>
    <cellStyle name="Note 3 7 4 5" xfId="22428"/>
    <cellStyle name="Note 3 7 4 6" xfId="39715"/>
    <cellStyle name="Note 3 7 5" xfId="10369"/>
    <cellStyle name="Note 3 7 5 2" xfId="17258"/>
    <cellStyle name="Note 3 7 5 2 2" xfId="34922"/>
    <cellStyle name="Note 3 7 5 2 3" xfId="52120"/>
    <cellStyle name="Note 3 7 5 3" xfId="28033"/>
    <cellStyle name="Note 3 7 5 4" xfId="45281"/>
    <cellStyle name="Note 3 7 6" xfId="6619"/>
    <cellStyle name="Note 3 7 6 2" xfId="24284"/>
    <cellStyle name="Note 3 7 6 3" xfId="41558"/>
    <cellStyle name="Note 3 7 7" xfId="13650"/>
    <cellStyle name="Note 3 7 7 2" xfId="31314"/>
    <cellStyle name="Note 3 7 7 3" xfId="48538"/>
    <cellStyle name="Note 3 7 8" xfId="20566"/>
    <cellStyle name="Note 3 7 9" xfId="37872"/>
    <cellStyle name="Note 3 8" xfId="4499"/>
    <cellStyle name="Note 3 8 2" xfId="6363"/>
    <cellStyle name="Note 3 8 2 2" xfId="13282"/>
    <cellStyle name="Note 3 8 2 2 2" xfId="19955"/>
    <cellStyle name="Note 3 8 2 2 2 2" xfId="37619"/>
    <cellStyle name="Note 3 8 2 2 2 3" xfId="54796"/>
    <cellStyle name="Note 3 8 2 2 3" xfId="30946"/>
    <cellStyle name="Note 3 8 2 2 4" xfId="48173"/>
    <cellStyle name="Note 3 8 2 3" xfId="9998"/>
    <cellStyle name="Note 3 8 2 3 2" xfId="27663"/>
    <cellStyle name="Note 3 8 2 3 3" xfId="44916"/>
    <cellStyle name="Note 3 8 2 4" xfId="16888"/>
    <cellStyle name="Note 3 8 2 4 2" xfId="34552"/>
    <cellStyle name="Note 3 8 2 4 3" xfId="51755"/>
    <cellStyle name="Note 3 8 2 5" xfId="24028"/>
    <cellStyle name="Note 3 8 2 6" xfId="41305"/>
    <cellStyle name="Note 3 8 3" xfId="11427"/>
    <cellStyle name="Note 3 8 3 2" xfId="18208"/>
    <cellStyle name="Note 3 8 3 2 2" xfId="35872"/>
    <cellStyle name="Note 3 8 3 2 3" xfId="53061"/>
    <cellStyle name="Note 3 8 3 3" xfId="29091"/>
    <cellStyle name="Note 3 8 3 4" xfId="46330"/>
    <cellStyle name="Note 3 8 4" xfId="8143"/>
    <cellStyle name="Note 3 8 4 2" xfId="25808"/>
    <cellStyle name="Note 3 8 4 3" xfId="43073"/>
    <cellStyle name="Note 3 8 5" xfId="15141"/>
    <cellStyle name="Note 3 8 5 2" xfId="32805"/>
    <cellStyle name="Note 3 8 5 3" xfId="50020"/>
    <cellStyle name="Note 3 8 6" xfId="22172"/>
    <cellStyle name="Note 3 8 7" xfId="39462"/>
    <cellStyle name="Note 3 9" xfId="4362"/>
    <cellStyle name="Note 3 9 2" xfId="6227"/>
    <cellStyle name="Note 3 9 2 2" xfId="13146"/>
    <cellStyle name="Note 3 9 2 2 2" xfId="19819"/>
    <cellStyle name="Note 3 9 2 2 2 2" xfId="37483"/>
    <cellStyle name="Note 3 9 2 2 2 3" xfId="54660"/>
    <cellStyle name="Note 3 9 2 2 3" xfId="30810"/>
    <cellStyle name="Note 3 9 2 2 4" xfId="48037"/>
    <cellStyle name="Note 3 9 2 3" xfId="9862"/>
    <cellStyle name="Note 3 9 2 3 2" xfId="27527"/>
    <cellStyle name="Note 3 9 2 3 3" xfId="44780"/>
    <cellStyle name="Note 3 9 2 4" xfId="16752"/>
    <cellStyle name="Note 3 9 2 4 2" xfId="34416"/>
    <cellStyle name="Note 3 9 2 4 3" xfId="51619"/>
    <cellStyle name="Note 3 9 2 5" xfId="23892"/>
    <cellStyle name="Note 3 9 2 6" xfId="41169"/>
    <cellStyle name="Note 3 9 3" xfId="11291"/>
    <cellStyle name="Note 3 9 3 2" xfId="18072"/>
    <cellStyle name="Note 3 9 3 2 2" xfId="35736"/>
    <cellStyle name="Note 3 9 3 2 3" xfId="52925"/>
    <cellStyle name="Note 3 9 3 3" xfId="28955"/>
    <cellStyle name="Note 3 9 3 4" xfId="46194"/>
    <cellStyle name="Note 3 9 4" xfId="8007"/>
    <cellStyle name="Note 3 9 4 2" xfId="25672"/>
    <cellStyle name="Note 3 9 4 3" xfId="42937"/>
    <cellStyle name="Note 3 9 5" xfId="15005"/>
    <cellStyle name="Note 3 9 5 2" xfId="32669"/>
    <cellStyle name="Note 3 9 5 3" xfId="49884"/>
    <cellStyle name="Note 3 9 6" xfId="22036"/>
    <cellStyle name="Note 3 9 7" xfId="39326"/>
    <cellStyle name="Note 4" xfId="1866"/>
    <cellStyle name="Note 4 10" xfId="13435"/>
    <cellStyle name="Note 4 10 2" xfId="31099"/>
    <cellStyle name="Note 4 10 3" xfId="48326"/>
    <cellStyle name="Note 4 11" xfId="20261"/>
    <cellStyle name="Note 4 12" xfId="20392"/>
    <cellStyle name="Note 4 2" xfId="1867"/>
    <cellStyle name="Note 4 2 10" xfId="20262"/>
    <cellStyle name="Note 4 2 11" xfId="20382"/>
    <cellStyle name="Note 4 2 2" xfId="1868"/>
    <cellStyle name="Note 4 2 2 10" xfId="20371"/>
    <cellStyle name="Note 4 2 2 2" xfId="1869"/>
    <cellStyle name="Note 4 2 2 2 2" xfId="2712"/>
    <cellStyle name="Note 4 2 2 2 2 10" xfId="13517"/>
    <cellStyle name="Note 4 2 2 2 2 10 2" xfId="31181"/>
    <cellStyle name="Note 4 2 2 2 2 10 3" xfId="48408"/>
    <cellStyle name="Note 4 2 2 2 2 11" xfId="20433"/>
    <cellStyle name="Note 4 2 2 2 2 12" xfId="37742"/>
    <cellStyle name="Note 4 2 2 2 2 2" xfId="2941"/>
    <cellStyle name="Note 4 2 2 2 2 2 2" xfId="3604"/>
    <cellStyle name="Note 4 2 2 2 2 2 2 2" xfId="5520"/>
    <cellStyle name="Note 4 2 2 2 2 2 2 2 2" xfId="12440"/>
    <cellStyle name="Note 4 2 2 2 2 2 2 2 2 2" xfId="19167"/>
    <cellStyle name="Note 4 2 2 2 2 2 2 2 2 2 2" xfId="36831"/>
    <cellStyle name="Note 4 2 2 2 2 2 2 2 2 2 3" xfId="54011"/>
    <cellStyle name="Note 4 2 2 2 2 2 2 2 2 3" xfId="30104"/>
    <cellStyle name="Note 4 2 2 2 2 2 2 2 2 4" xfId="47334"/>
    <cellStyle name="Note 4 2 2 2 2 2 2 2 3" xfId="9156"/>
    <cellStyle name="Note 4 2 2 2 2 2 2 2 3 2" xfId="26821"/>
    <cellStyle name="Note 4 2 2 2 2 2 2 2 3 3" xfId="44077"/>
    <cellStyle name="Note 4 2 2 2 2 2 2 2 4" xfId="16100"/>
    <cellStyle name="Note 4 2 2 2 2 2 2 2 4 2" xfId="33764"/>
    <cellStyle name="Note 4 2 2 2 2 2 2 2 4 3" xfId="50970"/>
    <cellStyle name="Note 4 2 2 2 2 2 2 2 5" xfId="23185"/>
    <cellStyle name="Note 4 2 2 2 2 2 2 2 6" xfId="40466"/>
    <cellStyle name="Note 4 2 2 2 2 2 2 3" xfId="11064"/>
    <cellStyle name="Note 4 2 2 2 2 2 2 3 2" xfId="17899"/>
    <cellStyle name="Note 4 2 2 2 2 2 2 3 2 2" xfId="35563"/>
    <cellStyle name="Note 4 2 2 2 2 2 2 3 2 3" xfId="52755"/>
    <cellStyle name="Note 4 2 2 2 2 2 2 3 3" xfId="28728"/>
    <cellStyle name="Note 4 2 2 2 2 2 2 3 4" xfId="45970"/>
    <cellStyle name="Note 4 2 2 2 2 2 2 4" xfId="7301"/>
    <cellStyle name="Note 4 2 2 2 2 2 2 4 2" xfId="24966"/>
    <cellStyle name="Note 4 2 2 2 2 2 2 4 3" xfId="42234"/>
    <cellStyle name="Note 4 2 2 2 2 2 2 5" xfId="14353"/>
    <cellStyle name="Note 4 2 2 2 2 2 2 5 2" xfId="32017"/>
    <cellStyle name="Note 4 2 2 2 2 2 2 5 3" xfId="49235"/>
    <cellStyle name="Note 4 2 2 2 2 2 2 6" xfId="21323"/>
    <cellStyle name="Note 4 2 2 2 2 2 2 7" xfId="38623"/>
    <cellStyle name="Note 4 2 2 2 2 2 3" xfId="3974"/>
    <cellStyle name="Note 4 2 2 2 2 2 3 2" xfId="5890"/>
    <cellStyle name="Note 4 2 2 2 2 2 3 2 2" xfId="12810"/>
    <cellStyle name="Note 4 2 2 2 2 2 3 2 2 2" xfId="19537"/>
    <cellStyle name="Note 4 2 2 2 2 2 3 2 2 2 2" xfId="37201"/>
    <cellStyle name="Note 4 2 2 2 2 2 3 2 2 2 3" xfId="54378"/>
    <cellStyle name="Note 4 2 2 2 2 2 3 2 2 3" xfId="30474"/>
    <cellStyle name="Note 4 2 2 2 2 2 3 2 2 4" xfId="47701"/>
    <cellStyle name="Note 4 2 2 2 2 2 3 2 3" xfId="9526"/>
    <cellStyle name="Note 4 2 2 2 2 2 3 2 3 2" xfId="27191"/>
    <cellStyle name="Note 4 2 2 2 2 2 3 2 3 3" xfId="44444"/>
    <cellStyle name="Note 4 2 2 2 2 2 3 2 4" xfId="16470"/>
    <cellStyle name="Note 4 2 2 2 2 2 3 2 4 2" xfId="34134"/>
    <cellStyle name="Note 4 2 2 2 2 2 3 2 4 3" xfId="51337"/>
    <cellStyle name="Note 4 2 2 2 2 2 3 2 5" xfId="23555"/>
    <cellStyle name="Note 4 2 2 2 2 2 3 2 6" xfId="40833"/>
    <cellStyle name="Note 4 2 2 2 2 2 3 3" xfId="7671"/>
    <cellStyle name="Note 4 2 2 2 2 2 3 3 2" xfId="25336"/>
    <cellStyle name="Note 4 2 2 2 2 2 3 3 3" xfId="42601"/>
    <cellStyle name="Note 4 2 2 2 2 2 3 4" xfId="14723"/>
    <cellStyle name="Note 4 2 2 2 2 2 3 4 2" xfId="32387"/>
    <cellStyle name="Note 4 2 2 2 2 2 3 4 3" xfId="49602"/>
    <cellStyle name="Note 4 2 2 2 2 2 3 5" xfId="21693"/>
    <cellStyle name="Note 4 2 2 2 2 2 3 6" xfId="38990"/>
    <cellStyle name="Note 4 2 2 2 2 2 4" xfId="4857"/>
    <cellStyle name="Note 4 2 2 2 2 2 4 2" xfId="11777"/>
    <cellStyle name="Note 4 2 2 2 2 2 4 2 2" xfId="18558"/>
    <cellStyle name="Note 4 2 2 2 2 2 4 2 2 2" xfId="36222"/>
    <cellStyle name="Note 4 2 2 2 2 2 4 2 2 3" xfId="53408"/>
    <cellStyle name="Note 4 2 2 2 2 2 4 2 3" xfId="29441"/>
    <cellStyle name="Note 4 2 2 2 2 2 4 2 4" xfId="46677"/>
    <cellStyle name="Note 4 2 2 2 2 2 4 3" xfId="8493"/>
    <cellStyle name="Note 4 2 2 2 2 2 4 3 2" xfId="26158"/>
    <cellStyle name="Note 4 2 2 2 2 2 4 3 3" xfId="43420"/>
    <cellStyle name="Note 4 2 2 2 2 2 4 4" xfId="15491"/>
    <cellStyle name="Note 4 2 2 2 2 2 4 4 2" xfId="33155"/>
    <cellStyle name="Note 4 2 2 2 2 2 4 4 3" xfId="50367"/>
    <cellStyle name="Note 4 2 2 2 2 2 4 5" xfId="22522"/>
    <cellStyle name="Note 4 2 2 2 2 2 4 6" xfId="39809"/>
    <cellStyle name="Note 4 2 2 2 2 2 5" xfId="10463"/>
    <cellStyle name="Note 4 2 2 2 2 2 5 2" xfId="17352"/>
    <cellStyle name="Note 4 2 2 2 2 2 5 2 2" xfId="35016"/>
    <cellStyle name="Note 4 2 2 2 2 2 5 2 3" xfId="52214"/>
    <cellStyle name="Note 4 2 2 2 2 2 5 3" xfId="28127"/>
    <cellStyle name="Note 4 2 2 2 2 2 5 4" xfId="45375"/>
    <cellStyle name="Note 4 2 2 2 2 2 6" xfId="6713"/>
    <cellStyle name="Note 4 2 2 2 2 2 6 2" xfId="24378"/>
    <cellStyle name="Note 4 2 2 2 2 2 6 3" xfId="41652"/>
    <cellStyle name="Note 4 2 2 2 2 2 7" xfId="13744"/>
    <cellStyle name="Note 4 2 2 2 2 2 7 2" xfId="31408"/>
    <cellStyle name="Note 4 2 2 2 2 2 7 3" xfId="48632"/>
    <cellStyle name="Note 4 2 2 2 2 2 8" xfId="20660"/>
    <cellStyle name="Note 4 2 2 2 2 2 9" xfId="37966"/>
    <cellStyle name="Note 4 2 2 2 2 3" xfId="3037"/>
    <cellStyle name="Note 4 2 2 2 2 3 2" xfId="3700"/>
    <cellStyle name="Note 4 2 2 2 2 3 2 2" xfId="5616"/>
    <cellStyle name="Note 4 2 2 2 2 3 2 2 2" xfId="12536"/>
    <cellStyle name="Note 4 2 2 2 2 3 2 2 2 2" xfId="19263"/>
    <cellStyle name="Note 4 2 2 2 2 3 2 2 2 2 2" xfId="36927"/>
    <cellStyle name="Note 4 2 2 2 2 3 2 2 2 2 3" xfId="54104"/>
    <cellStyle name="Note 4 2 2 2 2 3 2 2 2 3" xfId="30200"/>
    <cellStyle name="Note 4 2 2 2 2 3 2 2 2 4" xfId="47427"/>
    <cellStyle name="Note 4 2 2 2 2 3 2 2 3" xfId="9252"/>
    <cellStyle name="Note 4 2 2 2 2 3 2 2 3 2" xfId="26917"/>
    <cellStyle name="Note 4 2 2 2 2 3 2 2 3 3" xfId="44170"/>
    <cellStyle name="Note 4 2 2 2 2 3 2 2 4" xfId="16196"/>
    <cellStyle name="Note 4 2 2 2 2 3 2 2 4 2" xfId="33860"/>
    <cellStyle name="Note 4 2 2 2 2 3 2 2 4 3" xfId="51063"/>
    <cellStyle name="Note 4 2 2 2 2 3 2 2 5" xfId="23281"/>
    <cellStyle name="Note 4 2 2 2 2 3 2 2 6" xfId="40559"/>
    <cellStyle name="Note 4 2 2 2 2 3 2 3" xfId="11160"/>
    <cellStyle name="Note 4 2 2 2 2 3 2 3 2" xfId="17995"/>
    <cellStyle name="Note 4 2 2 2 2 3 2 3 2 2" xfId="35659"/>
    <cellStyle name="Note 4 2 2 2 2 3 2 3 2 3" xfId="52848"/>
    <cellStyle name="Note 4 2 2 2 2 3 2 3 3" xfId="28824"/>
    <cellStyle name="Note 4 2 2 2 2 3 2 3 4" xfId="46063"/>
    <cellStyle name="Note 4 2 2 2 2 3 2 4" xfId="7397"/>
    <cellStyle name="Note 4 2 2 2 2 3 2 4 2" xfId="25062"/>
    <cellStyle name="Note 4 2 2 2 2 3 2 4 3" xfId="42327"/>
    <cellStyle name="Note 4 2 2 2 2 3 2 5" xfId="14449"/>
    <cellStyle name="Note 4 2 2 2 2 3 2 5 2" xfId="32113"/>
    <cellStyle name="Note 4 2 2 2 2 3 2 5 3" xfId="49328"/>
    <cellStyle name="Note 4 2 2 2 2 3 2 6" xfId="21419"/>
    <cellStyle name="Note 4 2 2 2 2 3 2 7" xfId="38716"/>
    <cellStyle name="Note 4 2 2 2 2 3 3" xfId="4067"/>
    <cellStyle name="Note 4 2 2 2 2 3 3 2" xfId="5983"/>
    <cellStyle name="Note 4 2 2 2 2 3 3 2 2" xfId="12903"/>
    <cellStyle name="Note 4 2 2 2 2 3 3 2 2 2" xfId="19630"/>
    <cellStyle name="Note 4 2 2 2 2 3 3 2 2 2 2" xfId="37294"/>
    <cellStyle name="Note 4 2 2 2 2 3 3 2 2 2 3" xfId="54471"/>
    <cellStyle name="Note 4 2 2 2 2 3 3 2 2 3" xfId="30567"/>
    <cellStyle name="Note 4 2 2 2 2 3 3 2 2 4" xfId="47794"/>
    <cellStyle name="Note 4 2 2 2 2 3 3 2 3" xfId="9619"/>
    <cellStyle name="Note 4 2 2 2 2 3 3 2 3 2" xfId="27284"/>
    <cellStyle name="Note 4 2 2 2 2 3 3 2 3 3" xfId="44537"/>
    <cellStyle name="Note 4 2 2 2 2 3 3 2 4" xfId="16563"/>
    <cellStyle name="Note 4 2 2 2 2 3 3 2 4 2" xfId="34227"/>
    <cellStyle name="Note 4 2 2 2 2 3 3 2 4 3" xfId="51430"/>
    <cellStyle name="Note 4 2 2 2 2 3 3 2 5" xfId="23648"/>
    <cellStyle name="Note 4 2 2 2 2 3 3 2 6" xfId="40926"/>
    <cellStyle name="Note 4 2 2 2 2 3 3 3" xfId="7764"/>
    <cellStyle name="Note 4 2 2 2 2 3 3 3 2" xfId="25429"/>
    <cellStyle name="Note 4 2 2 2 2 3 3 3 3" xfId="42694"/>
    <cellStyle name="Note 4 2 2 2 2 3 3 4" xfId="14816"/>
    <cellStyle name="Note 4 2 2 2 2 3 3 4 2" xfId="32480"/>
    <cellStyle name="Note 4 2 2 2 2 3 3 4 3" xfId="49695"/>
    <cellStyle name="Note 4 2 2 2 2 3 3 5" xfId="21786"/>
    <cellStyle name="Note 4 2 2 2 2 3 3 6" xfId="39083"/>
    <cellStyle name="Note 4 2 2 2 2 3 4" xfId="4953"/>
    <cellStyle name="Note 4 2 2 2 2 3 4 2" xfId="11873"/>
    <cellStyle name="Note 4 2 2 2 2 3 4 2 2" xfId="18654"/>
    <cellStyle name="Note 4 2 2 2 2 3 4 2 2 2" xfId="36318"/>
    <cellStyle name="Note 4 2 2 2 2 3 4 2 2 3" xfId="53501"/>
    <cellStyle name="Note 4 2 2 2 2 3 4 2 3" xfId="29537"/>
    <cellStyle name="Note 4 2 2 2 2 3 4 2 4" xfId="46770"/>
    <cellStyle name="Note 4 2 2 2 2 3 4 3" xfId="8589"/>
    <cellStyle name="Note 4 2 2 2 2 3 4 3 2" xfId="26254"/>
    <cellStyle name="Note 4 2 2 2 2 3 4 3 3" xfId="43513"/>
    <cellStyle name="Note 4 2 2 2 2 3 4 4" xfId="15587"/>
    <cellStyle name="Note 4 2 2 2 2 3 4 4 2" xfId="33251"/>
    <cellStyle name="Note 4 2 2 2 2 3 4 4 3" xfId="50460"/>
    <cellStyle name="Note 4 2 2 2 2 3 4 5" xfId="22618"/>
    <cellStyle name="Note 4 2 2 2 2 3 4 6" xfId="39902"/>
    <cellStyle name="Note 4 2 2 2 2 3 5" xfId="10559"/>
    <cellStyle name="Note 4 2 2 2 2 3 5 2" xfId="17448"/>
    <cellStyle name="Note 4 2 2 2 2 3 5 2 2" xfId="35112"/>
    <cellStyle name="Note 4 2 2 2 2 3 5 2 3" xfId="52307"/>
    <cellStyle name="Note 4 2 2 2 2 3 5 3" xfId="28223"/>
    <cellStyle name="Note 4 2 2 2 2 3 5 4" xfId="45468"/>
    <cellStyle name="Note 4 2 2 2 2 3 6" xfId="6809"/>
    <cellStyle name="Note 4 2 2 2 2 3 6 2" xfId="24474"/>
    <cellStyle name="Note 4 2 2 2 2 3 6 3" xfId="41745"/>
    <cellStyle name="Note 4 2 2 2 2 3 7" xfId="13840"/>
    <cellStyle name="Note 4 2 2 2 2 3 7 2" xfId="31504"/>
    <cellStyle name="Note 4 2 2 2 2 3 7 3" xfId="48725"/>
    <cellStyle name="Note 4 2 2 2 2 3 8" xfId="20756"/>
    <cellStyle name="Note 4 2 2 2 2 3 9" xfId="38059"/>
    <cellStyle name="Note 4 2 2 2 2 4" xfId="3149"/>
    <cellStyle name="Note 4 2 2 2 2 4 2" xfId="4179"/>
    <cellStyle name="Note 4 2 2 2 2 4 2 2" xfId="6095"/>
    <cellStyle name="Note 4 2 2 2 2 4 2 2 2" xfId="13015"/>
    <cellStyle name="Note 4 2 2 2 2 4 2 2 2 2" xfId="19742"/>
    <cellStyle name="Note 4 2 2 2 2 4 2 2 2 2 2" xfId="37406"/>
    <cellStyle name="Note 4 2 2 2 2 4 2 2 2 2 3" xfId="54583"/>
    <cellStyle name="Note 4 2 2 2 2 4 2 2 2 3" xfId="30679"/>
    <cellStyle name="Note 4 2 2 2 2 4 2 2 2 4" xfId="47906"/>
    <cellStyle name="Note 4 2 2 2 2 4 2 2 3" xfId="9731"/>
    <cellStyle name="Note 4 2 2 2 2 4 2 2 3 2" xfId="27396"/>
    <cellStyle name="Note 4 2 2 2 2 4 2 2 3 3" xfId="44649"/>
    <cellStyle name="Note 4 2 2 2 2 4 2 2 4" xfId="16675"/>
    <cellStyle name="Note 4 2 2 2 2 4 2 2 4 2" xfId="34339"/>
    <cellStyle name="Note 4 2 2 2 2 4 2 2 4 3" xfId="51542"/>
    <cellStyle name="Note 4 2 2 2 2 4 2 2 5" xfId="23760"/>
    <cellStyle name="Note 4 2 2 2 2 4 2 2 6" xfId="41038"/>
    <cellStyle name="Note 4 2 2 2 2 4 2 3" xfId="7876"/>
    <cellStyle name="Note 4 2 2 2 2 4 2 3 2" xfId="25541"/>
    <cellStyle name="Note 4 2 2 2 2 4 2 3 3" xfId="42806"/>
    <cellStyle name="Note 4 2 2 2 2 4 2 4" xfId="14928"/>
    <cellStyle name="Note 4 2 2 2 2 4 2 4 2" xfId="32592"/>
    <cellStyle name="Note 4 2 2 2 2 4 2 4 3" xfId="49807"/>
    <cellStyle name="Note 4 2 2 2 2 4 2 5" xfId="21898"/>
    <cellStyle name="Note 4 2 2 2 2 4 2 6" xfId="39195"/>
    <cellStyle name="Note 4 2 2 2 2 4 3" xfId="5065"/>
    <cellStyle name="Note 4 2 2 2 2 4 3 2" xfId="11985"/>
    <cellStyle name="Note 4 2 2 2 2 4 3 2 2" xfId="18766"/>
    <cellStyle name="Note 4 2 2 2 2 4 3 2 2 2" xfId="36430"/>
    <cellStyle name="Note 4 2 2 2 2 4 3 2 2 3" xfId="53613"/>
    <cellStyle name="Note 4 2 2 2 2 4 3 2 3" xfId="29649"/>
    <cellStyle name="Note 4 2 2 2 2 4 3 2 4" xfId="46882"/>
    <cellStyle name="Note 4 2 2 2 2 4 3 3" xfId="8701"/>
    <cellStyle name="Note 4 2 2 2 2 4 3 3 2" xfId="26366"/>
    <cellStyle name="Note 4 2 2 2 2 4 3 3 3" xfId="43625"/>
    <cellStyle name="Note 4 2 2 2 2 4 3 4" xfId="15699"/>
    <cellStyle name="Note 4 2 2 2 2 4 3 4 2" xfId="33363"/>
    <cellStyle name="Note 4 2 2 2 2 4 3 4 3" xfId="50572"/>
    <cellStyle name="Note 4 2 2 2 2 4 3 5" xfId="22730"/>
    <cellStyle name="Note 4 2 2 2 2 4 3 6" xfId="40014"/>
    <cellStyle name="Note 4 2 2 2 2 4 4" xfId="10671"/>
    <cellStyle name="Note 4 2 2 2 2 4 4 2" xfId="17560"/>
    <cellStyle name="Note 4 2 2 2 2 4 4 2 2" xfId="35224"/>
    <cellStyle name="Note 4 2 2 2 2 4 4 2 3" xfId="52419"/>
    <cellStyle name="Note 4 2 2 2 2 4 4 3" xfId="28335"/>
    <cellStyle name="Note 4 2 2 2 2 4 4 4" xfId="45580"/>
    <cellStyle name="Note 4 2 2 2 2 4 5" xfId="6921"/>
    <cellStyle name="Note 4 2 2 2 2 4 5 2" xfId="24586"/>
    <cellStyle name="Note 4 2 2 2 2 4 5 3" xfId="41857"/>
    <cellStyle name="Note 4 2 2 2 2 4 6" xfId="13952"/>
    <cellStyle name="Note 4 2 2 2 2 4 6 2" xfId="31616"/>
    <cellStyle name="Note 4 2 2 2 2 4 6 3" xfId="48837"/>
    <cellStyle name="Note 4 2 2 2 2 4 7" xfId="20868"/>
    <cellStyle name="Note 4 2 2 2 2 4 8" xfId="38171"/>
    <cellStyle name="Note 4 2 2 2 2 5" xfId="3377"/>
    <cellStyle name="Note 4 2 2 2 2 5 2" xfId="5293"/>
    <cellStyle name="Note 4 2 2 2 2 5 2 2" xfId="12213"/>
    <cellStyle name="Note 4 2 2 2 2 5 2 2 2" xfId="18940"/>
    <cellStyle name="Note 4 2 2 2 2 5 2 2 2 2" xfId="36604"/>
    <cellStyle name="Note 4 2 2 2 2 5 2 2 2 3" xfId="53787"/>
    <cellStyle name="Note 4 2 2 2 2 5 2 2 3" xfId="29877"/>
    <cellStyle name="Note 4 2 2 2 2 5 2 2 4" xfId="47110"/>
    <cellStyle name="Note 4 2 2 2 2 5 2 3" xfId="8929"/>
    <cellStyle name="Note 4 2 2 2 2 5 2 3 2" xfId="26594"/>
    <cellStyle name="Note 4 2 2 2 2 5 2 3 3" xfId="43853"/>
    <cellStyle name="Note 4 2 2 2 2 5 2 4" xfId="15873"/>
    <cellStyle name="Note 4 2 2 2 2 5 2 4 2" xfId="33537"/>
    <cellStyle name="Note 4 2 2 2 2 5 2 4 3" xfId="50746"/>
    <cellStyle name="Note 4 2 2 2 2 5 2 5" xfId="22958"/>
    <cellStyle name="Note 4 2 2 2 2 5 2 6" xfId="40242"/>
    <cellStyle name="Note 4 2 2 2 2 5 3" xfId="10837"/>
    <cellStyle name="Note 4 2 2 2 2 5 3 2" xfId="17672"/>
    <cellStyle name="Note 4 2 2 2 2 5 3 2 2" xfId="35336"/>
    <cellStyle name="Note 4 2 2 2 2 5 3 2 3" xfId="52531"/>
    <cellStyle name="Note 4 2 2 2 2 5 3 3" xfId="28501"/>
    <cellStyle name="Note 4 2 2 2 2 5 3 4" xfId="45746"/>
    <cellStyle name="Note 4 2 2 2 2 5 4" xfId="14126"/>
    <cellStyle name="Note 4 2 2 2 2 5 4 2" xfId="31790"/>
    <cellStyle name="Note 4 2 2 2 2 5 4 3" xfId="49011"/>
    <cellStyle name="Note 4 2 2 2 2 5 5" xfId="21096"/>
    <cellStyle name="Note 4 2 2 2 2 5 6" xfId="38399"/>
    <cellStyle name="Note 4 2 2 2 2 6" xfId="3242"/>
    <cellStyle name="Note 4 2 2 2 2 6 2" xfId="5158"/>
    <cellStyle name="Note 4 2 2 2 2 6 2 2" xfId="12078"/>
    <cellStyle name="Note 4 2 2 2 2 6 2 2 2" xfId="18859"/>
    <cellStyle name="Note 4 2 2 2 2 6 2 2 2 2" xfId="36523"/>
    <cellStyle name="Note 4 2 2 2 2 6 2 2 2 3" xfId="53706"/>
    <cellStyle name="Note 4 2 2 2 2 6 2 2 3" xfId="29742"/>
    <cellStyle name="Note 4 2 2 2 2 6 2 2 4" xfId="46975"/>
    <cellStyle name="Note 4 2 2 2 2 6 2 3" xfId="8794"/>
    <cellStyle name="Note 4 2 2 2 2 6 2 3 2" xfId="26459"/>
    <cellStyle name="Note 4 2 2 2 2 6 2 3 3" xfId="43718"/>
    <cellStyle name="Note 4 2 2 2 2 6 2 4" xfId="15792"/>
    <cellStyle name="Note 4 2 2 2 2 6 2 4 2" xfId="33456"/>
    <cellStyle name="Note 4 2 2 2 2 6 2 4 3" xfId="50665"/>
    <cellStyle name="Note 4 2 2 2 2 6 2 5" xfId="22823"/>
    <cellStyle name="Note 4 2 2 2 2 6 2 6" xfId="40107"/>
    <cellStyle name="Note 4 2 2 2 2 6 3" xfId="7014"/>
    <cellStyle name="Note 4 2 2 2 2 6 3 2" xfId="24679"/>
    <cellStyle name="Note 4 2 2 2 2 6 3 3" xfId="41950"/>
    <cellStyle name="Note 4 2 2 2 2 6 4" xfId="14045"/>
    <cellStyle name="Note 4 2 2 2 2 6 4 2" xfId="31709"/>
    <cellStyle name="Note 4 2 2 2 2 6 4 3" xfId="48930"/>
    <cellStyle name="Note 4 2 2 2 2 6 5" xfId="20961"/>
    <cellStyle name="Note 4 2 2 2 2 6 6" xfId="38264"/>
    <cellStyle name="Note 4 2 2 2 2 7" xfId="4630"/>
    <cellStyle name="Note 4 2 2 2 2 7 2" xfId="11550"/>
    <cellStyle name="Note 4 2 2 2 2 7 2 2" xfId="18331"/>
    <cellStyle name="Note 4 2 2 2 2 7 2 2 2" xfId="35995"/>
    <cellStyle name="Note 4 2 2 2 2 7 2 2 3" xfId="53184"/>
    <cellStyle name="Note 4 2 2 2 2 7 2 3" xfId="29214"/>
    <cellStyle name="Note 4 2 2 2 2 7 2 4" xfId="46453"/>
    <cellStyle name="Note 4 2 2 2 2 7 3" xfId="8266"/>
    <cellStyle name="Note 4 2 2 2 2 7 3 2" xfId="25931"/>
    <cellStyle name="Note 4 2 2 2 2 7 3 3" xfId="43196"/>
    <cellStyle name="Note 4 2 2 2 2 7 4" xfId="15264"/>
    <cellStyle name="Note 4 2 2 2 2 7 4 2" xfId="32928"/>
    <cellStyle name="Note 4 2 2 2 2 7 4 3" xfId="50143"/>
    <cellStyle name="Note 4 2 2 2 2 7 5" xfId="22295"/>
    <cellStyle name="Note 4 2 2 2 2 7 6" xfId="39585"/>
    <cellStyle name="Note 4 2 2 2 2 8" xfId="10236"/>
    <cellStyle name="Note 4 2 2 2 2 8 2" xfId="17125"/>
    <cellStyle name="Note 4 2 2 2 2 8 2 2" xfId="34789"/>
    <cellStyle name="Note 4 2 2 2 2 8 2 3" xfId="51990"/>
    <cellStyle name="Note 4 2 2 2 2 8 3" xfId="27900"/>
    <cellStyle name="Note 4 2 2 2 2 8 4" xfId="45151"/>
    <cellStyle name="Note 4 2 2 2 2 9" xfId="6486"/>
    <cellStyle name="Note 4 2 2 2 2 9 2" xfId="24151"/>
    <cellStyle name="Note 4 2 2 2 2 9 3" xfId="41428"/>
    <cellStyle name="Note 4 2 2 2 3" xfId="2862"/>
    <cellStyle name="Note 4 2 2 2 3 2" xfId="3525"/>
    <cellStyle name="Note 4 2 2 2 3 2 2" xfId="5441"/>
    <cellStyle name="Note 4 2 2 2 3 2 2 2" xfId="12361"/>
    <cellStyle name="Note 4 2 2 2 3 2 2 2 2" xfId="19088"/>
    <cellStyle name="Note 4 2 2 2 3 2 2 2 2 2" xfId="36752"/>
    <cellStyle name="Note 4 2 2 2 3 2 2 2 2 3" xfId="53932"/>
    <cellStyle name="Note 4 2 2 2 3 2 2 2 3" xfId="30025"/>
    <cellStyle name="Note 4 2 2 2 3 2 2 2 4" xfId="47255"/>
    <cellStyle name="Note 4 2 2 2 3 2 2 3" xfId="9077"/>
    <cellStyle name="Note 4 2 2 2 3 2 2 3 2" xfId="26742"/>
    <cellStyle name="Note 4 2 2 2 3 2 2 3 3" xfId="43998"/>
    <cellStyle name="Note 4 2 2 2 3 2 2 4" xfId="16021"/>
    <cellStyle name="Note 4 2 2 2 3 2 2 4 2" xfId="33685"/>
    <cellStyle name="Note 4 2 2 2 3 2 2 4 3" xfId="50891"/>
    <cellStyle name="Note 4 2 2 2 3 2 2 5" xfId="23106"/>
    <cellStyle name="Note 4 2 2 2 3 2 2 6" xfId="40387"/>
    <cellStyle name="Note 4 2 2 2 3 2 3" xfId="10985"/>
    <cellStyle name="Note 4 2 2 2 3 2 3 2" xfId="17820"/>
    <cellStyle name="Note 4 2 2 2 3 2 3 2 2" xfId="35484"/>
    <cellStyle name="Note 4 2 2 2 3 2 3 2 3" xfId="52676"/>
    <cellStyle name="Note 4 2 2 2 3 2 3 3" xfId="28649"/>
    <cellStyle name="Note 4 2 2 2 3 2 3 4" xfId="45891"/>
    <cellStyle name="Note 4 2 2 2 3 2 4" xfId="7222"/>
    <cellStyle name="Note 4 2 2 2 3 2 4 2" xfId="24887"/>
    <cellStyle name="Note 4 2 2 2 3 2 4 3" xfId="42155"/>
    <cellStyle name="Note 4 2 2 2 3 2 5" xfId="14274"/>
    <cellStyle name="Note 4 2 2 2 3 2 5 2" xfId="31938"/>
    <cellStyle name="Note 4 2 2 2 3 2 5 3" xfId="49156"/>
    <cellStyle name="Note 4 2 2 2 3 2 6" xfId="21244"/>
    <cellStyle name="Note 4 2 2 2 3 2 7" xfId="38544"/>
    <cellStyle name="Note 4 2 2 2 3 3" xfId="3895"/>
    <cellStyle name="Note 4 2 2 2 3 3 2" xfId="5811"/>
    <cellStyle name="Note 4 2 2 2 3 3 2 2" xfId="12731"/>
    <cellStyle name="Note 4 2 2 2 3 3 2 2 2" xfId="19458"/>
    <cellStyle name="Note 4 2 2 2 3 3 2 2 2 2" xfId="37122"/>
    <cellStyle name="Note 4 2 2 2 3 3 2 2 2 3" xfId="54299"/>
    <cellStyle name="Note 4 2 2 2 3 3 2 2 3" xfId="30395"/>
    <cellStyle name="Note 4 2 2 2 3 3 2 2 4" xfId="47622"/>
    <cellStyle name="Note 4 2 2 2 3 3 2 3" xfId="9447"/>
    <cellStyle name="Note 4 2 2 2 3 3 2 3 2" xfId="27112"/>
    <cellStyle name="Note 4 2 2 2 3 3 2 3 3" xfId="44365"/>
    <cellStyle name="Note 4 2 2 2 3 3 2 4" xfId="16391"/>
    <cellStyle name="Note 4 2 2 2 3 3 2 4 2" xfId="34055"/>
    <cellStyle name="Note 4 2 2 2 3 3 2 4 3" xfId="51258"/>
    <cellStyle name="Note 4 2 2 2 3 3 2 5" xfId="23476"/>
    <cellStyle name="Note 4 2 2 2 3 3 2 6" xfId="40754"/>
    <cellStyle name="Note 4 2 2 2 3 3 3" xfId="7592"/>
    <cellStyle name="Note 4 2 2 2 3 3 3 2" xfId="25257"/>
    <cellStyle name="Note 4 2 2 2 3 3 3 3" xfId="42522"/>
    <cellStyle name="Note 4 2 2 2 3 3 4" xfId="14644"/>
    <cellStyle name="Note 4 2 2 2 3 3 4 2" xfId="32308"/>
    <cellStyle name="Note 4 2 2 2 3 3 4 3" xfId="49523"/>
    <cellStyle name="Note 4 2 2 2 3 3 5" xfId="21614"/>
    <cellStyle name="Note 4 2 2 2 3 3 6" xfId="38911"/>
    <cellStyle name="Note 4 2 2 2 3 4" xfId="4778"/>
    <cellStyle name="Note 4 2 2 2 3 4 2" xfId="11698"/>
    <cellStyle name="Note 4 2 2 2 3 4 2 2" xfId="18479"/>
    <cellStyle name="Note 4 2 2 2 3 4 2 2 2" xfId="36143"/>
    <cellStyle name="Note 4 2 2 2 3 4 2 2 3" xfId="53329"/>
    <cellStyle name="Note 4 2 2 2 3 4 2 3" xfId="29362"/>
    <cellStyle name="Note 4 2 2 2 3 4 2 4" xfId="46598"/>
    <cellStyle name="Note 4 2 2 2 3 4 3" xfId="8414"/>
    <cellStyle name="Note 4 2 2 2 3 4 3 2" xfId="26079"/>
    <cellStyle name="Note 4 2 2 2 3 4 3 3" xfId="43341"/>
    <cellStyle name="Note 4 2 2 2 3 4 4" xfId="15412"/>
    <cellStyle name="Note 4 2 2 2 3 4 4 2" xfId="33076"/>
    <cellStyle name="Note 4 2 2 2 3 4 4 3" xfId="50288"/>
    <cellStyle name="Note 4 2 2 2 3 4 5" xfId="22443"/>
    <cellStyle name="Note 4 2 2 2 3 4 6" xfId="39730"/>
    <cellStyle name="Note 4 2 2 2 3 5" xfId="10384"/>
    <cellStyle name="Note 4 2 2 2 3 5 2" xfId="17273"/>
    <cellStyle name="Note 4 2 2 2 3 5 2 2" xfId="34937"/>
    <cellStyle name="Note 4 2 2 2 3 5 2 3" xfId="52135"/>
    <cellStyle name="Note 4 2 2 2 3 5 3" xfId="28048"/>
    <cellStyle name="Note 4 2 2 2 3 5 4" xfId="45296"/>
    <cellStyle name="Note 4 2 2 2 3 6" xfId="6634"/>
    <cellStyle name="Note 4 2 2 2 3 6 2" xfId="24299"/>
    <cellStyle name="Note 4 2 2 2 3 6 3" xfId="41573"/>
    <cellStyle name="Note 4 2 2 2 3 7" xfId="13665"/>
    <cellStyle name="Note 4 2 2 2 3 7 2" xfId="31329"/>
    <cellStyle name="Note 4 2 2 2 3 7 3" xfId="48553"/>
    <cellStyle name="Note 4 2 2 2 3 8" xfId="20581"/>
    <cellStyle name="Note 4 2 2 2 3 9" xfId="37887"/>
    <cellStyle name="Note 4 2 2 2 4" xfId="4514"/>
    <cellStyle name="Note 4 2 2 2 4 2" xfId="6378"/>
    <cellStyle name="Note 4 2 2 2 4 2 2" xfId="13297"/>
    <cellStyle name="Note 4 2 2 2 4 2 2 2" xfId="19970"/>
    <cellStyle name="Note 4 2 2 2 4 2 2 2 2" xfId="37634"/>
    <cellStyle name="Note 4 2 2 2 4 2 2 2 3" xfId="54811"/>
    <cellStyle name="Note 4 2 2 2 4 2 2 3" xfId="30961"/>
    <cellStyle name="Note 4 2 2 2 4 2 2 4" xfId="48188"/>
    <cellStyle name="Note 4 2 2 2 4 2 3" xfId="10013"/>
    <cellStyle name="Note 4 2 2 2 4 2 3 2" xfId="27678"/>
    <cellStyle name="Note 4 2 2 2 4 2 3 3" xfId="44931"/>
    <cellStyle name="Note 4 2 2 2 4 2 4" xfId="16903"/>
    <cellStyle name="Note 4 2 2 2 4 2 4 2" xfId="34567"/>
    <cellStyle name="Note 4 2 2 2 4 2 4 3" xfId="51770"/>
    <cellStyle name="Note 4 2 2 2 4 2 5" xfId="24043"/>
    <cellStyle name="Note 4 2 2 2 4 2 6" xfId="41320"/>
    <cellStyle name="Note 4 2 2 2 4 3" xfId="11442"/>
    <cellStyle name="Note 4 2 2 2 4 3 2" xfId="18223"/>
    <cellStyle name="Note 4 2 2 2 4 3 2 2" xfId="35887"/>
    <cellStyle name="Note 4 2 2 2 4 3 2 3" xfId="53076"/>
    <cellStyle name="Note 4 2 2 2 4 3 3" xfId="29106"/>
    <cellStyle name="Note 4 2 2 2 4 3 4" xfId="46345"/>
    <cellStyle name="Note 4 2 2 2 4 4" xfId="8158"/>
    <cellStyle name="Note 4 2 2 2 4 4 2" xfId="25823"/>
    <cellStyle name="Note 4 2 2 2 4 4 3" xfId="43088"/>
    <cellStyle name="Note 4 2 2 2 4 5" xfId="15156"/>
    <cellStyle name="Note 4 2 2 2 4 5 2" xfId="32820"/>
    <cellStyle name="Note 4 2 2 2 4 5 3" xfId="50035"/>
    <cellStyle name="Note 4 2 2 2 4 6" xfId="22187"/>
    <cellStyle name="Note 4 2 2 2 4 7" xfId="39477"/>
    <cellStyle name="Note 4 2 2 2 5" xfId="4556"/>
    <cellStyle name="Note 4 2 2 2 5 2" xfId="6420"/>
    <cellStyle name="Note 4 2 2 2 5 2 2" xfId="13339"/>
    <cellStyle name="Note 4 2 2 2 5 2 2 2" xfId="20012"/>
    <cellStyle name="Note 4 2 2 2 5 2 2 2 2" xfId="37676"/>
    <cellStyle name="Note 4 2 2 2 5 2 2 2 3" xfId="54853"/>
    <cellStyle name="Note 4 2 2 2 5 2 2 3" xfId="31003"/>
    <cellStyle name="Note 4 2 2 2 5 2 2 4" xfId="48230"/>
    <cellStyle name="Note 4 2 2 2 5 2 3" xfId="10055"/>
    <cellStyle name="Note 4 2 2 2 5 2 3 2" xfId="27720"/>
    <cellStyle name="Note 4 2 2 2 5 2 3 3" xfId="44973"/>
    <cellStyle name="Note 4 2 2 2 5 2 4" xfId="16945"/>
    <cellStyle name="Note 4 2 2 2 5 2 4 2" xfId="34609"/>
    <cellStyle name="Note 4 2 2 2 5 2 4 3" xfId="51812"/>
    <cellStyle name="Note 4 2 2 2 5 2 5" xfId="24085"/>
    <cellStyle name="Note 4 2 2 2 5 2 6" xfId="41362"/>
    <cellStyle name="Note 4 2 2 2 5 3" xfId="11484"/>
    <cellStyle name="Note 4 2 2 2 5 3 2" xfId="18265"/>
    <cellStyle name="Note 4 2 2 2 5 3 2 2" xfId="35929"/>
    <cellStyle name="Note 4 2 2 2 5 3 2 3" xfId="53118"/>
    <cellStyle name="Note 4 2 2 2 5 3 3" xfId="29148"/>
    <cellStyle name="Note 4 2 2 2 5 3 4" xfId="46387"/>
    <cellStyle name="Note 4 2 2 2 5 4" xfId="8200"/>
    <cellStyle name="Note 4 2 2 2 5 4 2" xfId="25865"/>
    <cellStyle name="Note 4 2 2 2 5 4 3" xfId="43130"/>
    <cellStyle name="Note 4 2 2 2 5 5" xfId="15198"/>
    <cellStyle name="Note 4 2 2 2 5 5 2" xfId="32862"/>
    <cellStyle name="Note 4 2 2 2 5 5 3" xfId="50077"/>
    <cellStyle name="Note 4 2 2 2 5 6" xfId="22229"/>
    <cellStyle name="Note 4 2 2 2 5 7" xfId="39519"/>
    <cellStyle name="Note 4 2 2 2 6" xfId="10157"/>
    <cellStyle name="Note 4 2 2 2 6 2" xfId="17046"/>
    <cellStyle name="Note 4 2 2 2 6 2 2" xfId="34710"/>
    <cellStyle name="Note 4 2 2 2 6 2 3" xfId="51911"/>
    <cellStyle name="Note 4 2 2 2 6 3" xfId="27821"/>
    <cellStyle name="Note 4 2 2 2 6 4" xfId="45072"/>
    <cellStyle name="Note 4 2 2 2 7" xfId="13438"/>
    <cellStyle name="Note 4 2 2 2 7 2" xfId="31102"/>
    <cellStyle name="Note 4 2 2 2 7 3" xfId="48329"/>
    <cellStyle name="Note 4 2 2 2 8" xfId="20264"/>
    <cellStyle name="Note 4 2 2 2 9" xfId="20038"/>
    <cellStyle name="Note 4 2 2 3" xfId="2713"/>
    <cellStyle name="Note 4 2 2 3 10" xfId="13518"/>
    <cellStyle name="Note 4 2 2 3 10 2" xfId="31182"/>
    <cellStyle name="Note 4 2 2 3 10 3" xfId="48409"/>
    <cellStyle name="Note 4 2 2 3 11" xfId="20434"/>
    <cellStyle name="Note 4 2 2 3 12" xfId="37743"/>
    <cellStyle name="Note 4 2 2 3 2" xfId="2942"/>
    <cellStyle name="Note 4 2 2 3 2 2" xfId="3605"/>
    <cellStyle name="Note 4 2 2 3 2 2 2" xfId="5521"/>
    <cellStyle name="Note 4 2 2 3 2 2 2 2" xfId="12441"/>
    <cellStyle name="Note 4 2 2 3 2 2 2 2 2" xfId="19168"/>
    <cellStyle name="Note 4 2 2 3 2 2 2 2 2 2" xfId="36832"/>
    <cellStyle name="Note 4 2 2 3 2 2 2 2 2 3" xfId="54012"/>
    <cellStyle name="Note 4 2 2 3 2 2 2 2 3" xfId="30105"/>
    <cellStyle name="Note 4 2 2 3 2 2 2 2 4" xfId="47335"/>
    <cellStyle name="Note 4 2 2 3 2 2 2 3" xfId="9157"/>
    <cellStyle name="Note 4 2 2 3 2 2 2 3 2" xfId="26822"/>
    <cellStyle name="Note 4 2 2 3 2 2 2 3 3" xfId="44078"/>
    <cellStyle name="Note 4 2 2 3 2 2 2 4" xfId="16101"/>
    <cellStyle name="Note 4 2 2 3 2 2 2 4 2" xfId="33765"/>
    <cellStyle name="Note 4 2 2 3 2 2 2 4 3" xfId="50971"/>
    <cellStyle name="Note 4 2 2 3 2 2 2 5" xfId="23186"/>
    <cellStyle name="Note 4 2 2 3 2 2 2 6" xfId="40467"/>
    <cellStyle name="Note 4 2 2 3 2 2 3" xfId="11065"/>
    <cellStyle name="Note 4 2 2 3 2 2 3 2" xfId="17900"/>
    <cellStyle name="Note 4 2 2 3 2 2 3 2 2" xfId="35564"/>
    <cellStyle name="Note 4 2 2 3 2 2 3 2 3" xfId="52756"/>
    <cellStyle name="Note 4 2 2 3 2 2 3 3" xfId="28729"/>
    <cellStyle name="Note 4 2 2 3 2 2 3 4" xfId="45971"/>
    <cellStyle name="Note 4 2 2 3 2 2 4" xfId="7302"/>
    <cellStyle name="Note 4 2 2 3 2 2 4 2" xfId="24967"/>
    <cellStyle name="Note 4 2 2 3 2 2 4 3" xfId="42235"/>
    <cellStyle name="Note 4 2 2 3 2 2 5" xfId="14354"/>
    <cellStyle name="Note 4 2 2 3 2 2 5 2" xfId="32018"/>
    <cellStyle name="Note 4 2 2 3 2 2 5 3" xfId="49236"/>
    <cellStyle name="Note 4 2 2 3 2 2 6" xfId="21324"/>
    <cellStyle name="Note 4 2 2 3 2 2 7" xfId="38624"/>
    <cellStyle name="Note 4 2 2 3 2 3" xfId="3975"/>
    <cellStyle name="Note 4 2 2 3 2 3 2" xfId="5891"/>
    <cellStyle name="Note 4 2 2 3 2 3 2 2" xfId="12811"/>
    <cellStyle name="Note 4 2 2 3 2 3 2 2 2" xfId="19538"/>
    <cellStyle name="Note 4 2 2 3 2 3 2 2 2 2" xfId="37202"/>
    <cellStyle name="Note 4 2 2 3 2 3 2 2 2 3" xfId="54379"/>
    <cellStyle name="Note 4 2 2 3 2 3 2 2 3" xfId="30475"/>
    <cellStyle name="Note 4 2 2 3 2 3 2 2 4" xfId="47702"/>
    <cellStyle name="Note 4 2 2 3 2 3 2 3" xfId="9527"/>
    <cellStyle name="Note 4 2 2 3 2 3 2 3 2" xfId="27192"/>
    <cellStyle name="Note 4 2 2 3 2 3 2 3 3" xfId="44445"/>
    <cellStyle name="Note 4 2 2 3 2 3 2 4" xfId="16471"/>
    <cellStyle name="Note 4 2 2 3 2 3 2 4 2" xfId="34135"/>
    <cellStyle name="Note 4 2 2 3 2 3 2 4 3" xfId="51338"/>
    <cellStyle name="Note 4 2 2 3 2 3 2 5" xfId="23556"/>
    <cellStyle name="Note 4 2 2 3 2 3 2 6" xfId="40834"/>
    <cellStyle name="Note 4 2 2 3 2 3 3" xfId="7672"/>
    <cellStyle name="Note 4 2 2 3 2 3 3 2" xfId="25337"/>
    <cellStyle name="Note 4 2 2 3 2 3 3 3" xfId="42602"/>
    <cellStyle name="Note 4 2 2 3 2 3 4" xfId="14724"/>
    <cellStyle name="Note 4 2 2 3 2 3 4 2" xfId="32388"/>
    <cellStyle name="Note 4 2 2 3 2 3 4 3" xfId="49603"/>
    <cellStyle name="Note 4 2 2 3 2 3 5" xfId="21694"/>
    <cellStyle name="Note 4 2 2 3 2 3 6" xfId="38991"/>
    <cellStyle name="Note 4 2 2 3 2 4" xfId="4858"/>
    <cellStyle name="Note 4 2 2 3 2 4 2" xfId="11778"/>
    <cellStyle name="Note 4 2 2 3 2 4 2 2" xfId="18559"/>
    <cellStyle name="Note 4 2 2 3 2 4 2 2 2" xfId="36223"/>
    <cellStyle name="Note 4 2 2 3 2 4 2 2 3" xfId="53409"/>
    <cellStyle name="Note 4 2 2 3 2 4 2 3" xfId="29442"/>
    <cellStyle name="Note 4 2 2 3 2 4 2 4" xfId="46678"/>
    <cellStyle name="Note 4 2 2 3 2 4 3" xfId="8494"/>
    <cellStyle name="Note 4 2 2 3 2 4 3 2" xfId="26159"/>
    <cellStyle name="Note 4 2 2 3 2 4 3 3" xfId="43421"/>
    <cellStyle name="Note 4 2 2 3 2 4 4" xfId="15492"/>
    <cellStyle name="Note 4 2 2 3 2 4 4 2" xfId="33156"/>
    <cellStyle name="Note 4 2 2 3 2 4 4 3" xfId="50368"/>
    <cellStyle name="Note 4 2 2 3 2 4 5" xfId="22523"/>
    <cellStyle name="Note 4 2 2 3 2 4 6" xfId="39810"/>
    <cellStyle name="Note 4 2 2 3 2 5" xfId="10464"/>
    <cellStyle name="Note 4 2 2 3 2 5 2" xfId="17353"/>
    <cellStyle name="Note 4 2 2 3 2 5 2 2" xfId="35017"/>
    <cellStyle name="Note 4 2 2 3 2 5 2 3" xfId="52215"/>
    <cellStyle name="Note 4 2 2 3 2 5 3" xfId="28128"/>
    <cellStyle name="Note 4 2 2 3 2 5 4" xfId="45376"/>
    <cellStyle name="Note 4 2 2 3 2 6" xfId="6714"/>
    <cellStyle name="Note 4 2 2 3 2 6 2" xfId="24379"/>
    <cellStyle name="Note 4 2 2 3 2 6 3" xfId="41653"/>
    <cellStyle name="Note 4 2 2 3 2 7" xfId="13745"/>
    <cellStyle name="Note 4 2 2 3 2 7 2" xfId="31409"/>
    <cellStyle name="Note 4 2 2 3 2 7 3" xfId="48633"/>
    <cellStyle name="Note 4 2 2 3 2 8" xfId="20661"/>
    <cellStyle name="Note 4 2 2 3 2 9" xfId="37967"/>
    <cellStyle name="Note 4 2 2 3 3" xfId="3038"/>
    <cellStyle name="Note 4 2 2 3 3 2" xfId="3701"/>
    <cellStyle name="Note 4 2 2 3 3 2 2" xfId="5617"/>
    <cellStyle name="Note 4 2 2 3 3 2 2 2" xfId="12537"/>
    <cellStyle name="Note 4 2 2 3 3 2 2 2 2" xfId="19264"/>
    <cellStyle name="Note 4 2 2 3 3 2 2 2 2 2" xfId="36928"/>
    <cellStyle name="Note 4 2 2 3 3 2 2 2 2 3" xfId="54105"/>
    <cellStyle name="Note 4 2 2 3 3 2 2 2 3" xfId="30201"/>
    <cellStyle name="Note 4 2 2 3 3 2 2 2 4" xfId="47428"/>
    <cellStyle name="Note 4 2 2 3 3 2 2 3" xfId="9253"/>
    <cellStyle name="Note 4 2 2 3 3 2 2 3 2" xfId="26918"/>
    <cellStyle name="Note 4 2 2 3 3 2 2 3 3" xfId="44171"/>
    <cellStyle name="Note 4 2 2 3 3 2 2 4" xfId="16197"/>
    <cellStyle name="Note 4 2 2 3 3 2 2 4 2" xfId="33861"/>
    <cellStyle name="Note 4 2 2 3 3 2 2 4 3" xfId="51064"/>
    <cellStyle name="Note 4 2 2 3 3 2 2 5" xfId="23282"/>
    <cellStyle name="Note 4 2 2 3 3 2 2 6" xfId="40560"/>
    <cellStyle name="Note 4 2 2 3 3 2 3" xfId="11161"/>
    <cellStyle name="Note 4 2 2 3 3 2 3 2" xfId="17996"/>
    <cellStyle name="Note 4 2 2 3 3 2 3 2 2" xfId="35660"/>
    <cellStyle name="Note 4 2 2 3 3 2 3 2 3" xfId="52849"/>
    <cellStyle name="Note 4 2 2 3 3 2 3 3" xfId="28825"/>
    <cellStyle name="Note 4 2 2 3 3 2 3 4" xfId="46064"/>
    <cellStyle name="Note 4 2 2 3 3 2 4" xfId="7398"/>
    <cellStyle name="Note 4 2 2 3 3 2 4 2" xfId="25063"/>
    <cellStyle name="Note 4 2 2 3 3 2 4 3" xfId="42328"/>
    <cellStyle name="Note 4 2 2 3 3 2 5" xfId="14450"/>
    <cellStyle name="Note 4 2 2 3 3 2 5 2" xfId="32114"/>
    <cellStyle name="Note 4 2 2 3 3 2 5 3" xfId="49329"/>
    <cellStyle name="Note 4 2 2 3 3 2 6" xfId="21420"/>
    <cellStyle name="Note 4 2 2 3 3 2 7" xfId="38717"/>
    <cellStyle name="Note 4 2 2 3 3 3" xfId="4068"/>
    <cellStyle name="Note 4 2 2 3 3 3 2" xfId="5984"/>
    <cellStyle name="Note 4 2 2 3 3 3 2 2" xfId="12904"/>
    <cellStyle name="Note 4 2 2 3 3 3 2 2 2" xfId="19631"/>
    <cellStyle name="Note 4 2 2 3 3 3 2 2 2 2" xfId="37295"/>
    <cellStyle name="Note 4 2 2 3 3 3 2 2 2 3" xfId="54472"/>
    <cellStyle name="Note 4 2 2 3 3 3 2 2 3" xfId="30568"/>
    <cellStyle name="Note 4 2 2 3 3 3 2 2 4" xfId="47795"/>
    <cellStyle name="Note 4 2 2 3 3 3 2 3" xfId="9620"/>
    <cellStyle name="Note 4 2 2 3 3 3 2 3 2" xfId="27285"/>
    <cellStyle name="Note 4 2 2 3 3 3 2 3 3" xfId="44538"/>
    <cellStyle name="Note 4 2 2 3 3 3 2 4" xfId="16564"/>
    <cellStyle name="Note 4 2 2 3 3 3 2 4 2" xfId="34228"/>
    <cellStyle name="Note 4 2 2 3 3 3 2 4 3" xfId="51431"/>
    <cellStyle name="Note 4 2 2 3 3 3 2 5" xfId="23649"/>
    <cellStyle name="Note 4 2 2 3 3 3 2 6" xfId="40927"/>
    <cellStyle name="Note 4 2 2 3 3 3 3" xfId="7765"/>
    <cellStyle name="Note 4 2 2 3 3 3 3 2" xfId="25430"/>
    <cellStyle name="Note 4 2 2 3 3 3 3 3" xfId="42695"/>
    <cellStyle name="Note 4 2 2 3 3 3 4" xfId="14817"/>
    <cellStyle name="Note 4 2 2 3 3 3 4 2" xfId="32481"/>
    <cellStyle name="Note 4 2 2 3 3 3 4 3" xfId="49696"/>
    <cellStyle name="Note 4 2 2 3 3 3 5" xfId="21787"/>
    <cellStyle name="Note 4 2 2 3 3 3 6" xfId="39084"/>
    <cellStyle name="Note 4 2 2 3 3 4" xfId="4954"/>
    <cellStyle name="Note 4 2 2 3 3 4 2" xfId="11874"/>
    <cellStyle name="Note 4 2 2 3 3 4 2 2" xfId="18655"/>
    <cellStyle name="Note 4 2 2 3 3 4 2 2 2" xfId="36319"/>
    <cellStyle name="Note 4 2 2 3 3 4 2 2 3" xfId="53502"/>
    <cellStyle name="Note 4 2 2 3 3 4 2 3" xfId="29538"/>
    <cellStyle name="Note 4 2 2 3 3 4 2 4" xfId="46771"/>
    <cellStyle name="Note 4 2 2 3 3 4 3" xfId="8590"/>
    <cellStyle name="Note 4 2 2 3 3 4 3 2" xfId="26255"/>
    <cellStyle name="Note 4 2 2 3 3 4 3 3" xfId="43514"/>
    <cellStyle name="Note 4 2 2 3 3 4 4" xfId="15588"/>
    <cellStyle name="Note 4 2 2 3 3 4 4 2" xfId="33252"/>
    <cellStyle name="Note 4 2 2 3 3 4 4 3" xfId="50461"/>
    <cellStyle name="Note 4 2 2 3 3 4 5" xfId="22619"/>
    <cellStyle name="Note 4 2 2 3 3 4 6" xfId="39903"/>
    <cellStyle name="Note 4 2 2 3 3 5" xfId="10560"/>
    <cellStyle name="Note 4 2 2 3 3 5 2" xfId="17449"/>
    <cellStyle name="Note 4 2 2 3 3 5 2 2" xfId="35113"/>
    <cellStyle name="Note 4 2 2 3 3 5 2 3" xfId="52308"/>
    <cellStyle name="Note 4 2 2 3 3 5 3" xfId="28224"/>
    <cellStyle name="Note 4 2 2 3 3 5 4" xfId="45469"/>
    <cellStyle name="Note 4 2 2 3 3 6" xfId="6810"/>
    <cellStyle name="Note 4 2 2 3 3 6 2" xfId="24475"/>
    <cellStyle name="Note 4 2 2 3 3 6 3" xfId="41746"/>
    <cellStyle name="Note 4 2 2 3 3 7" xfId="13841"/>
    <cellStyle name="Note 4 2 2 3 3 7 2" xfId="31505"/>
    <cellStyle name="Note 4 2 2 3 3 7 3" xfId="48726"/>
    <cellStyle name="Note 4 2 2 3 3 8" xfId="20757"/>
    <cellStyle name="Note 4 2 2 3 3 9" xfId="38060"/>
    <cellStyle name="Note 4 2 2 3 4" xfId="3150"/>
    <cellStyle name="Note 4 2 2 3 4 2" xfId="4180"/>
    <cellStyle name="Note 4 2 2 3 4 2 2" xfId="6096"/>
    <cellStyle name="Note 4 2 2 3 4 2 2 2" xfId="13016"/>
    <cellStyle name="Note 4 2 2 3 4 2 2 2 2" xfId="19743"/>
    <cellStyle name="Note 4 2 2 3 4 2 2 2 2 2" xfId="37407"/>
    <cellStyle name="Note 4 2 2 3 4 2 2 2 2 3" xfId="54584"/>
    <cellStyle name="Note 4 2 2 3 4 2 2 2 3" xfId="30680"/>
    <cellStyle name="Note 4 2 2 3 4 2 2 2 4" xfId="47907"/>
    <cellStyle name="Note 4 2 2 3 4 2 2 3" xfId="9732"/>
    <cellStyle name="Note 4 2 2 3 4 2 2 3 2" xfId="27397"/>
    <cellStyle name="Note 4 2 2 3 4 2 2 3 3" xfId="44650"/>
    <cellStyle name="Note 4 2 2 3 4 2 2 4" xfId="16676"/>
    <cellStyle name="Note 4 2 2 3 4 2 2 4 2" xfId="34340"/>
    <cellStyle name="Note 4 2 2 3 4 2 2 4 3" xfId="51543"/>
    <cellStyle name="Note 4 2 2 3 4 2 2 5" xfId="23761"/>
    <cellStyle name="Note 4 2 2 3 4 2 2 6" xfId="41039"/>
    <cellStyle name="Note 4 2 2 3 4 2 3" xfId="7877"/>
    <cellStyle name="Note 4 2 2 3 4 2 3 2" xfId="25542"/>
    <cellStyle name="Note 4 2 2 3 4 2 3 3" xfId="42807"/>
    <cellStyle name="Note 4 2 2 3 4 2 4" xfId="14929"/>
    <cellStyle name="Note 4 2 2 3 4 2 4 2" xfId="32593"/>
    <cellStyle name="Note 4 2 2 3 4 2 4 3" xfId="49808"/>
    <cellStyle name="Note 4 2 2 3 4 2 5" xfId="21899"/>
    <cellStyle name="Note 4 2 2 3 4 2 6" xfId="39196"/>
    <cellStyle name="Note 4 2 2 3 4 3" xfId="5066"/>
    <cellStyle name="Note 4 2 2 3 4 3 2" xfId="11986"/>
    <cellStyle name="Note 4 2 2 3 4 3 2 2" xfId="18767"/>
    <cellStyle name="Note 4 2 2 3 4 3 2 2 2" xfId="36431"/>
    <cellStyle name="Note 4 2 2 3 4 3 2 2 3" xfId="53614"/>
    <cellStyle name="Note 4 2 2 3 4 3 2 3" xfId="29650"/>
    <cellStyle name="Note 4 2 2 3 4 3 2 4" xfId="46883"/>
    <cellStyle name="Note 4 2 2 3 4 3 3" xfId="8702"/>
    <cellStyle name="Note 4 2 2 3 4 3 3 2" xfId="26367"/>
    <cellStyle name="Note 4 2 2 3 4 3 3 3" xfId="43626"/>
    <cellStyle name="Note 4 2 2 3 4 3 4" xfId="15700"/>
    <cellStyle name="Note 4 2 2 3 4 3 4 2" xfId="33364"/>
    <cellStyle name="Note 4 2 2 3 4 3 4 3" xfId="50573"/>
    <cellStyle name="Note 4 2 2 3 4 3 5" xfId="22731"/>
    <cellStyle name="Note 4 2 2 3 4 3 6" xfId="40015"/>
    <cellStyle name="Note 4 2 2 3 4 4" xfId="10672"/>
    <cellStyle name="Note 4 2 2 3 4 4 2" xfId="17561"/>
    <cellStyle name="Note 4 2 2 3 4 4 2 2" xfId="35225"/>
    <cellStyle name="Note 4 2 2 3 4 4 2 3" xfId="52420"/>
    <cellStyle name="Note 4 2 2 3 4 4 3" xfId="28336"/>
    <cellStyle name="Note 4 2 2 3 4 4 4" xfId="45581"/>
    <cellStyle name="Note 4 2 2 3 4 5" xfId="6922"/>
    <cellStyle name="Note 4 2 2 3 4 5 2" xfId="24587"/>
    <cellStyle name="Note 4 2 2 3 4 5 3" xfId="41858"/>
    <cellStyle name="Note 4 2 2 3 4 6" xfId="13953"/>
    <cellStyle name="Note 4 2 2 3 4 6 2" xfId="31617"/>
    <cellStyle name="Note 4 2 2 3 4 6 3" xfId="48838"/>
    <cellStyle name="Note 4 2 2 3 4 7" xfId="20869"/>
    <cellStyle name="Note 4 2 2 3 4 8" xfId="38172"/>
    <cellStyle name="Note 4 2 2 3 5" xfId="3378"/>
    <cellStyle name="Note 4 2 2 3 5 2" xfId="5294"/>
    <cellStyle name="Note 4 2 2 3 5 2 2" xfId="12214"/>
    <cellStyle name="Note 4 2 2 3 5 2 2 2" xfId="18941"/>
    <cellStyle name="Note 4 2 2 3 5 2 2 2 2" xfId="36605"/>
    <cellStyle name="Note 4 2 2 3 5 2 2 2 3" xfId="53788"/>
    <cellStyle name="Note 4 2 2 3 5 2 2 3" xfId="29878"/>
    <cellStyle name="Note 4 2 2 3 5 2 2 4" xfId="47111"/>
    <cellStyle name="Note 4 2 2 3 5 2 3" xfId="8930"/>
    <cellStyle name="Note 4 2 2 3 5 2 3 2" xfId="26595"/>
    <cellStyle name="Note 4 2 2 3 5 2 3 3" xfId="43854"/>
    <cellStyle name="Note 4 2 2 3 5 2 4" xfId="15874"/>
    <cellStyle name="Note 4 2 2 3 5 2 4 2" xfId="33538"/>
    <cellStyle name="Note 4 2 2 3 5 2 4 3" xfId="50747"/>
    <cellStyle name="Note 4 2 2 3 5 2 5" xfId="22959"/>
    <cellStyle name="Note 4 2 2 3 5 2 6" xfId="40243"/>
    <cellStyle name="Note 4 2 2 3 5 3" xfId="10838"/>
    <cellStyle name="Note 4 2 2 3 5 3 2" xfId="17673"/>
    <cellStyle name="Note 4 2 2 3 5 3 2 2" xfId="35337"/>
    <cellStyle name="Note 4 2 2 3 5 3 2 3" xfId="52532"/>
    <cellStyle name="Note 4 2 2 3 5 3 3" xfId="28502"/>
    <cellStyle name="Note 4 2 2 3 5 3 4" xfId="45747"/>
    <cellStyle name="Note 4 2 2 3 5 4" xfId="14127"/>
    <cellStyle name="Note 4 2 2 3 5 4 2" xfId="31791"/>
    <cellStyle name="Note 4 2 2 3 5 4 3" xfId="49012"/>
    <cellStyle name="Note 4 2 2 3 5 5" xfId="21097"/>
    <cellStyle name="Note 4 2 2 3 5 6" xfId="38400"/>
    <cellStyle name="Note 4 2 2 3 6" xfId="3241"/>
    <cellStyle name="Note 4 2 2 3 6 2" xfId="5157"/>
    <cellStyle name="Note 4 2 2 3 6 2 2" xfId="12077"/>
    <cellStyle name="Note 4 2 2 3 6 2 2 2" xfId="18858"/>
    <cellStyle name="Note 4 2 2 3 6 2 2 2 2" xfId="36522"/>
    <cellStyle name="Note 4 2 2 3 6 2 2 2 3" xfId="53705"/>
    <cellStyle name="Note 4 2 2 3 6 2 2 3" xfId="29741"/>
    <cellStyle name="Note 4 2 2 3 6 2 2 4" xfId="46974"/>
    <cellStyle name="Note 4 2 2 3 6 2 3" xfId="8793"/>
    <cellStyle name="Note 4 2 2 3 6 2 3 2" xfId="26458"/>
    <cellStyle name="Note 4 2 2 3 6 2 3 3" xfId="43717"/>
    <cellStyle name="Note 4 2 2 3 6 2 4" xfId="15791"/>
    <cellStyle name="Note 4 2 2 3 6 2 4 2" xfId="33455"/>
    <cellStyle name="Note 4 2 2 3 6 2 4 3" xfId="50664"/>
    <cellStyle name="Note 4 2 2 3 6 2 5" xfId="22822"/>
    <cellStyle name="Note 4 2 2 3 6 2 6" xfId="40106"/>
    <cellStyle name="Note 4 2 2 3 6 3" xfId="7013"/>
    <cellStyle name="Note 4 2 2 3 6 3 2" xfId="24678"/>
    <cellStyle name="Note 4 2 2 3 6 3 3" xfId="41949"/>
    <cellStyle name="Note 4 2 2 3 6 4" xfId="14044"/>
    <cellStyle name="Note 4 2 2 3 6 4 2" xfId="31708"/>
    <cellStyle name="Note 4 2 2 3 6 4 3" xfId="48929"/>
    <cellStyle name="Note 4 2 2 3 6 5" xfId="20960"/>
    <cellStyle name="Note 4 2 2 3 6 6" xfId="38263"/>
    <cellStyle name="Note 4 2 2 3 7" xfId="4631"/>
    <cellStyle name="Note 4 2 2 3 7 2" xfId="11551"/>
    <cellStyle name="Note 4 2 2 3 7 2 2" xfId="18332"/>
    <cellStyle name="Note 4 2 2 3 7 2 2 2" xfId="35996"/>
    <cellStyle name="Note 4 2 2 3 7 2 2 3" xfId="53185"/>
    <cellStyle name="Note 4 2 2 3 7 2 3" xfId="29215"/>
    <cellStyle name="Note 4 2 2 3 7 2 4" xfId="46454"/>
    <cellStyle name="Note 4 2 2 3 7 3" xfId="8267"/>
    <cellStyle name="Note 4 2 2 3 7 3 2" xfId="25932"/>
    <cellStyle name="Note 4 2 2 3 7 3 3" xfId="43197"/>
    <cellStyle name="Note 4 2 2 3 7 4" xfId="15265"/>
    <cellStyle name="Note 4 2 2 3 7 4 2" xfId="32929"/>
    <cellStyle name="Note 4 2 2 3 7 4 3" xfId="50144"/>
    <cellStyle name="Note 4 2 2 3 7 5" xfId="22296"/>
    <cellStyle name="Note 4 2 2 3 7 6" xfId="39586"/>
    <cellStyle name="Note 4 2 2 3 8" xfId="10237"/>
    <cellStyle name="Note 4 2 2 3 8 2" xfId="17126"/>
    <cellStyle name="Note 4 2 2 3 8 2 2" xfId="34790"/>
    <cellStyle name="Note 4 2 2 3 8 2 3" xfId="51991"/>
    <cellStyle name="Note 4 2 2 3 8 3" xfId="27901"/>
    <cellStyle name="Note 4 2 2 3 8 4" xfId="45152"/>
    <cellStyle name="Note 4 2 2 3 9" xfId="6487"/>
    <cellStyle name="Note 4 2 2 3 9 2" xfId="24152"/>
    <cellStyle name="Note 4 2 2 3 9 3" xfId="41429"/>
    <cellStyle name="Note 4 2 2 4" xfId="2861"/>
    <cellStyle name="Note 4 2 2 4 2" xfId="3524"/>
    <cellStyle name="Note 4 2 2 4 2 2" xfId="5440"/>
    <cellStyle name="Note 4 2 2 4 2 2 2" xfId="12360"/>
    <cellStyle name="Note 4 2 2 4 2 2 2 2" xfId="19087"/>
    <cellStyle name="Note 4 2 2 4 2 2 2 2 2" xfId="36751"/>
    <cellStyle name="Note 4 2 2 4 2 2 2 2 3" xfId="53931"/>
    <cellStyle name="Note 4 2 2 4 2 2 2 3" xfId="30024"/>
    <cellStyle name="Note 4 2 2 4 2 2 2 4" xfId="47254"/>
    <cellStyle name="Note 4 2 2 4 2 2 3" xfId="9076"/>
    <cellStyle name="Note 4 2 2 4 2 2 3 2" xfId="26741"/>
    <cellStyle name="Note 4 2 2 4 2 2 3 3" xfId="43997"/>
    <cellStyle name="Note 4 2 2 4 2 2 4" xfId="16020"/>
    <cellStyle name="Note 4 2 2 4 2 2 4 2" xfId="33684"/>
    <cellStyle name="Note 4 2 2 4 2 2 4 3" xfId="50890"/>
    <cellStyle name="Note 4 2 2 4 2 2 5" xfId="23105"/>
    <cellStyle name="Note 4 2 2 4 2 2 6" xfId="40386"/>
    <cellStyle name="Note 4 2 2 4 2 3" xfId="10984"/>
    <cellStyle name="Note 4 2 2 4 2 3 2" xfId="17819"/>
    <cellStyle name="Note 4 2 2 4 2 3 2 2" xfId="35483"/>
    <cellStyle name="Note 4 2 2 4 2 3 2 3" xfId="52675"/>
    <cellStyle name="Note 4 2 2 4 2 3 3" xfId="28648"/>
    <cellStyle name="Note 4 2 2 4 2 3 4" xfId="45890"/>
    <cellStyle name="Note 4 2 2 4 2 4" xfId="7221"/>
    <cellStyle name="Note 4 2 2 4 2 4 2" xfId="24886"/>
    <cellStyle name="Note 4 2 2 4 2 4 3" xfId="42154"/>
    <cellStyle name="Note 4 2 2 4 2 5" xfId="14273"/>
    <cellStyle name="Note 4 2 2 4 2 5 2" xfId="31937"/>
    <cellStyle name="Note 4 2 2 4 2 5 3" xfId="49155"/>
    <cellStyle name="Note 4 2 2 4 2 6" xfId="21243"/>
    <cellStyle name="Note 4 2 2 4 2 7" xfId="38543"/>
    <cellStyle name="Note 4 2 2 4 3" xfId="3894"/>
    <cellStyle name="Note 4 2 2 4 3 2" xfId="5810"/>
    <cellStyle name="Note 4 2 2 4 3 2 2" xfId="12730"/>
    <cellStyle name="Note 4 2 2 4 3 2 2 2" xfId="19457"/>
    <cellStyle name="Note 4 2 2 4 3 2 2 2 2" xfId="37121"/>
    <cellStyle name="Note 4 2 2 4 3 2 2 2 3" xfId="54298"/>
    <cellStyle name="Note 4 2 2 4 3 2 2 3" xfId="30394"/>
    <cellStyle name="Note 4 2 2 4 3 2 2 4" xfId="47621"/>
    <cellStyle name="Note 4 2 2 4 3 2 3" xfId="9446"/>
    <cellStyle name="Note 4 2 2 4 3 2 3 2" xfId="27111"/>
    <cellStyle name="Note 4 2 2 4 3 2 3 3" xfId="44364"/>
    <cellStyle name="Note 4 2 2 4 3 2 4" xfId="16390"/>
    <cellStyle name="Note 4 2 2 4 3 2 4 2" xfId="34054"/>
    <cellStyle name="Note 4 2 2 4 3 2 4 3" xfId="51257"/>
    <cellStyle name="Note 4 2 2 4 3 2 5" xfId="23475"/>
    <cellStyle name="Note 4 2 2 4 3 2 6" xfId="40753"/>
    <cellStyle name="Note 4 2 2 4 3 3" xfId="7591"/>
    <cellStyle name="Note 4 2 2 4 3 3 2" xfId="25256"/>
    <cellStyle name="Note 4 2 2 4 3 3 3" xfId="42521"/>
    <cellStyle name="Note 4 2 2 4 3 4" xfId="14643"/>
    <cellStyle name="Note 4 2 2 4 3 4 2" xfId="32307"/>
    <cellStyle name="Note 4 2 2 4 3 4 3" xfId="49522"/>
    <cellStyle name="Note 4 2 2 4 3 5" xfId="21613"/>
    <cellStyle name="Note 4 2 2 4 3 6" xfId="38910"/>
    <cellStyle name="Note 4 2 2 4 4" xfId="4777"/>
    <cellStyle name="Note 4 2 2 4 4 2" xfId="11697"/>
    <cellStyle name="Note 4 2 2 4 4 2 2" xfId="18478"/>
    <cellStyle name="Note 4 2 2 4 4 2 2 2" xfId="36142"/>
    <cellStyle name="Note 4 2 2 4 4 2 2 3" xfId="53328"/>
    <cellStyle name="Note 4 2 2 4 4 2 3" xfId="29361"/>
    <cellStyle name="Note 4 2 2 4 4 2 4" xfId="46597"/>
    <cellStyle name="Note 4 2 2 4 4 3" xfId="8413"/>
    <cellStyle name="Note 4 2 2 4 4 3 2" xfId="26078"/>
    <cellStyle name="Note 4 2 2 4 4 3 3" xfId="43340"/>
    <cellStyle name="Note 4 2 2 4 4 4" xfId="15411"/>
    <cellStyle name="Note 4 2 2 4 4 4 2" xfId="33075"/>
    <cellStyle name="Note 4 2 2 4 4 4 3" xfId="50287"/>
    <cellStyle name="Note 4 2 2 4 4 5" xfId="22442"/>
    <cellStyle name="Note 4 2 2 4 4 6" xfId="39729"/>
    <cellStyle name="Note 4 2 2 4 5" xfId="10383"/>
    <cellStyle name="Note 4 2 2 4 5 2" xfId="17272"/>
    <cellStyle name="Note 4 2 2 4 5 2 2" xfId="34936"/>
    <cellStyle name="Note 4 2 2 4 5 2 3" xfId="52134"/>
    <cellStyle name="Note 4 2 2 4 5 3" xfId="28047"/>
    <cellStyle name="Note 4 2 2 4 5 4" xfId="45295"/>
    <cellStyle name="Note 4 2 2 4 6" xfId="6633"/>
    <cellStyle name="Note 4 2 2 4 6 2" xfId="24298"/>
    <cellStyle name="Note 4 2 2 4 6 3" xfId="41572"/>
    <cellStyle name="Note 4 2 2 4 7" xfId="13664"/>
    <cellStyle name="Note 4 2 2 4 7 2" xfId="31328"/>
    <cellStyle name="Note 4 2 2 4 7 3" xfId="48552"/>
    <cellStyle name="Note 4 2 2 4 8" xfId="20580"/>
    <cellStyle name="Note 4 2 2 4 9" xfId="37886"/>
    <cellStyle name="Note 4 2 2 5" xfId="4513"/>
    <cellStyle name="Note 4 2 2 5 2" xfId="6377"/>
    <cellStyle name="Note 4 2 2 5 2 2" xfId="13296"/>
    <cellStyle name="Note 4 2 2 5 2 2 2" xfId="19969"/>
    <cellStyle name="Note 4 2 2 5 2 2 2 2" xfId="37633"/>
    <cellStyle name="Note 4 2 2 5 2 2 2 3" xfId="54810"/>
    <cellStyle name="Note 4 2 2 5 2 2 3" xfId="30960"/>
    <cellStyle name="Note 4 2 2 5 2 2 4" xfId="48187"/>
    <cellStyle name="Note 4 2 2 5 2 3" xfId="10012"/>
    <cellStyle name="Note 4 2 2 5 2 3 2" xfId="27677"/>
    <cellStyle name="Note 4 2 2 5 2 3 3" xfId="44930"/>
    <cellStyle name="Note 4 2 2 5 2 4" xfId="16902"/>
    <cellStyle name="Note 4 2 2 5 2 4 2" xfId="34566"/>
    <cellStyle name="Note 4 2 2 5 2 4 3" xfId="51769"/>
    <cellStyle name="Note 4 2 2 5 2 5" xfId="24042"/>
    <cellStyle name="Note 4 2 2 5 2 6" xfId="41319"/>
    <cellStyle name="Note 4 2 2 5 3" xfId="11441"/>
    <cellStyle name="Note 4 2 2 5 3 2" xfId="18222"/>
    <cellStyle name="Note 4 2 2 5 3 2 2" xfId="35886"/>
    <cellStyle name="Note 4 2 2 5 3 2 3" xfId="53075"/>
    <cellStyle name="Note 4 2 2 5 3 3" xfId="29105"/>
    <cellStyle name="Note 4 2 2 5 3 4" xfId="46344"/>
    <cellStyle name="Note 4 2 2 5 4" xfId="8157"/>
    <cellStyle name="Note 4 2 2 5 4 2" xfId="25822"/>
    <cellStyle name="Note 4 2 2 5 4 3" xfId="43087"/>
    <cellStyle name="Note 4 2 2 5 5" xfId="15155"/>
    <cellStyle name="Note 4 2 2 5 5 2" xfId="32819"/>
    <cellStyle name="Note 4 2 2 5 5 3" xfId="50034"/>
    <cellStyle name="Note 4 2 2 5 6" xfId="22186"/>
    <cellStyle name="Note 4 2 2 5 7" xfId="39476"/>
    <cellStyle name="Note 4 2 2 6" xfId="4379"/>
    <cellStyle name="Note 4 2 2 6 2" xfId="6244"/>
    <cellStyle name="Note 4 2 2 6 2 2" xfId="13163"/>
    <cellStyle name="Note 4 2 2 6 2 2 2" xfId="19836"/>
    <cellStyle name="Note 4 2 2 6 2 2 2 2" xfId="37500"/>
    <cellStyle name="Note 4 2 2 6 2 2 2 3" xfId="54677"/>
    <cellStyle name="Note 4 2 2 6 2 2 3" xfId="30827"/>
    <cellStyle name="Note 4 2 2 6 2 2 4" xfId="48054"/>
    <cellStyle name="Note 4 2 2 6 2 3" xfId="9879"/>
    <cellStyle name="Note 4 2 2 6 2 3 2" xfId="27544"/>
    <cellStyle name="Note 4 2 2 6 2 3 3" xfId="44797"/>
    <cellStyle name="Note 4 2 2 6 2 4" xfId="16769"/>
    <cellStyle name="Note 4 2 2 6 2 4 2" xfId="34433"/>
    <cellStyle name="Note 4 2 2 6 2 4 3" xfId="51636"/>
    <cellStyle name="Note 4 2 2 6 2 5" xfId="23909"/>
    <cellStyle name="Note 4 2 2 6 2 6" xfId="41186"/>
    <cellStyle name="Note 4 2 2 6 3" xfId="11308"/>
    <cellStyle name="Note 4 2 2 6 3 2" xfId="18089"/>
    <cellStyle name="Note 4 2 2 6 3 2 2" xfId="35753"/>
    <cellStyle name="Note 4 2 2 6 3 2 3" xfId="52942"/>
    <cellStyle name="Note 4 2 2 6 3 3" xfId="28972"/>
    <cellStyle name="Note 4 2 2 6 3 4" xfId="46211"/>
    <cellStyle name="Note 4 2 2 6 4" xfId="8024"/>
    <cellStyle name="Note 4 2 2 6 4 2" xfId="25689"/>
    <cellStyle name="Note 4 2 2 6 4 3" xfId="42954"/>
    <cellStyle name="Note 4 2 2 6 5" xfId="15022"/>
    <cellStyle name="Note 4 2 2 6 5 2" xfId="32686"/>
    <cellStyle name="Note 4 2 2 6 5 3" xfId="49901"/>
    <cellStyle name="Note 4 2 2 6 6" xfId="22053"/>
    <cellStyle name="Note 4 2 2 6 7" xfId="39343"/>
    <cellStyle name="Note 4 2 2 7" xfId="10156"/>
    <cellStyle name="Note 4 2 2 7 2" xfId="17045"/>
    <cellStyle name="Note 4 2 2 7 2 2" xfId="34709"/>
    <cellStyle name="Note 4 2 2 7 2 3" xfId="51910"/>
    <cellStyle name="Note 4 2 2 7 3" xfId="27820"/>
    <cellStyle name="Note 4 2 2 7 4" xfId="45071"/>
    <cellStyle name="Note 4 2 2 8" xfId="13437"/>
    <cellStyle name="Note 4 2 2 8 2" xfId="31101"/>
    <cellStyle name="Note 4 2 2 8 3" xfId="48328"/>
    <cellStyle name="Note 4 2 2 9" xfId="20263"/>
    <cellStyle name="Note 4 2 3" xfId="1870"/>
    <cellStyle name="Note 4 2 3 2" xfId="2711"/>
    <cellStyle name="Note 4 2 3 2 10" xfId="13516"/>
    <cellStyle name="Note 4 2 3 2 10 2" xfId="31180"/>
    <cellStyle name="Note 4 2 3 2 10 3" xfId="48407"/>
    <cellStyle name="Note 4 2 3 2 11" xfId="20432"/>
    <cellStyle name="Note 4 2 3 2 12" xfId="37741"/>
    <cellStyle name="Note 4 2 3 2 2" xfId="2940"/>
    <cellStyle name="Note 4 2 3 2 2 2" xfId="3603"/>
    <cellStyle name="Note 4 2 3 2 2 2 2" xfId="5519"/>
    <cellStyle name="Note 4 2 3 2 2 2 2 2" xfId="12439"/>
    <cellStyle name="Note 4 2 3 2 2 2 2 2 2" xfId="19166"/>
    <cellStyle name="Note 4 2 3 2 2 2 2 2 2 2" xfId="36830"/>
    <cellStyle name="Note 4 2 3 2 2 2 2 2 2 3" xfId="54010"/>
    <cellStyle name="Note 4 2 3 2 2 2 2 2 3" xfId="30103"/>
    <cellStyle name="Note 4 2 3 2 2 2 2 2 4" xfId="47333"/>
    <cellStyle name="Note 4 2 3 2 2 2 2 3" xfId="9155"/>
    <cellStyle name="Note 4 2 3 2 2 2 2 3 2" xfId="26820"/>
    <cellStyle name="Note 4 2 3 2 2 2 2 3 3" xfId="44076"/>
    <cellStyle name="Note 4 2 3 2 2 2 2 4" xfId="16099"/>
    <cellStyle name="Note 4 2 3 2 2 2 2 4 2" xfId="33763"/>
    <cellStyle name="Note 4 2 3 2 2 2 2 4 3" xfId="50969"/>
    <cellStyle name="Note 4 2 3 2 2 2 2 5" xfId="23184"/>
    <cellStyle name="Note 4 2 3 2 2 2 2 6" xfId="40465"/>
    <cellStyle name="Note 4 2 3 2 2 2 3" xfId="11063"/>
    <cellStyle name="Note 4 2 3 2 2 2 3 2" xfId="17898"/>
    <cellStyle name="Note 4 2 3 2 2 2 3 2 2" xfId="35562"/>
    <cellStyle name="Note 4 2 3 2 2 2 3 2 3" xfId="52754"/>
    <cellStyle name="Note 4 2 3 2 2 2 3 3" xfId="28727"/>
    <cellStyle name="Note 4 2 3 2 2 2 3 4" xfId="45969"/>
    <cellStyle name="Note 4 2 3 2 2 2 4" xfId="7300"/>
    <cellStyle name="Note 4 2 3 2 2 2 4 2" xfId="24965"/>
    <cellStyle name="Note 4 2 3 2 2 2 4 3" xfId="42233"/>
    <cellStyle name="Note 4 2 3 2 2 2 5" xfId="14352"/>
    <cellStyle name="Note 4 2 3 2 2 2 5 2" xfId="32016"/>
    <cellStyle name="Note 4 2 3 2 2 2 5 3" xfId="49234"/>
    <cellStyle name="Note 4 2 3 2 2 2 6" xfId="21322"/>
    <cellStyle name="Note 4 2 3 2 2 2 7" xfId="38622"/>
    <cellStyle name="Note 4 2 3 2 2 3" xfId="3973"/>
    <cellStyle name="Note 4 2 3 2 2 3 2" xfId="5889"/>
    <cellStyle name="Note 4 2 3 2 2 3 2 2" xfId="12809"/>
    <cellStyle name="Note 4 2 3 2 2 3 2 2 2" xfId="19536"/>
    <cellStyle name="Note 4 2 3 2 2 3 2 2 2 2" xfId="37200"/>
    <cellStyle name="Note 4 2 3 2 2 3 2 2 2 3" xfId="54377"/>
    <cellStyle name="Note 4 2 3 2 2 3 2 2 3" xfId="30473"/>
    <cellStyle name="Note 4 2 3 2 2 3 2 2 4" xfId="47700"/>
    <cellStyle name="Note 4 2 3 2 2 3 2 3" xfId="9525"/>
    <cellStyle name="Note 4 2 3 2 2 3 2 3 2" xfId="27190"/>
    <cellStyle name="Note 4 2 3 2 2 3 2 3 3" xfId="44443"/>
    <cellStyle name="Note 4 2 3 2 2 3 2 4" xfId="16469"/>
    <cellStyle name="Note 4 2 3 2 2 3 2 4 2" xfId="34133"/>
    <cellStyle name="Note 4 2 3 2 2 3 2 4 3" xfId="51336"/>
    <cellStyle name="Note 4 2 3 2 2 3 2 5" xfId="23554"/>
    <cellStyle name="Note 4 2 3 2 2 3 2 6" xfId="40832"/>
    <cellStyle name="Note 4 2 3 2 2 3 3" xfId="7670"/>
    <cellStyle name="Note 4 2 3 2 2 3 3 2" xfId="25335"/>
    <cellStyle name="Note 4 2 3 2 2 3 3 3" xfId="42600"/>
    <cellStyle name="Note 4 2 3 2 2 3 4" xfId="14722"/>
    <cellStyle name="Note 4 2 3 2 2 3 4 2" xfId="32386"/>
    <cellStyle name="Note 4 2 3 2 2 3 4 3" xfId="49601"/>
    <cellStyle name="Note 4 2 3 2 2 3 5" xfId="21692"/>
    <cellStyle name="Note 4 2 3 2 2 3 6" xfId="38989"/>
    <cellStyle name="Note 4 2 3 2 2 4" xfId="4856"/>
    <cellStyle name="Note 4 2 3 2 2 4 2" xfId="11776"/>
    <cellStyle name="Note 4 2 3 2 2 4 2 2" xfId="18557"/>
    <cellStyle name="Note 4 2 3 2 2 4 2 2 2" xfId="36221"/>
    <cellStyle name="Note 4 2 3 2 2 4 2 2 3" xfId="53407"/>
    <cellStyle name="Note 4 2 3 2 2 4 2 3" xfId="29440"/>
    <cellStyle name="Note 4 2 3 2 2 4 2 4" xfId="46676"/>
    <cellStyle name="Note 4 2 3 2 2 4 3" xfId="8492"/>
    <cellStyle name="Note 4 2 3 2 2 4 3 2" xfId="26157"/>
    <cellStyle name="Note 4 2 3 2 2 4 3 3" xfId="43419"/>
    <cellStyle name="Note 4 2 3 2 2 4 4" xfId="15490"/>
    <cellStyle name="Note 4 2 3 2 2 4 4 2" xfId="33154"/>
    <cellStyle name="Note 4 2 3 2 2 4 4 3" xfId="50366"/>
    <cellStyle name="Note 4 2 3 2 2 4 5" xfId="22521"/>
    <cellStyle name="Note 4 2 3 2 2 4 6" xfId="39808"/>
    <cellStyle name="Note 4 2 3 2 2 5" xfId="10462"/>
    <cellStyle name="Note 4 2 3 2 2 5 2" xfId="17351"/>
    <cellStyle name="Note 4 2 3 2 2 5 2 2" xfId="35015"/>
    <cellStyle name="Note 4 2 3 2 2 5 2 3" xfId="52213"/>
    <cellStyle name="Note 4 2 3 2 2 5 3" xfId="28126"/>
    <cellStyle name="Note 4 2 3 2 2 5 4" xfId="45374"/>
    <cellStyle name="Note 4 2 3 2 2 6" xfId="6712"/>
    <cellStyle name="Note 4 2 3 2 2 6 2" xfId="24377"/>
    <cellStyle name="Note 4 2 3 2 2 6 3" xfId="41651"/>
    <cellStyle name="Note 4 2 3 2 2 7" xfId="13743"/>
    <cellStyle name="Note 4 2 3 2 2 7 2" xfId="31407"/>
    <cellStyle name="Note 4 2 3 2 2 7 3" xfId="48631"/>
    <cellStyle name="Note 4 2 3 2 2 8" xfId="20659"/>
    <cellStyle name="Note 4 2 3 2 2 9" xfId="37965"/>
    <cellStyle name="Note 4 2 3 2 3" xfId="3036"/>
    <cellStyle name="Note 4 2 3 2 3 2" xfId="3699"/>
    <cellStyle name="Note 4 2 3 2 3 2 2" xfId="5615"/>
    <cellStyle name="Note 4 2 3 2 3 2 2 2" xfId="12535"/>
    <cellStyle name="Note 4 2 3 2 3 2 2 2 2" xfId="19262"/>
    <cellStyle name="Note 4 2 3 2 3 2 2 2 2 2" xfId="36926"/>
    <cellStyle name="Note 4 2 3 2 3 2 2 2 2 3" xfId="54103"/>
    <cellStyle name="Note 4 2 3 2 3 2 2 2 3" xfId="30199"/>
    <cellStyle name="Note 4 2 3 2 3 2 2 2 4" xfId="47426"/>
    <cellStyle name="Note 4 2 3 2 3 2 2 3" xfId="9251"/>
    <cellStyle name="Note 4 2 3 2 3 2 2 3 2" xfId="26916"/>
    <cellStyle name="Note 4 2 3 2 3 2 2 3 3" xfId="44169"/>
    <cellStyle name="Note 4 2 3 2 3 2 2 4" xfId="16195"/>
    <cellStyle name="Note 4 2 3 2 3 2 2 4 2" xfId="33859"/>
    <cellStyle name="Note 4 2 3 2 3 2 2 4 3" xfId="51062"/>
    <cellStyle name="Note 4 2 3 2 3 2 2 5" xfId="23280"/>
    <cellStyle name="Note 4 2 3 2 3 2 2 6" xfId="40558"/>
    <cellStyle name="Note 4 2 3 2 3 2 3" xfId="11159"/>
    <cellStyle name="Note 4 2 3 2 3 2 3 2" xfId="17994"/>
    <cellStyle name="Note 4 2 3 2 3 2 3 2 2" xfId="35658"/>
    <cellStyle name="Note 4 2 3 2 3 2 3 2 3" xfId="52847"/>
    <cellStyle name="Note 4 2 3 2 3 2 3 3" xfId="28823"/>
    <cellStyle name="Note 4 2 3 2 3 2 3 4" xfId="46062"/>
    <cellStyle name="Note 4 2 3 2 3 2 4" xfId="7396"/>
    <cellStyle name="Note 4 2 3 2 3 2 4 2" xfId="25061"/>
    <cellStyle name="Note 4 2 3 2 3 2 4 3" xfId="42326"/>
    <cellStyle name="Note 4 2 3 2 3 2 5" xfId="14448"/>
    <cellStyle name="Note 4 2 3 2 3 2 5 2" xfId="32112"/>
    <cellStyle name="Note 4 2 3 2 3 2 5 3" xfId="49327"/>
    <cellStyle name="Note 4 2 3 2 3 2 6" xfId="21418"/>
    <cellStyle name="Note 4 2 3 2 3 2 7" xfId="38715"/>
    <cellStyle name="Note 4 2 3 2 3 3" xfId="4066"/>
    <cellStyle name="Note 4 2 3 2 3 3 2" xfId="5982"/>
    <cellStyle name="Note 4 2 3 2 3 3 2 2" xfId="12902"/>
    <cellStyle name="Note 4 2 3 2 3 3 2 2 2" xfId="19629"/>
    <cellStyle name="Note 4 2 3 2 3 3 2 2 2 2" xfId="37293"/>
    <cellStyle name="Note 4 2 3 2 3 3 2 2 2 3" xfId="54470"/>
    <cellStyle name="Note 4 2 3 2 3 3 2 2 3" xfId="30566"/>
    <cellStyle name="Note 4 2 3 2 3 3 2 2 4" xfId="47793"/>
    <cellStyle name="Note 4 2 3 2 3 3 2 3" xfId="9618"/>
    <cellStyle name="Note 4 2 3 2 3 3 2 3 2" xfId="27283"/>
    <cellStyle name="Note 4 2 3 2 3 3 2 3 3" xfId="44536"/>
    <cellStyle name="Note 4 2 3 2 3 3 2 4" xfId="16562"/>
    <cellStyle name="Note 4 2 3 2 3 3 2 4 2" xfId="34226"/>
    <cellStyle name="Note 4 2 3 2 3 3 2 4 3" xfId="51429"/>
    <cellStyle name="Note 4 2 3 2 3 3 2 5" xfId="23647"/>
    <cellStyle name="Note 4 2 3 2 3 3 2 6" xfId="40925"/>
    <cellStyle name="Note 4 2 3 2 3 3 3" xfId="7763"/>
    <cellStyle name="Note 4 2 3 2 3 3 3 2" xfId="25428"/>
    <cellStyle name="Note 4 2 3 2 3 3 3 3" xfId="42693"/>
    <cellStyle name="Note 4 2 3 2 3 3 4" xfId="14815"/>
    <cellStyle name="Note 4 2 3 2 3 3 4 2" xfId="32479"/>
    <cellStyle name="Note 4 2 3 2 3 3 4 3" xfId="49694"/>
    <cellStyle name="Note 4 2 3 2 3 3 5" xfId="21785"/>
    <cellStyle name="Note 4 2 3 2 3 3 6" xfId="39082"/>
    <cellStyle name="Note 4 2 3 2 3 4" xfId="4952"/>
    <cellStyle name="Note 4 2 3 2 3 4 2" xfId="11872"/>
    <cellStyle name="Note 4 2 3 2 3 4 2 2" xfId="18653"/>
    <cellStyle name="Note 4 2 3 2 3 4 2 2 2" xfId="36317"/>
    <cellStyle name="Note 4 2 3 2 3 4 2 2 3" xfId="53500"/>
    <cellStyle name="Note 4 2 3 2 3 4 2 3" xfId="29536"/>
    <cellStyle name="Note 4 2 3 2 3 4 2 4" xfId="46769"/>
    <cellStyle name="Note 4 2 3 2 3 4 3" xfId="8588"/>
    <cellStyle name="Note 4 2 3 2 3 4 3 2" xfId="26253"/>
    <cellStyle name="Note 4 2 3 2 3 4 3 3" xfId="43512"/>
    <cellStyle name="Note 4 2 3 2 3 4 4" xfId="15586"/>
    <cellStyle name="Note 4 2 3 2 3 4 4 2" xfId="33250"/>
    <cellStyle name="Note 4 2 3 2 3 4 4 3" xfId="50459"/>
    <cellStyle name="Note 4 2 3 2 3 4 5" xfId="22617"/>
    <cellStyle name="Note 4 2 3 2 3 4 6" xfId="39901"/>
    <cellStyle name="Note 4 2 3 2 3 5" xfId="10558"/>
    <cellStyle name="Note 4 2 3 2 3 5 2" xfId="17447"/>
    <cellStyle name="Note 4 2 3 2 3 5 2 2" xfId="35111"/>
    <cellStyle name="Note 4 2 3 2 3 5 2 3" xfId="52306"/>
    <cellStyle name="Note 4 2 3 2 3 5 3" xfId="28222"/>
    <cellStyle name="Note 4 2 3 2 3 5 4" xfId="45467"/>
    <cellStyle name="Note 4 2 3 2 3 6" xfId="6808"/>
    <cellStyle name="Note 4 2 3 2 3 6 2" xfId="24473"/>
    <cellStyle name="Note 4 2 3 2 3 6 3" xfId="41744"/>
    <cellStyle name="Note 4 2 3 2 3 7" xfId="13839"/>
    <cellStyle name="Note 4 2 3 2 3 7 2" xfId="31503"/>
    <cellStyle name="Note 4 2 3 2 3 7 3" xfId="48724"/>
    <cellStyle name="Note 4 2 3 2 3 8" xfId="20755"/>
    <cellStyle name="Note 4 2 3 2 3 9" xfId="38058"/>
    <cellStyle name="Note 4 2 3 2 4" xfId="3148"/>
    <cellStyle name="Note 4 2 3 2 4 2" xfId="4178"/>
    <cellStyle name="Note 4 2 3 2 4 2 2" xfId="6094"/>
    <cellStyle name="Note 4 2 3 2 4 2 2 2" xfId="13014"/>
    <cellStyle name="Note 4 2 3 2 4 2 2 2 2" xfId="19741"/>
    <cellStyle name="Note 4 2 3 2 4 2 2 2 2 2" xfId="37405"/>
    <cellStyle name="Note 4 2 3 2 4 2 2 2 2 3" xfId="54582"/>
    <cellStyle name="Note 4 2 3 2 4 2 2 2 3" xfId="30678"/>
    <cellStyle name="Note 4 2 3 2 4 2 2 2 4" xfId="47905"/>
    <cellStyle name="Note 4 2 3 2 4 2 2 3" xfId="9730"/>
    <cellStyle name="Note 4 2 3 2 4 2 2 3 2" xfId="27395"/>
    <cellStyle name="Note 4 2 3 2 4 2 2 3 3" xfId="44648"/>
    <cellStyle name="Note 4 2 3 2 4 2 2 4" xfId="16674"/>
    <cellStyle name="Note 4 2 3 2 4 2 2 4 2" xfId="34338"/>
    <cellStyle name="Note 4 2 3 2 4 2 2 4 3" xfId="51541"/>
    <cellStyle name="Note 4 2 3 2 4 2 2 5" xfId="23759"/>
    <cellStyle name="Note 4 2 3 2 4 2 2 6" xfId="41037"/>
    <cellStyle name="Note 4 2 3 2 4 2 3" xfId="7875"/>
    <cellStyle name="Note 4 2 3 2 4 2 3 2" xfId="25540"/>
    <cellStyle name="Note 4 2 3 2 4 2 3 3" xfId="42805"/>
    <cellStyle name="Note 4 2 3 2 4 2 4" xfId="14927"/>
    <cellStyle name="Note 4 2 3 2 4 2 4 2" xfId="32591"/>
    <cellStyle name="Note 4 2 3 2 4 2 4 3" xfId="49806"/>
    <cellStyle name="Note 4 2 3 2 4 2 5" xfId="21897"/>
    <cellStyle name="Note 4 2 3 2 4 2 6" xfId="39194"/>
    <cellStyle name="Note 4 2 3 2 4 3" xfId="5064"/>
    <cellStyle name="Note 4 2 3 2 4 3 2" xfId="11984"/>
    <cellStyle name="Note 4 2 3 2 4 3 2 2" xfId="18765"/>
    <cellStyle name="Note 4 2 3 2 4 3 2 2 2" xfId="36429"/>
    <cellStyle name="Note 4 2 3 2 4 3 2 2 3" xfId="53612"/>
    <cellStyle name="Note 4 2 3 2 4 3 2 3" xfId="29648"/>
    <cellStyle name="Note 4 2 3 2 4 3 2 4" xfId="46881"/>
    <cellStyle name="Note 4 2 3 2 4 3 3" xfId="8700"/>
    <cellStyle name="Note 4 2 3 2 4 3 3 2" xfId="26365"/>
    <cellStyle name="Note 4 2 3 2 4 3 3 3" xfId="43624"/>
    <cellStyle name="Note 4 2 3 2 4 3 4" xfId="15698"/>
    <cellStyle name="Note 4 2 3 2 4 3 4 2" xfId="33362"/>
    <cellStyle name="Note 4 2 3 2 4 3 4 3" xfId="50571"/>
    <cellStyle name="Note 4 2 3 2 4 3 5" xfId="22729"/>
    <cellStyle name="Note 4 2 3 2 4 3 6" xfId="40013"/>
    <cellStyle name="Note 4 2 3 2 4 4" xfId="10670"/>
    <cellStyle name="Note 4 2 3 2 4 4 2" xfId="17559"/>
    <cellStyle name="Note 4 2 3 2 4 4 2 2" xfId="35223"/>
    <cellStyle name="Note 4 2 3 2 4 4 2 3" xfId="52418"/>
    <cellStyle name="Note 4 2 3 2 4 4 3" xfId="28334"/>
    <cellStyle name="Note 4 2 3 2 4 4 4" xfId="45579"/>
    <cellStyle name="Note 4 2 3 2 4 5" xfId="6920"/>
    <cellStyle name="Note 4 2 3 2 4 5 2" xfId="24585"/>
    <cellStyle name="Note 4 2 3 2 4 5 3" xfId="41856"/>
    <cellStyle name="Note 4 2 3 2 4 6" xfId="13951"/>
    <cellStyle name="Note 4 2 3 2 4 6 2" xfId="31615"/>
    <cellStyle name="Note 4 2 3 2 4 6 3" xfId="48836"/>
    <cellStyle name="Note 4 2 3 2 4 7" xfId="20867"/>
    <cellStyle name="Note 4 2 3 2 4 8" xfId="38170"/>
    <cellStyle name="Note 4 2 3 2 5" xfId="3376"/>
    <cellStyle name="Note 4 2 3 2 5 2" xfId="5292"/>
    <cellStyle name="Note 4 2 3 2 5 2 2" xfId="12212"/>
    <cellStyle name="Note 4 2 3 2 5 2 2 2" xfId="18939"/>
    <cellStyle name="Note 4 2 3 2 5 2 2 2 2" xfId="36603"/>
    <cellStyle name="Note 4 2 3 2 5 2 2 2 3" xfId="53786"/>
    <cellStyle name="Note 4 2 3 2 5 2 2 3" xfId="29876"/>
    <cellStyle name="Note 4 2 3 2 5 2 2 4" xfId="47109"/>
    <cellStyle name="Note 4 2 3 2 5 2 3" xfId="8928"/>
    <cellStyle name="Note 4 2 3 2 5 2 3 2" xfId="26593"/>
    <cellStyle name="Note 4 2 3 2 5 2 3 3" xfId="43852"/>
    <cellStyle name="Note 4 2 3 2 5 2 4" xfId="15872"/>
    <cellStyle name="Note 4 2 3 2 5 2 4 2" xfId="33536"/>
    <cellStyle name="Note 4 2 3 2 5 2 4 3" xfId="50745"/>
    <cellStyle name="Note 4 2 3 2 5 2 5" xfId="22957"/>
    <cellStyle name="Note 4 2 3 2 5 2 6" xfId="40241"/>
    <cellStyle name="Note 4 2 3 2 5 3" xfId="10836"/>
    <cellStyle name="Note 4 2 3 2 5 3 2" xfId="17671"/>
    <cellStyle name="Note 4 2 3 2 5 3 2 2" xfId="35335"/>
    <cellStyle name="Note 4 2 3 2 5 3 2 3" xfId="52530"/>
    <cellStyle name="Note 4 2 3 2 5 3 3" xfId="28500"/>
    <cellStyle name="Note 4 2 3 2 5 3 4" xfId="45745"/>
    <cellStyle name="Note 4 2 3 2 5 4" xfId="14125"/>
    <cellStyle name="Note 4 2 3 2 5 4 2" xfId="31789"/>
    <cellStyle name="Note 4 2 3 2 5 4 3" xfId="49010"/>
    <cellStyle name="Note 4 2 3 2 5 5" xfId="21095"/>
    <cellStyle name="Note 4 2 3 2 5 6" xfId="38398"/>
    <cellStyle name="Note 4 2 3 2 6" xfId="3243"/>
    <cellStyle name="Note 4 2 3 2 6 2" xfId="5159"/>
    <cellStyle name="Note 4 2 3 2 6 2 2" xfId="12079"/>
    <cellStyle name="Note 4 2 3 2 6 2 2 2" xfId="18860"/>
    <cellStyle name="Note 4 2 3 2 6 2 2 2 2" xfId="36524"/>
    <cellStyle name="Note 4 2 3 2 6 2 2 2 3" xfId="53707"/>
    <cellStyle name="Note 4 2 3 2 6 2 2 3" xfId="29743"/>
    <cellStyle name="Note 4 2 3 2 6 2 2 4" xfId="46976"/>
    <cellStyle name="Note 4 2 3 2 6 2 3" xfId="8795"/>
    <cellStyle name="Note 4 2 3 2 6 2 3 2" xfId="26460"/>
    <cellStyle name="Note 4 2 3 2 6 2 3 3" xfId="43719"/>
    <cellStyle name="Note 4 2 3 2 6 2 4" xfId="15793"/>
    <cellStyle name="Note 4 2 3 2 6 2 4 2" xfId="33457"/>
    <cellStyle name="Note 4 2 3 2 6 2 4 3" xfId="50666"/>
    <cellStyle name="Note 4 2 3 2 6 2 5" xfId="22824"/>
    <cellStyle name="Note 4 2 3 2 6 2 6" xfId="40108"/>
    <cellStyle name="Note 4 2 3 2 6 3" xfId="7015"/>
    <cellStyle name="Note 4 2 3 2 6 3 2" xfId="24680"/>
    <cellStyle name="Note 4 2 3 2 6 3 3" xfId="41951"/>
    <cellStyle name="Note 4 2 3 2 6 4" xfId="14046"/>
    <cellStyle name="Note 4 2 3 2 6 4 2" xfId="31710"/>
    <cellStyle name="Note 4 2 3 2 6 4 3" xfId="48931"/>
    <cellStyle name="Note 4 2 3 2 6 5" xfId="20962"/>
    <cellStyle name="Note 4 2 3 2 6 6" xfId="38265"/>
    <cellStyle name="Note 4 2 3 2 7" xfId="4629"/>
    <cellStyle name="Note 4 2 3 2 7 2" xfId="11549"/>
    <cellStyle name="Note 4 2 3 2 7 2 2" xfId="18330"/>
    <cellStyle name="Note 4 2 3 2 7 2 2 2" xfId="35994"/>
    <cellStyle name="Note 4 2 3 2 7 2 2 3" xfId="53183"/>
    <cellStyle name="Note 4 2 3 2 7 2 3" xfId="29213"/>
    <cellStyle name="Note 4 2 3 2 7 2 4" xfId="46452"/>
    <cellStyle name="Note 4 2 3 2 7 3" xfId="8265"/>
    <cellStyle name="Note 4 2 3 2 7 3 2" xfId="25930"/>
    <cellStyle name="Note 4 2 3 2 7 3 3" xfId="43195"/>
    <cellStyle name="Note 4 2 3 2 7 4" xfId="15263"/>
    <cellStyle name="Note 4 2 3 2 7 4 2" xfId="32927"/>
    <cellStyle name="Note 4 2 3 2 7 4 3" xfId="50142"/>
    <cellStyle name="Note 4 2 3 2 7 5" xfId="22294"/>
    <cellStyle name="Note 4 2 3 2 7 6" xfId="39584"/>
    <cellStyle name="Note 4 2 3 2 8" xfId="10235"/>
    <cellStyle name="Note 4 2 3 2 8 2" xfId="17124"/>
    <cellStyle name="Note 4 2 3 2 8 2 2" xfId="34788"/>
    <cellStyle name="Note 4 2 3 2 8 2 3" xfId="51989"/>
    <cellStyle name="Note 4 2 3 2 8 3" xfId="27899"/>
    <cellStyle name="Note 4 2 3 2 8 4" xfId="45150"/>
    <cellStyle name="Note 4 2 3 2 9" xfId="6485"/>
    <cellStyle name="Note 4 2 3 2 9 2" xfId="24150"/>
    <cellStyle name="Note 4 2 3 2 9 3" xfId="41427"/>
    <cellStyle name="Note 4 2 3 3" xfId="2863"/>
    <cellStyle name="Note 4 2 3 3 2" xfId="3526"/>
    <cellStyle name="Note 4 2 3 3 2 2" xfId="5442"/>
    <cellStyle name="Note 4 2 3 3 2 2 2" xfId="12362"/>
    <cellStyle name="Note 4 2 3 3 2 2 2 2" xfId="19089"/>
    <cellStyle name="Note 4 2 3 3 2 2 2 2 2" xfId="36753"/>
    <cellStyle name="Note 4 2 3 3 2 2 2 2 3" xfId="53933"/>
    <cellStyle name="Note 4 2 3 3 2 2 2 3" xfId="30026"/>
    <cellStyle name="Note 4 2 3 3 2 2 2 4" xfId="47256"/>
    <cellStyle name="Note 4 2 3 3 2 2 3" xfId="9078"/>
    <cellStyle name="Note 4 2 3 3 2 2 3 2" xfId="26743"/>
    <cellStyle name="Note 4 2 3 3 2 2 3 3" xfId="43999"/>
    <cellStyle name="Note 4 2 3 3 2 2 4" xfId="16022"/>
    <cellStyle name="Note 4 2 3 3 2 2 4 2" xfId="33686"/>
    <cellStyle name="Note 4 2 3 3 2 2 4 3" xfId="50892"/>
    <cellStyle name="Note 4 2 3 3 2 2 5" xfId="23107"/>
    <cellStyle name="Note 4 2 3 3 2 2 6" xfId="40388"/>
    <cellStyle name="Note 4 2 3 3 2 3" xfId="10986"/>
    <cellStyle name="Note 4 2 3 3 2 3 2" xfId="17821"/>
    <cellStyle name="Note 4 2 3 3 2 3 2 2" xfId="35485"/>
    <cellStyle name="Note 4 2 3 3 2 3 2 3" xfId="52677"/>
    <cellStyle name="Note 4 2 3 3 2 3 3" xfId="28650"/>
    <cellStyle name="Note 4 2 3 3 2 3 4" xfId="45892"/>
    <cellStyle name="Note 4 2 3 3 2 4" xfId="7223"/>
    <cellStyle name="Note 4 2 3 3 2 4 2" xfId="24888"/>
    <cellStyle name="Note 4 2 3 3 2 4 3" xfId="42156"/>
    <cellStyle name="Note 4 2 3 3 2 5" xfId="14275"/>
    <cellStyle name="Note 4 2 3 3 2 5 2" xfId="31939"/>
    <cellStyle name="Note 4 2 3 3 2 5 3" xfId="49157"/>
    <cellStyle name="Note 4 2 3 3 2 6" xfId="21245"/>
    <cellStyle name="Note 4 2 3 3 2 7" xfId="38545"/>
    <cellStyle name="Note 4 2 3 3 3" xfId="3896"/>
    <cellStyle name="Note 4 2 3 3 3 2" xfId="5812"/>
    <cellStyle name="Note 4 2 3 3 3 2 2" xfId="12732"/>
    <cellStyle name="Note 4 2 3 3 3 2 2 2" xfId="19459"/>
    <cellStyle name="Note 4 2 3 3 3 2 2 2 2" xfId="37123"/>
    <cellStyle name="Note 4 2 3 3 3 2 2 2 3" xfId="54300"/>
    <cellStyle name="Note 4 2 3 3 3 2 2 3" xfId="30396"/>
    <cellStyle name="Note 4 2 3 3 3 2 2 4" xfId="47623"/>
    <cellStyle name="Note 4 2 3 3 3 2 3" xfId="9448"/>
    <cellStyle name="Note 4 2 3 3 3 2 3 2" xfId="27113"/>
    <cellStyle name="Note 4 2 3 3 3 2 3 3" xfId="44366"/>
    <cellStyle name="Note 4 2 3 3 3 2 4" xfId="16392"/>
    <cellStyle name="Note 4 2 3 3 3 2 4 2" xfId="34056"/>
    <cellStyle name="Note 4 2 3 3 3 2 4 3" xfId="51259"/>
    <cellStyle name="Note 4 2 3 3 3 2 5" xfId="23477"/>
    <cellStyle name="Note 4 2 3 3 3 2 6" xfId="40755"/>
    <cellStyle name="Note 4 2 3 3 3 3" xfId="7593"/>
    <cellStyle name="Note 4 2 3 3 3 3 2" xfId="25258"/>
    <cellStyle name="Note 4 2 3 3 3 3 3" xfId="42523"/>
    <cellStyle name="Note 4 2 3 3 3 4" xfId="14645"/>
    <cellStyle name="Note 4 2 3 3 3 4 2" xfId="32309"/>
    <cellStyle name="Note 4 2 3 3 3 4 3" xfId="49524"/>
    <cellStyle name="Note 4 2 3 3 3 5" xfId="21615"/>
    <cellStyle name="Note 4 2 3 3 3 6" xfId="38912"/>
    <cellStyle name="Note 4 2 3 3 4" xfId="4779"/>
    <cellStyle name="Note 4 2 3 3 4 2" xfId="11699"/>
    <cellStyle name="Note 4 2 3 3 4 2 2" xfId="18480"/>
    <cellStyle name="Note 4 2 3 3 4 2 2 2" xfId="36144"/>
    <cellStyle name="Note 4 2 3 3 4 2 2 3" xfId="53330"/>
    <cellStyle name="Note 4 2 3 3 4 2 3" xfId="29363"/>
    <cellStyle name="Note 4 2 3 3 4 2 4" xfId="46599"/>
    <cellStyle name="Note 4 2 3 3 4 3" xfId="8415"/>
    <cellStyle name="Note 4 2 3 3 4 3 2" xfId="26080"/>
    <cellStyle name="Note 4 2 3 3 4 3 3" xfId="43342"/>
    <cellStyle name="Note 4 2 3 3 4 4" xfId="15413"/>
    <cellStyle name="Note 4 2 3 3 4 4 2" xfId="33077"/>
    <cellStyle name="Note 4 2 3 3 4 4 3" xfId="50289"/>
    <cellStyle name="Note 4 2 3 3 4 5" xfId="22444"/>
    <cellStyle name="Note 4 2 3 3 4 6" xfId="39731"/>
    <cellStyle name="Note 4 2 3 3 5" xfId="10385"/>
    <cellStyle name="Note 4 2 3 3 5 2" xfId="17274"/>
    <cellStyle name="Note 4 2 3 3 5 2 2" xfId="34938"/>
    <cellStyle name="Note 4 2 3 3 5 2 3" xfId="52136"/>
    <cellStyle name="Note 4 2 3 3 5 3" xfId="28049"/>
    <cellStyle name="Note 4 2 3 3 5 4" xfId="45297"/>
    <cellStyle name="Note 4 2 3 3 6" xfId="6635"/>
    <cellStyle name="Note 4 2 3 3 6 2" xfId="24300"/>
    <cellStyle name="Note 4 2 3 3 6 3" xfId="41574"/>
    <cellStyle name="Note 4 2 3 3 7" xfId="13666"/>
    <cellStyle name="Note 4 2 3 3 7 2" xfId="31330"/>
    <cellStyle name="Note 4 2 3 3 7 3" xfId="48554"/>
    <cellStyle name="Note 4 2 3 3 8" xfId="20582"/>
    <cellStyle name="Note 4 2 3 3 9" xfId="37888"/>
    <cellStyle name="Note 4 2 3 4" xfId="4515"/>
    <cellStyle name="Note 4 2 3 4 2" xfId="6379"/>
    <cellStyle name="Note 4 2 3 4 2 2" xfId="13298"/>
    <cellStyle name="Note 4 2 3 4 2 2 2" xfId="19971"/>
    <cellStyle name="Note 4 2 3 4 2 2 2 2" xfId="37635"/>
    <cellStyle name="Note 4 2 3 4 2 2 2 3" xfId="54812"/>
    <cellStyle name="Note 4 2 3 4 2 2 3" xfId="30962"/>
    <cellStyle name="Note 4 2 3 4 2 2 4" xfId="48189"/>
    <cellStyle name="Note 4 2 3 4 2 3" xfId="10014"/>
    <cellStyle name="Note 4 2 3 4 2 3 2" xfId="27679"/>
    <cellStyle name="Note 4 2 3 4 2 3 3" xfId="44932"/>
    <cellStyle name="Note 4 2 3 4 2 4" xfId="16904"/>
    <cellStyle name="Note 4 2 3 4 2 4 2" xfId="34568"/>
    <cellStyle name="Note 4 2 3 4 2 4 3" xfId="51771"/>
    <cellStyle name="Note 4 2 3 4 2 5" xfId="24044"/>
    <cellStyle name="Note 4 2 3 4 2 6" xfId="41321"/>
    <cellStyle name="Note 4 2 3 4 3" xfId="11443"/>
    <cellStyle name="Note 4 2 3 4 3 2" xfId="18224"/>
    <cellStyle name="Note 4 2 3 4 3 2 2" xfId="35888"/>
    <cellStyle name="Note 4 2 3 4 3 2 3" xfId="53077"/>
    <cellStyle name="Note 4 2 3 4 3 3" xfId="29107"/>
    <cellStyle name="Note 4 2 3 4 3 4" xfId="46346"/>
    <cellStyle name="Note 4 2 3 4 4" xfId="8159"/>
    <cellStyle name="Note 4 2 3 4 4 2" xfId="25824"/>
    <cellStyle name="Note 4 2 3 4 4 3" xfId="43089"/>
    <cellStyle name="Note 4 2 3 4 5" xfId="15157"/>
    <cellStyle name="Note 4 2 3 4 5 2" xfId="32821"/>
    <cellStyle name="Note 4 2 3 4 5 3" xfId="50036"/>
    <cellStyle name="Note 4 2 3 4 6" xfId="22188"/>
    <cellStyle name="Note 4 2 3 4 7" xfId="39478"/>
    <cellStyle name="Note 4 2 3 5" xfId="4369"/>
    <cellStyle name="Note 4 2 3 5 2" xfId="6234"/>
    <cellStyle name="Note 4 2 3 5 2 2" xfId="13153"/>
    <cellStyle name="Note 4 2 3 5 2 2 2" xfId="19826"/>
    <cellStyle name="Note 4 2 3 5 2 2 2 2" xfId="37490"/>
    <cellStyle name="Note 4 2 3 5 2 2 2 3" xfId="54667"/>
    <cellStyle name="Note 4 2 3 5 2 2 3" xfId="30817"/>
    <cellStyle name="Note 4 2 3 5 2 2 4" xfId="48044"/>
    <cellStyle name="Note 4 2 3 5 2 3" xfId="9869"/>
    <cellStyle name="Note 4 2 3 5 2 3 2" xfId="27534"/>
    <cellStyle name="Note 4 2 3 5 2 3 3" xfId="44787"/>
    <cellStyle name="Note 4 2 3 5 2 4" xfId="16759"/>
    <cellStyle name="Note 4 2 3 5 2 4 2" xfId="34423"/>
    <cellStyle name="Note 4 2 3 5 2 4 3" xfId="51626"/>
    <cellStyle name="Note 4 2 3 5 2 5" xfId="23899"/>
    <cellStyle name="Note 4 2 3 5 2 6" xfId="41176"/>
    <cellStyle name="Note 4 2 3 5 3" xfId="11298"/>
    <cellStyle name="Note 4 2 3 5 3 2" xfId="18079"/>
    <cellStyle name="Note 4 2 3 5 3 2 2" xfId="35743"/>
    <cellStyle name="Note 4 2 3 5 3 2 3" xfId="52932"/>
    <cellStyle name="Note 4 2 3 5 3 3" xfId="28962"/>
    <cellStyle name="Note 4 2 3 5 3 4" xfId="46201"/>
    <cellStyle name="Note 4 2 3 5 4" xfId="8014"/>
    <cellStyle name="Note 4 2 3 5 4 2" xfId="25679"/>
    <cellStyle name="Note 4 2 3 5 4 3" xfId="42944"/>
    <cellStyle name="Note 4 2 3 5 5" xfId="15012"/>
    <cellStyle name="Note 4 2 3 5 5 2" xfId="32676"/>
    <cellStyle name="Note 4 2 3 5 5 3" xfId="49891"/>
    <cellStyle name="Note 4 2 3 5 6" xfId="22043"/>
    <cellStyle name="Note 4 2 3 5 7" xfId="39333"/>
    <cellStyle name="Note 4 2 3 6" xfId="10158"/>
    <cellStyle name="Note 4 2 3 6 2" xfId="17047"/>
    <cellStyle name="Note 4 2 3 6 2 2" xfId="34711"/>
    <cellStyle name="Note 4 2 3 6 2 3" xfId="51912"/>
    <cellStyle name="Note 4 2 3 6 3" xfId="27822"/>
    <cellStyle name="Note 4 2 3 6 4" xfId="45073"/>
    <cellStyle name="Note 4 2 3 7" xfId="13439"/>
    <cellStyle name="Note 4 2 3 7 2" xfId="31103"/>
    <cellStyle name="Note 4 2 3 7 3" xfId="48330"/>
    <cellStyle name="Note 4 2 3 8" xfId="20265"/>
    <cellStyle name="Note 4 2 3 9" xfId="20158"/>
    <cellStyle name="Note 4 2 4" xfId="2714"/>
    <cellStyle name="Note 4 2 4 10" xfId="13519"/>
    <cellStyle name="Note 4 2 4 10 2" xfId="31183"/>
    <cellStyle name="Note 4 2 4 10 3" xfId="48410"/>
    <cellStyle name="Note 4 2 4 11" xfId="20435"/>
    <cellStyle name="Note 4 2 4 12" xfId="37744"/>
    <cellStyle name="Note 4 2 4 2" xfId="2943"/>
    <cellStyle name="Note 4 2 4 2 2" xfId="3606"/>
    <cellStyle name="Note 4 2 4 2 2 2" xfId="5522"/>
    <cellStyle name="Note 4 2 4 2 2 2 2" xfId="12442"/>
    <cellStyle name="Note 4 2 4 2 2 2 2 2" xfId="19169"/>
    <cellStyle name="Note 4 2 4 2 2 2 2 2 2" xfId="36833"/>
    <cellStyle name="Note 4 2 4 2 2 2 2 2 3" xfId="54013"/>
    <cellStyle name="Note 4 2 4 2 2 2 2 3" xfId="30106"/>
    <cellStyle name="Note 4 2 4 2 2 2 2 4" xfId="47336"/>
    <cellStyle name="Note 4 2 4 2 2 2 3" xfId="9158"/>
    <cellStyle name="Note 4 2 4 2 2 2 3 2" xfId="26823"/>
    <cellStyle name="Note 4 2 4 2 2 2 3 3" xfId="44079"/>
    <cellStyle name="Note 4 2 4 2 2 2 4" xfId="16102"/>
    <cellStyle name="Note 4 2 4 2 2 2 4 2" xfId="33766"/>
    <cellStyle name="Note 4 2 4 2 2 2 4 3" xfId="50972"/>
    <cellStyle name="Note 4 2 4 2 2 2 5" xfId="23187"/>
    <cellStyle name="Note 4 2 4 2 2 2 6" xfId="40468"/>
    <cellStyle name="Note 4 2 4 2 2 3" xfId="11066"/>
    <cellStyle name="Note 4 2 4 2 2 3 2" xfId="17901"/>
    <cellStyle name="Note 4 2 4 2 2 3 2 2" xfId="35565"/>
    <cellStyle name="Note 4 2 4 2 2 3 2 3" xfId="52757"/>
    <cellStyle name="Note 4 2 4 2 2 3 3" xfId="28730"/>
    <cellStyle name="Note 4 2 4 2 2 3 4" xfId="45972"/>
    <cellStyle name="Note 4 2 4 2 2 4" xfId="7303"/>
    <cellStyle name="Note 4 2 4 2 2 4 2" xfId="24968"/>
    <cellStyle name="Note 4 2 4 2 2 4 3" xfId="42236"/>
    <cellStyle name="Note 4 2 4 2 2 5" xfId="14355"/>
    <cellStyle name="Note 4 2 4 2 2 5 2" xfId="32019"/>
    <cellStyle name="Note 4 2 4 2 2 5 3" xfId="49237"/>
    <cellStyle name="Note 4 2 4 2 2 6" xfId="21325"/>
    <cellStyle name="Note 4 2 4 2 2 7" xfId="38625"/>
    <cellStyle name="Note 4 2 4 2 3" xfId="3976"/>
    <cellStyle name="Note 4 2 4 2 3 2" xfId="5892"/>
    <cellStyle name="Note 4 2 4 2 3 2 2" xfId="12812"/>
    <cellStyle name="Note 4 2 4 2 3 2 2 2" xfId="19539"/>
    <cellStyle name="Note 4 2 4 2 3 2 2 2 2" xfId="37203"/>
    <cellStyle name="Note 4 2 4 2 3 2 2 2 3" xfId="54380"/>
    <cellStyle name="Note 4 2 4 2 3 2 2 3" xfId="30476"/>
    <cellStyle name="Note 4 2 4 2 3 2 2 4" xfId="47703"/>
    <cellStyle name="Note 4 2 4 2 3 2 3" xfId="9528"/>
    <cellStyle name="Note 4 2 4 2 3 2 3 2" xfId="27193"/>
    <cellStyle name="Note 4 2 4 2 3 2 3 3" xfId="44446"/>
    <cellStyle name="Note 4 2 4 2 3 2 4" xfId="16472"/>
    <cellStyle name="Note 4 2 4 2 3 2 4 2" xfId="34136"/>
    <cellStyle name="Note 4 2 4 2 3 2 4 3" xfId="51339"/>
    <cellStyle name="Note 4 2 4 2 3 2 5" xfId="23557"/>
    <cellStyle name="Note 4 2 4 2 3 2 6" xfId="40835"/>
    <cellStyle name="Note 4 2 4 2 3 3" xfId="7673"/>
    <cellStyle name="Note 4 2 4 2 3 3 2" xfId="25338"/>
    <cellStyle name="Note 4 2 4 2 3 3 3" xfId="42603"/>
    <cellStyle name="Note 4 2 4 2 3 4" xfId="14725"/>
    <cellStyle name="Note 4 2 4 2 3 4 2" xfId="32389"/>
    <cellStyle name="Note 4 2 4 2 3 4 3" xfId="49604"/>
    <cellStyle name="Note 4 2 4 2 3 5" xfId="21695"/>
    <cellStyle name="Note 4 2 4 2 3 6" xfId="38992"/>
    <cellStyle name="Note 4 2 4 2 4" xfId="4859"/>
    <cellStyle name="Note 4 2 4 2 4 2" xfId="11779"/>
    <cellStyle name="Note 4 2 4 2 4 2 2" xfId="18560"/>
    <cellStyle name="Note 4 2 4 2 4 2 2 2" xfId="36224"/>
    <cellStyle name="Note 4 2 4 2 4 2 2 3" xfId="53410"/>
    <cellStyle name="Note 4 2 4 2 4 2 3" xfId="29443"/>
    <cellStyle name="Note 4 2 4 2 4 2 4" xfId="46679"/>
    <cellStyle name="Note 4 2 4 2 4 3" xfId="8495"/>
    <cellStyle name="Note 4 2 4 2 4 3 2" xfId="26160"/>
    <cellStyle name="Note 4 2 4 2 4 3 3" xfId="43422"/>
    <cellStyle name="Note 4 2 4 2 4 4" xfId="15493"/>
    <cellStyle name="Note 4 2 4 2 4 4 2" xfId="33157"/>
    <cellStyle name="Note 4 2 4 2 4 4 3" xfId="50369"/>
    <cellStyle name="Note 4 2 4 2 4 5" xfId="22524"/>
    <cellStyle name="Note 4 2 4 2 4 6" xfId="39811"/>
    <cellStyle name="Note 4 2 4 2 5" xfId="10465"/>
    <cellStyle name="Note 4 2 4 2 5 2" xfId="17354"/>
    <cellStyle name="Note 4 2 4 2 5 2 2" xfId="35018"/>
    <cellStyle name="Note 4 2 4 2 5 2 3" xfId="52216"/>
    <cellStyle name="Note 4 2 4 2 5 3" xfId="28129"/>
    <cellStyle name="Note 4 2 4 2 5 4" xfId="45377"/>
    <cellStyle name="Note 4 2 4 2 6" xfId="6715"/>
    <cellStyle name="Note 4 2 4 2 6 2" xfId="24380"/>
    <cellStyle name="Note 4 2 4 2 6 3" xfId="41654"/>
    <cellStyle name="Note 4 2 4 2 7" xfId="13746"/>
    <cellStyle name="Note 4 2 4 2 7 2" xfId="31410"/>
    <cellStyle name="Note 4 2 4 2 7 3" xfId="48634"/>
    <cellStyle name="Note 4 2 4 2 8" xfId="20662"/>
    <cellStyle name="Note 4 2 4 2 9" xfId="37968"/>
    <cellStyle name="Note 4 2 4 3" xfId="3039"/>
    <cellStyle name="Note 4 2 4 3 2" xfId="3702"/>
    <cellStyle name="Note 4 2 4 3 2 2" xfId="5618"/>
    <cellStyle name="Note 4 2 4 3 2 2 2" xfId="12538"/>
    <cellStyle name="Note 4 2 4 3 2 2 2 2" xfId="19265"/>
    <cellStyle name="Note 4 2 4 3 2 2 2 2 2" xfId="36929"/>
    <cellStyle name="Note 4 2 4 3 2 2 2 2 3" xfId="54106"/>
    <cellStyle name="Note 4 2 4 3 2 2 2 3" xfId="30202"/>
    <cellStyle name="Note 4 2 4 3 2 2 2 4" xfId="47429"/>
    <cellStyle name="Note 4 2 4 3 2 2 3" xfId="9254"/>
    <cellStyle name="Note 4 2 4 3 2 2 3 2" xfId="26919"/>
    <cellStyle name="Note 4 2 4 3 2 2 3 3" xfId="44172"/>
    <cellStyle name="Note 4 2 4 3 2 2 4" xfId="16198"/>
    <cellStyle name="Note 4 2 4 3 2 2 4 2" xfId="33862"/>
    <cellStyle name="Note 4 2 4 3 2 2 4 3" xfId="51065"/>
    <cellStyle name="Note 4 2 4 3 2 2 5" xfId="23283"/>
    <cellStyle name="Note 4 2 4 3 2 2 6" xfId="40561"/>
    <cellStyle name="Note 4 2 4 3 2 3" xfId="11162"/>
    <cellStyle name="Note 4 2 4 3 2 3 2" xfId="17997"/>
    <cellStyle name="Note 4 2 4 3 2 3 2 2" xfId="35661"/>
    <cellStyle name="Note 4 2 4 3 2 3 2 3" xfId="52850"/>
    <cellStyle name="Note 4 2 4 3 2 3 3" xfId="28826"/>
    <cellStyle name="Note 4 2 4 3 2 3 4" xfId="46065"/>
    <cellStyle name="Note 4 2 4 3 2 4" xfId="7399"/>
    <cellStyle name="Note 4 2 4 3 2 4 2" xfId="25064"/>
    <cellStyle name="Note 4 2 4 3 2 4 3" xfId="42329"/>
    <cellStyle name="Note 4 2 4 3 2 5" xfId="14451"/>
    <cellStyle name="Note 4 2 4 3 2 5 2" xfId="32115"/>
    <cellStyle name="Note 4 2 4 3 2 5 3" xfId="49330"/>
    <cellStyle name="Note 4 2 4 3 2 6" xfId="21421"/>
    <cellStyle name="Note 4 2 4 3 2 7" xfId="38718"/>
    <cellStyle name="Note 4 2 4 3 3" xfId="4069"/>
    <cellStyle name="Note 4 2 4 3 3 2" xfId="5985"/>
    <cellStyle name="Note 4 2 4 3 3 2 2" xfId="12905"/>
    <cellStyle name="Note 4 2 4 3 3 2 2 2" xfId="19632"/>
    <cellStyle name="Note 4 2 4 3 3 2 2 2 2" xfId="37296"/>
    <cellStyle name="Note 4 2 4 3 3 2 2 2 3" xfId="54473"/>
    <cellStyle name="Note 4 2 4 3 3 2 2 3" xfId="30569"/>
    <cellStyle name="Note 4 2 4 3 3 2 2 4" xfId="47796"/>
    <cellStyle name="Note 4 2 4 3 3 2 3" xfId="9621"/>
    <cellStyle name="Note 4 2 4 3 3 2 3 2" xfId="27286"/>
    <cellStyle name="Note 4 2 4 3 3 2 3 3" xfId="44539"/>
    <cellStyle name="Note 4 2 4 3 3 2 4" xfId="16565"/>
    <cellStyle name="Note 4 2 4 3 3 2 4 2" xfId="34229"/>
    <cellStyle name="Note 4 2 4 3 3 2 4 3" xfId="51432"/>
    <cellStyle name="Note 4 2 4 3 3 2 5" xfId="23650"/>
    <cellStyle name="Note 4 2 4 3 3 2 6" xfId="40928"/>
    <cellStyle name="Note 4 2 4 3 3 3" xfId="7766"/>
    <cellStyle name="Note 4 2 4 3 3 3 2" xfId="25431"/>
    <cellStyle name="Note 4 2 4 3 3 3 3" xfId="42696"/>
    <cellStyle name="Note 4 2 4 3 3 4" xfId="14818"/>
    <cellStyle name="Note 4 2 4 3 3 4 2" xfId="32482"/>
    <cellStyle name="Note 4 2 4 3 3 4 3" xfId="49697"/>
    <cellStyle name="Note 4 2 4 3 3 5" xfId="21788"/>
    <cellStyle name="Note 4 2 4 3 3 6" xfId="39085"/>
    <cellStyle name="Note 4 2 4 3 4" xfId="4955"/>
    <cellStyle name="Note 4 2 4 3 4 2" xfId="11875"/>
    <cellStyle name="Note 4 2 4 3 4 2 2" xfId="18656"/>
    <cellStyle name="Note 4 2 4 3 4 2 2 2" xfId="36320"/>
    <cellStyle name="Note 4 2 4 3 4 2 2 3" xfId="53503"/>
    <cellStyle name="Note 4 2 4 3 4 2 3" xfId="29539"/>
    <cellStyle name="Note 4 2 4 3 4 2 4" xfId="46772"/>
    <cellStyle name="Note 4 2 4 3 4 3" xfId="8591"/>
    <cellStyle name="Note 4 2 4 3 4 3 2" xfId="26256"/>
    <cellStyle name="Note 4 2 4 3 4 3 3" xfId="43515"/>
    <cellStyle name="Note 4 2 4 3 4 4" xfId="15589"/>
    <cellStyle name="Note 4 2 4 3 4 4 2" xfId="33253"/>
    <cellStyle name="Note 4 2 4 3 4 4 3" xfId="50462"/>
    <cellStyle name="Note 4 2 4 3 4 5" xfId="22620"/>
    <cellStyle name="Note 4 2 4 3 4 6" xfId="39904"/>
    <cellStyle name="Note 4 2 4 3 5" xfId="10561"/>
    <cellStyle name="Note 4 2 4 3 5 2" xfId="17450"/>
    <cellStyle name="Note 4 2 4 3 5 2 2" xfId="35114"/>
    <cellStyle name="Note 4 2 4 3 5 2 3" xfId="52309"/>
    <cellStyle name="Note 4 2 4 3 5 3" xfId="28225"/>
    <cellStyle name="Note 4 2 4 3 5 4" xfId="45470"/>
    <cellStyle name="Note 4 2 4 3 6" xfId="6811"/>
    <cellStyle name="Note 4 2 4 3 6 2" xfId="24476"/>
    <cellStyle name="Note 4 2 4 3 6 3" xfId="41747"/>
    <cellStyle name="Note 4 2 4 3 7" xfId="13842"/>
    <cellStyle name="Note 4 2 4 3 7 2" xfId="31506"/>
    <cellStyle name="Note 4 2 4 3 7 3" xfId="48727"/>
    <cellStyle name="Note 4 2 4 3 8" xfId="20758"/>
    <cellStyle name="Note 4 2 4 3 9" xfId="38061"/>
    <cellStyle name="Note 4 2 4 4" xfId="3151"/>
    <cellStyle name="Note 4 2 4 4 2" xfId="4181"/>
    <cellStyle name="Note 4 2 4 4 2 2" xfId="6097"/>
    <cellStyle name="Note 4 2 4 4 2 2 2" xfId="13017"/>
    <cellStyle name="Note 4 2 4 4 2 2 2 2" xfId="19744"/>
    <cellStyle name="Note 4 2 4 4 2 2 2 2 2" xfId="37408"/>
    <cellStyle name="Note 4 2 4 4 2 2 2 2 3" xfId="54585"/>
    <cellStyle name="Note 4 2 4 4 2 2 2 3" xfId="30681"/>
    <cellStyle name="Note 4 2 4 4 2 2 2 4" xfId="47908"/>
    <cellStyle name="Note 4 2 4 4 2 2 3" xfId="9733"/>
    <cellStyle name="Note 4 2 4 4 2 2 3 2" xfId="27398"/>
    <cellStyle name="Note 4 2 4 4 2 2 3 3" xfId="44651"/>
    <cellStyle name="Note 4 2 4 4 2 2 4" xfId="16677"/>
    <cellStyle name="Note 4 2 4 4 2 2 4 2" xfId="34341"/>
    <cellStyle name="Note 4 2 4 4 2 2 4 3" xfId="51544"/>
    <cellStyle name="Note 4 2 4 4 2 2 5" xfId="23762"/>
    <cellStyle name="Note 4 2 4 4 2 2 6" xfId="41040"/>
    <cellStyle name="Note 4 2 4 4 2 3" xfId="7878"/>
    <cellStyle name="Note 4 2 4 4 2 3 2" xfId="25543"/>
    <cellStyle name="Note 4 2 4 4 2 3 3" xfId="42808"/>
    <cellStyle name="Note 4 2 4 4 2 4" xfId="14930"/>
    <cellStyle name="Note 4 2 4 4 2 4 2" xfId="32594"/>
    <cellStyle name="Note 4 2 4 4 2 4 3" xfId="49809"/>
    <cellStyle name="Note 4 2 4 4 2 5" xfId="21900"/>
    <cellStyle name="Note 4 2 4 4 2 6" xfId="39197"/>
    <cellStyle name="Note 4 2 4 4 3" xfId="5067"/>
    <cellStyle name="Note 4 2 4 4 3 2" xfId="11987"/>
    <cellStyle name="Note 4 2 4 4 3 2 2" xfId="18768"/>
    <cellStyle name="Note 4 2 4 4 3 2 2 2" xfId="36432"/>
    <cellStyle name="Note 4 2 4 4 3 2 2 3" xfId="53615"/>
    <cellStyle name="Note 4 2 4 4 3 2 3" xfId="29651"/>
    <cellStyle name="Note 4 2 4 4 3 2 4" xfId="46884"/>
    <cellStyle name="Note 4 2 4 4 3 3" xfId="8703"/>
    <cellStyle name="Note 4 2 4 4 3 3 2" xfId="26368"/>
    <cellStyle name="Note 4 2 4 4 3 3 3" xfId="43627"/>
    <cellStyle name="Note 4 2 4 4 3 4" xfId="15701"/>
    <cellStyle name="Note 4 2 4 4 3 4 2" xfId="33365"/>
    <cellStyle name="Note 4 2 4 4 3 4 3" xfId="50574"/>
    <cellStyle name="Note 4 2 4 4 3 5" xfId="22732"/>
    <cellStyle name="Note 4 2 4 4 3 6" xfId="40016"/>
    <cellStyle name="Note 4 2 4 4 4" xfId="10673"/>
    <cellStyle name="Note 4 2 4 4 4 2" xfId="17562"/>
    <cellStyle name="Note 4 2 4 4 4 2 2" xfId="35226"/>
    <cellStyle name="Note 4 2 4 4 4 2 3" xfId="52421"/>
    <cellStyle name="Note 4 2 4 4 4 3" xfId="28337"/>
    <cellStyle name="Note 4 2 4 4 4 4" xfId="45582"/>
    <cellStyle name="Note 4 2 4 4 5" xfId="6923"/>
    <cellStyle name="Note 4 2 4 4 5 2" xfId="24588"/>
    <cellStyle name="Note 4 2 4 4 5 3" xfId="41859"/>
    <cellStyle name="Note 4 2 4 4 6" xfId="13954"/>
    <cellStyle name="Note 4 2 4 4 6 2" xfId="31618"/>
    <cellStyle name="Note 4 2 4 4 6 3" xfId="48839"/>
    <cellStyle name="Note 4 2 4 4 7" xfId="20870"/>
    <cellStyle name="Note 4 2 4 4 8" xfId="38173"/>
    <cellStyle name="Note 4 2 4 5" xfId="3379"/>
    <cellStyle name="Note 4 2 4 5 2" xfId="5295"/>
    <cellStyle name="Note 4 2 4 5 2 2" xfId="12215"/>
    <cellStyle name="Note 4 2 4 5 2 2 2" xfId="18942"/>
    <cellStyle name="Note 4 2 4 5 2 2 2 2" xfId="36606"/>
    <cellStyle name="Note 4 2 4 5 2 2 2 3" xfId="53789"/>
    <cellStyle name="Note 4 2 4 5 2 2 3" xfId="29879"/>
    <cellStyle name="Note 4 2 4 5 2 2 4" xfId="47112"/>
    <cellStyle name="Note 4 2 4 5 2 3" xfId="8931"/>
    <cellStyle name="Note 4 2 4 5 2 3 2" xfId="26596"/>
    <cellStyle name="Note 4 2 4 5 2 3 3" xfId="43855"/>
    <cellStyle name="Note 4 2 4 5 2 4" xfId="15875"/>
    <cellStyle name="Note 4 2 4 5 2 4 2" xfId="33539"/>
    <cellStyle name="Note 4 2 4 5 2 4 3" xfId="50748"/>
    <cellStyle name="Note 4 2 4 5 2 5" xfId="22960"/>
    <cellStyle name="Note 4 2 4 5 2 6" xfId="40244"/>
    <cellStyle name="Note 4 2 4 5 3" xfId="10839"/>
    <cellStyle name="Note 4 2 4 5 3 2" xfId="17674"/>
    <cellStyle name="Note 4 2 4 5 3 2 2" xfId="35338"/>
    <cellStyle name="Note 4 2 4 5 3 2 3" xfId="52533"/>
    <cellStyle name="Note 4 2 4 5 3 3" xfId="28503"/>
    <cellStyle name="Note 4 2 4 5 3 4" xfId="45748"/>
    <cellStyle name="Note 4 2 4 5 4" xfId="14128"/>
    <cellStyle name="Note 4 2 4 5 4 2" xfId="31792"/>
    <cellStyle name="Note 4 2 4 5 4 3" xfId="49013"/>
    <cellStyle name="Note 4 2 4 5 5" xfId="21098"/>
    <cellStyle name="Note 4 2 4 5 6" xfId="38401"/>
    <cellStyle name="Note 4 2 4 6" xfId="3240"/>
    <cellStyle name="Note 4 2 4 6 2" xfId="5156"/>
    <cellStyle name="Note 4 2 4 6 2 2" xfId="12076"/>
    <cellStyle name="Note 4 2 4 6 2 2 2" xfId="18857"/>
    <cellStyle name="Note 4 2 4 6 2 2 2 2" xfId="36521"/>
    <cellStyle name="Note 4 2 4 6 2 2 2 3" xfId="53704"/>
    <cellStyle name="Note 4 2 4 6 2 2 3" xfId="29740"/>
    <cellStyle name="Note 4 2 4 6 2 2 4" xfId="46973"/>
    <cellStyle name="Note 4 2 4 6 2 3" xfId="8792"/>
    <cellStyle name="Note 4 2 4 6 2 3 2" xfId="26457"/>
    <cellStyle name="Note 4 2 4 6 2 3 3" xfId="43716"/>
    <cellStyle name="Note 4 2 4 6 2 4" xfId="15790"/>
    <cellStyle name="Note 4 2 4 6 2 4 2" xfId="33454"/>
    <cellStyle name="Note 4 2 4 6 2 4 3" xfId="50663"/>
    <cellStyle name="Note 4 2 4 6 2 5" xfId="22821"/>
    <cellStyle name="Note 4 2 4 6 2 6" xfId="40105"/>
    <cellStyle name="Note 4 2 4 6 3" xfId="7012"/>
    <cellStyle name="Note 4 2 4 6 3 2" xfId="24677"/>
    <cellStyle name="Note 4 2 4 6 3 3" xfId="41948"/>
    <cellStyle name="Note 4 2 4 6 4" xfId="14043"/>
    <cellStyle name="Note 4 2 4 6 4 2" xfId="31707"/>
    <cellStyle name="Note 4 2 4 6 4 3" xfId="48928"/>
    <cellStyle name="Note 4 2 4 6 5" xfId="20959"/>
    <cellStyle name="Note 4 2 4 6 6" xfId="38262"/>
    <cellStyle name="Note 4 2 4 7" xfId="4632"/>
    <cellStyle name="Note 4 2 4 7 2" xfId="11552"/>
    <cellStyle name="Note 4 2 4 7 2 2" xfId="18333"/>
    <cellStyle name="Note 4 2 4 7 2 2 2" xfId="35997"/>
    <cellStyle name="Note 4 2 4 7 2 2 3" xfId="53186"/>
    <cellStyle name="Note 4 2 4 7 2 3" xfId="29216"/>
    <cellStyle name="Note 4 2 4 7 2 4" xfId="46455"/>
    <cellStyle name="Note 4 2 4 7 3" xfId="8268"/>
    <cellStyle name="Note 4 2 4 7 3 2" xfId="25933"/>
    <cellStyle name="Note 4 2 4 7 3 3" xfId="43198"/>
    <cellStyle name="Note 4 2 4 7 4" xfId="15266"/>
    <cellStyle name="Note 4 2 4 7 4 2" xfId="32930"/>
    <cellStyle name="Note 4 2 4 7 4 3" xfId="50145"/>
    <cellStyle name="Note 4 2 4 7 5" xfId="22297"/>
    <cellStyle name="Note 4 2 4 7 6" xfId="39587"/>
    <cellStyle name="Note 4 2 4 8" xfId="10238"/>
    <cellStyle name="Note 4 2 4 8 2" xfId="17127"/>
    <cellStyle name="Note 4 2 4 8 2 2" xfId="34791"/>
    <cellStyle name="Note 4 2 4 8 2 3" xfId="51992"/>
    <cellStyle name="Note 4 2 4 8 3" xfId="27902"/>
    <cellStyle name="Note 4 2 4 8 4" xfId="45153"/>
    <cellStyle name="Note 4 2 4 9" xfId="6488"/>
    <cellStyle name="Note 4 2 4 9 2" xfId="24153"/>
    <cellStyle name="Note 4 2 4 9 3" xfId="41430"/>
    <cellStyle name="Note 4 2 5" xfId="2860"/>
    <cellStyle name="Note 4 2 5 2" xfId="3523"/>
    <cellStyle name="Note 4 2 5 2 2" xfId="5439"/>
    <cellStyle name="Note 4 2 5 2 2 2" xfId="12359"/>
    <cellStyle name="Note 4 2 5 2 2 2 2" xfId="19086"/>
    <cellStyle name="Note 4 2 5 2 2 2 2 2" xfId="36750"/>
    <cellStyle name="Note 4 2 5 2 2 2 2 3" xfId="53930"/>
    <cellStyle name="Note 4 2 5 2 2 2 3" xfId="30023"/>
    <cellStyle name="Note 4 2 5 2 2 2 4" xfId="47253"/>
    <cellStyle name="Note 4 2 5 2 2 3" xfId="9075"/>
    <cellStyle name="Note 4 2 5 2 2 3 2" xfId="26740"/>
    <cellStyle name="Note 4 2 5 2 2 3 3" xfId="43996"/>
    <cellStyle name="Note 4 2 5 2 2 4" xfId="16019"/>
    <cellStyle name="Note 4 2 5 2 2 4 2" xfId="33683"/>
    <cellStyle name="Note 4 2 5 2 2 4 3" xfId="50889"/>
    <cellStyle name="Note 4 2 5 2 2 5" xfId="23104"/>
    <cellStyle name="Note 4 2 5 2 2 6" xfId="40385"/>
    <cellStyle name="Note 4 2 5 2 3" xfId="10983"/>
    <cellStyle name="Note 4 2 5 2 3 2" xfId="17818"/>
    <cellStyle name="Note 4 2 5 2 3 2 2" xfId="35482"/>
    <cellStyle name="Note 4 2 5 2 3 2 3" xfId="52674"/>
    <cellStyle name="Note 4 2 5 2 3 3" xfId="28647"/>
    <cellStyle name="Note 4 2 5 2 3 4" xfId="45889"/>
    <cellStyle name="Note 4 2 5 2 4" xfId="7220"/>
    <cellStyle name="Note 4 2 5 2 4 2" xfId="24885"/>
    <cellStyle name="Note 4 2 5 2 4 3" xfId="42153"/>
    <cellStyle name="Note 4 2 5 2 5" xfId="14272"/>
    <cellStyle name="Note 4 2 5 2 5 2" xfId="31936"/>
    <cellStyle name="Note 4 2 5 2 5 3" xfId="49154"/>
    <cellStyle name="Note 4 2 5 2 6" xfId="21242"/>
    <cellStyle name="Note 4 2 5 2 7" xfId="38542"/>
    <cellStyle name="Note 4 2 5 3" xfId="3893"/>
    <cellStyle name="Note 4 2 5 3 2" xfId="5809"/>
    <cellStyle name="Note 4 2 5 3 2 2" xfId="12729"/>
    <cellStyle name="Note 4 2 5 3 2 2 2" xfId="19456"/>
    <cellStyle name="Note 4 2 5 3 2 2 2 2" xfId="37120"/>
    <cellStyle name="Note 4 2 5 3 2 2 2 3" xfId="54297"/>
    <cellStyle name="Note 4 2 5 3 2 2 3" xfId="30393"/>
    <cellStyle name="Note 4 2 5 3 2 2 4" xfId="47620"/>
    <cellStyle name="Note 4 2 5 3 2 3" xfId="9445"/>
    <cellStyle name="Note 4 2 5 3 2 3 2" xfId="27110"/>
    <cellStyle name="Note 4 2 5 3 2 3 3" xfId="44363"/>
    <cellStyle name="Note 4 2 5 3 2 4" xfId="16389"/>
    <cellStyle name="Note 4 2 5 3 2 4 2" xfId="34053"/>
    <cellStyle name="Note 4 2 5 3 2 4 3" xfId="51256"/>
    <cellStyle name="Note 4 2 5 3 2 5" xfId="23474"/>
    <cellStyle name="Note 4 2 5 3 2 6" xfId="40752"/>
    <cellStyle name="Note 4 2 5 3 3" xfId="7590"/>
    <cellStyle name="Note 4 2 5 3 3 2" xfId="25255"/>
    <cellStyle name="Note 4 2 5 3 3 3" xfId="42520"/>
    <cellStyle name="Note 4 2 5 3 4" xfId="14642"/>
    <cellStyle name="Note 4 2 5 3 4 2" xfId="32306"/>
    <cellStyle name="Note 4 2 5 3 4 3" xfId="49521"/>
    <cellStyle name="Note 4 2 5 3 5" xfId="21612"/>
    <cellStyle name="Note 4 2 5 3 6" xfId="38909"/>
    <cellStyle name="Note 4 2 5 4" xfId="4776"/>
    <cellStyle name="Note 4 2 5 4 2" xfId="11696"/>
    <cellStyle name="Note 4 2 5 4 2 2" xfId="18477"/>
    <cellStyle name="Note 4 2 5 4 2 2 2" xfId="36141"/>
    <cellStyle name="Note 4 2 5 4 2 2 3" xfId="53327"/>
    <cellStyle name="Note 4 2 5 4 2 3" xfId="29360"/>
    <cellStyle name="Note 4 2 5 4 2 4" xfId="46596"/>
    <cellStyle name="Note 4 2 5 4 3" xfId="8412"/>
    <cellStyle name="Note 4 2 5 4 3 2" xfId="26077"/>
    <cellStyle name="Note 4 2 5 4 3 3" xfId="43339"/>
    <cellStyle name="Note 4 2 5 4 4" xfId="15410"/>
    <cellStyle name="Note 4 2 5 4 4 2" xfId="33074"/>
    <cellStyle name="Note 4 2 5 4 4 3" xfId="50286"/>
    <cellStyle name="Note 4 2 5 4 5" xfId="22441"/>
    <cellStyle name="Note 4 2 5 4 6" xfId="39728"/>
    <cellStyle name="Note 4 2 5 5" xfId="10382"/>
    <cellStyle name="Note 4 2 5 5 2" xfId="17271"/>
    <cellStyle name="Note 4 2 5 5 2 2" xfId="34935"/>
    <cellStyle name="Note 4 2 5 5 2 3" xfId="52133"/>
    <cellStyle name="Note 4 2 5 5 3" xfId="28046"/>
    <cellStyle name="Note 4 2 5 5 4" xfId="45294"/>
    <cellStyle name="Note 4 2 5 6" xfId="6632"/>
    <cellStyle name="Note 4 2 5 6 2" xfId="24297"/>
    <cellStyle name="Note 4 2 5 6 3" xfId="41571"/>
    <cellStyle name="Note 4 2 5 7" xfId="13663"/>
    <cellStyle name="Note 4 2 5 7 2" xfId="31327"/>
    <cellStyle name="Note 4 2 5 7 3" xfId="48551"/>
    <cellStyle name="Note 4 2 5 8" xfId="20579"/>
    <cellStyle name="Note 4 2 5 9" xfId="37885"/>
    <cellStyle name="Note 4 2 6" xfId="4512"/>
    <cellStyle name="Note 4 2 6 2" xfId="6376"/>
    <cellStyle name="Note 4 2 6 2 2" xfId="13295"/>
    <cellStyle name="Note 4 2 6 2 2 2" xfId="19968"/>
    <cellStyle name="Note 4 2 6 2 2 2 2" xfId="37632"/>
    <cellStyle name="Note 4 2 6 2 2 2 3" xfId="54809"/>
    <cellStyle name="Note 4 2 6 2 2 3" xfId="30959"/>
    <cellStyle name="Note 4 2 6 2 2 4" xfId="48186"/>
    <cellStyle name="Note 4 2 6 2 3" xfId="10011"/>
    <cellStyle name="Note 4 2 6 2 3 2" xfId="27676"/>
    <cellStyle name="Note 4 2 6 2 3 3" xfId="44929"/>
    <cellStyle name="Note 4 2 6 2 4" xfId="16901"/>
    <cellStyle name="Note 4 2 6 2 4 2" xfId="34565"/>
    <cellStyle name="Note 4 2 6 2 4 3" xfId="51768"/>
    <cellStyle name="Note 4 2 6 2 5" xfId="24041"/>
    <cellStyle name="Note 4 2 6 2 6" xfId="41318"/>
    <cellStyle name="Note 4 2 6 3" xfId="11440"/>
    <cellStyle name="Note 4 2 6 3 2" xfId="18221"/>
    <cellStyle name="Note 4 2 6 3 2 2" xfId="35885"/>
    <cellStyle name="Note 4 2 6 3 2 3" xfId="53074"/>
    <cellStyle name="Note 4 2 6 3 3" xfId="29104"/>
    <cellStyle name="Note 4 2 6 3 4" xfId="46343"/>
    <cellStyle name="Note 4 2 6 4" xfId="8156"/>
    <cellStyle name="Note 4 2 6 4 2" xfId="25821"/>
    <cellStyle name="Note 4 2 6 4 3" xfId="43086"/>
    <cellStyle name="Note 4 2 6 5" xfId="15154"/>
    <cellStyle name="Note 4 2 6 5 2" xfId="32818"/>
    <cellStyle name="Note 4 2 6 5 3" xfId="50033"/>
    <cellStyle name="Note 4 2 6 6" xfId="22185"/>
    <cellStyle name="Note 4 2 6 7" xfId="39475"/>
    <cellStyle name="Note 4 2 7" xfId="4368"/>
    <cellStyle name="Note 4 2 7 2" xfId="6233"/>
    <cellStyle name="Note 4 2 7 2 2" xfId="13152"/>
    <cellStyle name="Note 4 2 7 2 2 2" xfId="19825"/>
    <cellStyle name="Note 4 2 7 2 2 2 2" xfId="37489"/>
    <cellStyle name="Note 4 2 7 2 2 2 3" xfId="54666"/>
    <cellStyle name="Note 4 2 7 2 2 3" xfId="30816"/>
    <cellStyle name="Note 4 2 7 2 2 4" xfId="48043"/>
    <cellStyle name="Note 4 2 7 2 3" xfId="9868"/>
    <cellStyle name="Note 4 2 7 2 3 2" xfId="27533"/>
    <cellStyle name="Note 4 2 7 2 3 3" xfId="44786"/>
    <cellStyle name="Note 4 2 7 2 4" xfId="16758"/>
    <cellStyle name="Note 4 2 7 2 4 2" xfId="34422"/>
    <cellStyle name="Note 4 2 7 2 4 3" xfId="51625"/>
    <cellStyle name="Note 4 2 7 2 5" xfId="23898"/>
    <cellStyle name="Note 4 2 7 2 6" xfId="41175"/>
    <cellStyle name="Note 4 2 7 3" xfId="11297"/>
    <cellStyle name="Note 4 2 7 3 2" xfId="18078"/>
    <cellStyle name="Note 4 2 7 3 2 2" xfId="35742"/>
    <cellStyle name="Note 4 2 7 3 2 3" xfId="52931"/>
    <cellStyle name="Note 4 2 7 3 3" xfId="28961"/>
    <cellStyle name="Note 4 2 7 3 4" xfId="46200"/>
    <cellStyle name="Note 4 2 7 4" xfId="8013"/>
    <cellStyle name="Note 4 2 7 4 2" xfId="25678"/>
    <cellStyle name="Note 4 2 7 4 3" xfId="42943"/>
    <cellStyle name="Note 4 2 7 5" xfId="15011"/>
    <cellStyle name="Note 4 2 7 5 2" xfId="32675"/>
    <cellStyle name="Note 4 2 7 5 3" xfId="49890"/>
    <cellStyle name="Note 4 2 7 6" xfId="22042"/>
    <cellStyle name="Note 4 2 7 7" xfId="39332"/>
    <cellStyle name="Note 4 2 8" xfId="10155"/>
    <cellStyle name="Note 4 2 8 2" xfId="17044"/>
    <cellStyle name="Note 4 2 8 2 2" xfId="34708"/>
    <cellStyle name="Note 4 2 8 2 3" xfId="51909"/>
    <cellStyle name="Note 4 2 8 3" xfId="27819"/>
    <cellStyle name="Note 4 2 8 4" xfId="45070"/>
    <cellStyle name="Note 4 2 9" xfId="13436"/>
    <cellStyle name="Note 4 2 9 2" xfId="31100"/>
    <cellStyle name="Note 4 2 9 3" xfId="48327"/>
    <cellStyle name="Note 4 3" xfId="1871"/>
    <cellStyle name="Note 4 3 10" xfId="20374"/>
    <cellStyle name="Note 4 3 2" xfId="1872"/>
    <cellStyle name="Note 4 3 2 2" xfId="2709"/>
    <cellStyle name="Note 4 3 2 2 10" xfId="13514"/>
    <cellStyle name="Note 4 3 2 2 10 2" xfId="31178"/>
    <cellStyle name="Note 4 3 2 2 10 3" xfId="48405"/>
    <cellStyle name="Note 4 3 2 2 11" xfId="20430"/>
    <cellStyle name="Note 4 3 2 2 12" xfId="37739"/>
    <cellStyle name="Note 4 3 2 2 2" xfId="2938"/>
    <cellStyle name="Note 4 3 2 2 2 2" xfId="3601"/>
    <cellStyle name="Note 4 3 2 2 2 2 2" xfId="5517"/>
    <cellStyle name="Note 4 3 2 2 2 2 2 2" xfId="12437"/>
    <cellStyle name="Note 4 3 2 2 2 2 2 2 2" xfId="19164"/>
    <cellStyle name="Note 4 3 2 2 2 2 2 2 2 2" xfId="36828"/>
    <cellStyle name="Note 4 3 2 2 2 2 2 2 2 3" xfId="54008"/>
    <cellStyle name="Note 4 3 2 2 2 2 2 2 3" xfId="30101"/>
    <cellStyle name="Note 4 3 2 2 2 2 2 2 4" xfId="47331"/>
    <cellStyle name="Note 4 3 2 2 2 2 2 3" xfId="9153"/>
    <cellStyle name="Note 4 3 2 2 2 2 2 3 2" xfId="26818"/>
    <cellStyle name="Note 4 3 2 2 2 2 2 3 3" xfId="44074"/>
    <cellStyle name="Note 4 3 2 2 2 2 2 4" xfId="16097"/>
    <cellStyle name="Note 4 3 2 2 2 2 2 4 2" xfId="33761"/>
    <cellStyle name="Note 4 3 2 2 2 2 2 4 3" xfId="50967"/>
    <cellStyle name="Note 4 3 2 2 2 2 2 5" xfId="23182"/>
    <cellStyle name="Note 4 3 2 2 2 2 2 6" xfId="40463"/>
    <cellStyle name="Note 4 3 2 2 2 2 3" xfId="11061"/>
    <cellStyle name="Note 4 3 2 2 2 2 3 2" xfId="17896"/>
    <cellStyle name="Note 4 3 2 2 2 2 3 2 2" xfId="35560"/>
    <cellStyle name="Note 4 3 2 2 2 2 3 2 3" xfId="52752"/>
    <cellStyle name="Note 4 3 2 2 2 2 3 3" xfId="28725"/>
    <cellStyle name="Note 4 3 2 2 2 2 3 4" xfId="45967"/>
    <cellStyle name="Note 4 3 2 2 2 2 4" xfId="7298"/>
    <cellStyle name="Note 4 3 2 2 2 2 4 2" xfId="24963"/>
    <cellStyle name="Note 4 3 2 2 2 2 4 3" xfId="42231"/>
    <cellStyle name="Note 4 3 2 2 2 2 5" xfId="14350"/>
    <cellStyle name="Note 4 3 2 2 2 2 5 2" xfId="32014"/>
    <cellStyle name="Note 4 3 2 2 2 2 5 3" xfId="49232"/>
    <cellStyle name="Note 4 3 2 2 2 2 6" xfId="21320"/>
    <cellStyle name="Note 4 3 2 2 2 2 7" xfId="38620"/>
    <cellStyle name="Note 4 3 2 2 2 3" xfId="3971"/>
    <cellStyle name="Note 4 3 2 2 2 3 2" xfId="5887"/>
    <cellStyle name="Note 4 3 2 2 2 3 2 2" xfId="12807"/>
    <cellStyle name="Note 4 3 2 2 2 3 2 2 2" xfId="19534"/>
    <cellStyle name="Note 4 3 2 2 2 3 2 2 2 2" xfId="37198"/>
    <cellStyle name="Note 4 3 2 2 2 3 2 2 2 3" xfId="54375"/>
    <cellStyle name="Note 4 3 2 2 2 3 2 2 3" xfId="30471"/>
    <cellStyle name="Note 4 3 2 2 2 3 2 2 4" xfId="47698"/>
    <cellStyle name="Note 4 3 2 2 2 3 2 3" xfId="9523"/>
    <cellStyle name="Note 4 3 2 2 2 3 2 3 2" xfId="27188"/>
    <cellStyle name="Note 4 3 2 2 2 3 2 3 3" xfId="44441"/>
    <cellStyle name="Note 4 3 2 2 2 3 2 4" xfId="16467"/>
    <cellStyle name="Note 4 3 2 2 2 3 2 4 2" xfId="34131"/>
    <cellStyle name="Note 4 3 2 2 2 3 2 4 3" xfId="51334"/>
    <cellStyle name="Note 4 3 2 2 2 3 2 5" xfId="23552"/>
    <cellStyle name="Note 4 3 2 2 2 3 2 6" xfId="40830"/>
    <cellStyle name="Note 4 3 2 2 2 3 3" xfId="7668"/>
    <cellStyle name="Note 4 3 2 2 2 3 3 2" xfId="25333"/>
    <cellStyle name="Note 4 3 2 2 2 3 3 3" xfId="42598"/>
    <cellStyle name="Note 4 3 2 2 2 3 4" xfId="14720"/>
    <cellStyle name="Note 4 3 2 2 2 3 4 2" xfId="32384"/>
    <cellStyle name="Note 4 3 2 2 2 3 4 3" xfId="49599"/>
    <cellStyle name="Note 4 3 2 2 2 3 5" xfId="21690"/>
    <cellStyle name="Note 4 3 2 2 2 3 6" xfId="38987"/>
    <cellStyle name="Note 4 3 2 2 2 4" xfId="4854"/>
    <cellStyle name="Note 4 3 2 2 2 4 2" xfId="11774"/>
    <cellStyle name="Note 4 3 2 2 2 4 2 2" xfId="18555"/>
    <cellStyle name="Note 4 3 2 2 2 4 2 2 2" xfId="36219"/>
    <cellStyle name="Note 4 3 2 2 2 4 2 2 3" xfId="53405"/>
    <cellStyle name="Note 4 3 2 2 2 4 2 3" xfId="29438"/>
    <cellStyle name="Note 4 3 2 2 2 4 2 4" xfId="46674"/>
    <cellStyle name="Note 4 3 2 2 2 4 3" xfId="8490"/>
    <cellStyle name="Note 4 3 2 2 2 4 3 2" xfId="26155"/>
    <cellStyle name="Note 4 3 2 2 2 4 3 3" xfId="43417"/>
    <cellStyle name="Note 4 3 2 2 2 4 4" xfId="15488"/>
    <cellStyle name="Note 4 3 2 2 2 4 4 2" xfId="33152"/>
    <cellStyle name="Note 4 3 2 2 2 4 4 3" xfId="50364"/>
    <cellStyle name="Note 4 3 2 2 2 4 5" xfId="22519"/>
    <cellStyle name="Note 4 3 2 2 2 4 6" xfId="39806"/>
    <cellStyle name="Note 4 3 2 2 2 5" xfId="10460"/>
    <cellStyle name="Note 4 3 2 2 2 5 2" xfId="17349"/>
    <cellStyle name="Note 4 3 2 2 2 5 2 2" xfId="35013"/>
    <cellStyle name="Note 4 3 2 2 2 5 2 3" xfId="52211"/>
    <cellStyle name="Note 4 3 2 2 2 5 3" xfId="28124"/>
    <cellStyle name="Note 4 3 2 2 2 5 4" xfId="45372"/>
    <cellStyle name="Note 4 3 2 2 2 6" xfId="6710"/>
    <cellStyle name="Note 4 3 2 2 2 6 2" xfId="24375"/>
    <cellStyle name="Note 4 3 2 2 2 6 3" xfId="41649"/>
    <cellStyle name="Note 4 3 2 2 2 7" xfId="13741"/>
    <cellStyle name="Note 4 3 2 2 2 7 2" xfId="31405"/>
    <cellStyle name="Note 4 3 2 2 2 7 3" xfId="48629"/>
    <cellStyle name="Note 4 3 2 2 2 8" xfId="20657"/>
    <cellStyle name="Note 4 3 2 2 2 9" xfId="37963"/>
    <cellStyle name="Note 4 3 2 2 3" xfId="3034"/>
    <cellStyle name="Note 4 3 2 2 3 2" xfId="3697"/>
    <cellStyle name="Note 4 3 2 2 3 2 2" xfId="5613"/>
    <cellStyle name="Note 4 3 2 2 3 2 2 2" xfId="12533"/>
    <cellStyle name="Note 4 3 2 2 3 2 2 2 2" xfId="19260"/>
    <cellStyle name="Note 4 3 2 2 3 2 2 2 2 2" xfId="36924"/>
    <cellStyle name="Note 4 3 2 2 3 2 2 2 2 3" xfId="54101"/>
    <cellStyle name="Note 4 3 2 2 3 2 2 2 3" xfId="30197"/>
    <cellStyle name="Note 4 3 2 2 3 2 2 2 4" xfId="47424"/>
    <cellStyle name="Note 4 3 2 2 3 2 2 3" xfId="9249"/>
    <cellStyle name="Note 4 3 2 2 3 2 2 3 2" xfId="26914"/>
    <cellStyle name="Note 4 3 2 2 3 2 2 3 3" xfId="44167"/>
    <cellStyle name="Note 4 3 2 2 3 2 2 4" xfId="16193"/>
    <cellStyle name="Note 4 3 2 2 3 2 2 4 2" xfId="33857"/>
    <cellStyle name="Note 4 3 2 2 3 2 2 4 3" xfId="51060"/>
    <cellStyle name="Note 4 3 2 2 3 2 2 5" xfId="23278"/>
    <cellStyle name="Note 4 3 2 2 3 2 2 6" xfId="40556"/>
    <cellStyle name="Note 4 3 2 2 3 2 3" xfId="11157"/>
    <cellStyle name="Note 4 3 2 2 3 2 3 2" xfId="17992"/>
    <cellStyle name="Note 4 3 2 2 3 2 3 2 2" xfId="35656"/>
    <cellStyle name="Note 4 3 2 2 3 2 3 2 3" xfId="52845"/>
    <cellStyle name="Note 4 3 2 2 3 2 3 3" xfId="28821"/>
    <cellStyle name="Note 4 3 2 2 3 2 3 4" xfId="46060"/>
    <cellStyle name="Note 4 3 2 2 3 2 4" xfId="7394"/>
    <cellStyle name="Note 4 3 2 2 3 2 4 2" xfId="25059"/>
    <cellStyle name="Note 4 3 2 2 3 2 4 3" xfId="42324"/>
    <cellStyle name="Note 4 3 2 2 3 2 5" xfId="14446"/>
    <cellStyle name="Note 4 3 2 2 3 2 5 2" xfId="32110"/>
    <cellStyle name="Note 4 3 2 2 3 2 5 3" xfId="49325"/>
    <cellStyle name="Note 4 3 2 2 3 2 6" xfId="21416"/>
    <cellStyle name="Note 4 3 2 2 3 2 7" xfId="38713"/>
    <cellStyle name="Note 4 3 2 2 3 3" xfId="4064"/>
    <cellStyle name="Note 4 3 2 2 3 3 2" xfId="5980"/>
    <cellStyle name="Note 4 3 2 2 3 3 2 2" xfId="12900"/>
    <cellStyle name="Note 4 3 2 2 3 3 2 2 2" xfId="19627"/>
    <cellStyle name="Note 4 3 2 2 3 3 2 2 2 2" xfId="37291"/>
    <cellStyle name="Note 4 3 2 2 3 3 2 2 2 3" xfId="54468"/>
    <cellStyle name="Note 4 3 2 2 3 3 2 2 3" xfId="30564"/>
    <cellStyle name="Note 4 3 2 2 3 3 2 2 4" xfId="47791"/>
    <cellStyle name="Note 4 3 2 2 3 3 2 3" xfId="9616"/>
    <cellStyle name="Note 4 3 2 2 3 3 2 3 2" xfId="27281"/>
    <cellStyle name="Note 4 3 2 2 3 3 2 3 3" xfId="44534"/>
    <cellStyle name="Note 4 3 2 2 3 3 2 4" xfId="16560"/>
    <cellStyle name="Note 4 3 2 2 3 3 2 4 2" xfId="34224"/>
    <cellStyle name="Note 4 3 2 2 3 3 2 4 3" xfId="51427"/>
    <cellStyle name="Note 4 3 2 2 3 3 2 5" xfId="23645"/>
    <cellStyle name="Note 4 3 2 2 3 3 2 6" xfId="40923"/>
    <cellStyle name="Note 4 3 2 2 3 3 3" xfId="7761"/>
    <cellStyle name="Note 4 3 2 2 3 3 3 2" xfId="25426"/>
    <cellStyle name="Note 4 3 2 2 3 3 3 3" xfId="42691"/>
    <cellStyle name="Note 4 3 2 2 3 3 4" xfId="14813"/>
    <cellStyle name="Note 4 3 2 2 3 3 4 2" xfId="32477"/>
    <cellStyle name="Note 4 3 2 2 3 3 4 3" xfId="49692"/>
    <cellStyle name="Note 4 3 2 2 3 3 5" xfId="21783"/>
    <cellStyle name="Note 4 3 2 2 3 3 6" xfId="39080"/>
    <cellStyle name="Note 4 3 2 2 3 4" xfId="4950"/>
    <cellStyle name="Note 4 3 2 2 3 4 2" xfId="11870"/>
    <cellStyle name="Note 4 3 2 2 3 4 2 2" xfId="18651"/>
    <cellStyle name="Note 4 3 2 2 3 4 2 2 2" xfId="36315"/>
    <cellStyle name="Note 4 3 2 2 3 4 2 2 3" xfId="53498"/>
    <cellStyle name="Note 4 3 2 2 3 4 2 3" xfId="29534"/>
    <cellStyle name="Note 4 3 2 2 3 4 2 4" xfId="46767"/>
    <cellStyle name="Note 4 3 2 2 3 4 3" xfId="8586"/>
    <cellStyle name="Note 4 3 2 2 3 4 3 2" xfId="26251"/>
    <cellStyle name="Note 4 3 2 2 3 4 3 3" xfId="43510"/>
    <cellStyle name="Note 4 3 2 2 3 4 4" xfId="15584"/>
    <cellStyle name="Note 4 3 2 2 3 4 4 2" xfId="33248"/>
    <cellStyle name="Note 4 3 2 2 3 4 4 3" xfId="50457"/>
    <cellStyle name="Note 4 3 2 2 3 4 5" xfId="22615"/>
    <cellStyle name="Note 4 3 2 2 3 4 6" xfId="39899"/>
    <cellStyle name="Note 4 3 2 2 3 5" xfId="10556"/>
    <cellStyle name="Note 4 3 2 2 3 5 2" xfId="17445"/>
    <cellStyle name="Note 4 3 2 2 3 5 2 2" xfId="35109"/>
    <cellStyle name="Note 4 3 2 2 3 5 2 3" xfId="52304"/>
    <cellStyle name="Note 4 3 2 2 3 5 3" xfId="28220"/>
    <cellStyle name="Note 4 3 2 2 3 5 4" xfId="45465"/>
    <cellStyle name="Note 4 3 2 2 3 6" xfId="6806"/>
    <cellStyle name="Note 4 3 2 2 3 6 2" xfId="24471"/>
    <cellStyle name="Note 4 3 2 2 3 6 3" xfId="41742"/>
    <cellStyle name="Note 4 3 2 2 3 7" xfId="13837"/>
    <cellStyle name="Note 4 3 2 2 3 7 2" xfId="31501"/>
    <cellStyle name="Note 4 3 2 2 3 7 3" xfId="48722"/>
    <cellStyle name="Note 4 3 2 2 3 8" xfId="20753"/>
    <cellStyle name="Note 4 3 2 2 3 9" xfId="38056"/>
    <cellStyle name="Note 4 3 2 2 4" xfId="3146"/>
    <cellStyle name="Note 4 3 2 2 4 2" xfId="4176"/>
    <cellStyle name="Note 4 3 2 2 4 2 2" xfId="6092"/>
    <cellStyle name="Note 4 3 2 2 4 2 2 2" xfId="13012"/>
    <cellStyle name="Note 4 3 2 2 4 2 2 2 2" xfId="19739"/>
    <cellStyle name="Note 4 3 2 2 4 2 2 2 2 2" xfId="37403"/>
    <cellStyle name="Note 4 3 2 2 4 2 2 2 2 3" xfId="54580"/>
    <cellStyle name="Note 4 3 2 2 4 2 2 2 3" xfId="30676"/>
    <cellStyle name="Note 4 3 2 2 4 2 2 2 4" xfId="47903"/>
    <cellStyle name="Note 4 3 2 2 4 2 2 3" xfId="9728"/>
    <cellStyle name="Note 4 3 2 2 4 2 2 3 2" xfId="27393"/>
    <cellStyle name="Note 4 3 2 2 4 2 2 3 3" xfId="44646"/>
    <cellStyle name="Note 4 3 2 2 4 2 2 4" xfId="16672"/>
    <cellStyle name="Note 4 3 2 2 4 2 2 4 2" xfId="34336"/>
    <cellStyle name="Note 4 3 2 2 4 2 2 4 3" xfId="51539"/>
    <cellStyle name="Note 4 3 2 2 4 2 2 5" xfId="23757"/>
    <cellStyle name="Note 4 3 2 2 4 2 2 6" xfId="41035"/>
    <cellStyle name="Note 4 3 2 2 4 2 3" xfId="7873"/>
    <cellStyle name="Note 4 3 2 2 4 2 3 2" xfId="25538"/>
    <cellStyle name="Note 4 3 2 2 4 2 3 3" xfId="42803"/>
    <cellStyle name="Note 4 3 2 2 4 2 4" xfId="14925"/>
    <cellStyle name="Note 4 3 2 2 4 2 4 2" xfId="32589"/>
    <cellStyle name="Note 4 3 2 2 4 2 4 3" xfId="49804"/>
    <cellStyle name="Note 4 3 2 2 4 2 5" xfId="21895"/>
    <cellStyle name="Note 4 3 2 2 4 2 6" xfId="39192"/>
    <cellStyle name="Note 4 3 2 2 4 3" xfId="5062"/>
    <cellStyle name="Note 4 3 2 2 4 3 2" xfId="11982"/>
    <cellStyle name="Note 4 3 2 2 4 3 2 2" xfId="18763"/>
    <cellStyle name="Note 4 3 2 2 4 3 2 2 2" xfId="36427"/>
    <cellStyle name="Note 4 3 2 2 4 3 2 2 3" xfId="53610"/>
    <cellStyle name="Note 4 3 2 2 4 3 2 3" xfId="29646"/>
    <cellStyle name="Note 4 3 2 2 4 3 2 4" xfId="46879"/>
    <cellStyle name="Note 4 3 2 2 4 3 3" xfId="8698"/>
    <cellStyle name="Note 4 3 2 2 4 3 3 2" xfId="26363"/>
    <cellStyle name="Note 4 3 2 2 4 3 3 3" xfId="43622"/>
    <cellStyle name="Note 4 3 2 2 4 3 4" xfId="15696"/>
    <cellStyle name="Note 4 3 2 2 4 3 4 2" xfId="33360"/>
    <cellStyle name="Note 4 3 2 2 4 3 4 3" xfId="50569"/>
    <cellStyle name="Note 4 3 2 2 4 3 5" xfId="22727"/>
    <cellStyle name="Note 4 3 2 2 4 3 6" xfId="40011"/>
    <cellStyle name="Note 4 3 2 2 4 4" xfId="10668"/>
    <cellStyle name="Note 4 3 2 2 4 4 2" xfId="17557"/>
    <cellStyle name="Note 4 3 2 2 4 4 2 2" xfId="35221"/>
    <cellStyle name="Note 4 3 2 2 4 4 2 3" xfId="52416"/>
    <cellStyle name="Note 4 3 2 2 4 4 3" xfId="28332"/>
    <cellStyle name="Note 4 3 2 2 4 4 4" xfId="45577"/>
    <cellStyle name="Note 4 3 2 2 4 5" xfId="6918"/>
    <cellStyle name="Note 4 3 2 2 4 5 2" xfId="24583"/>
    <cellStyle name="Note 4 3 2 2 4 5 3" xfId="41854"/>
    <cellStyle name="Note 4 3 2 2 4 6" xfId="13949"/>
    <cellStyle name="Note 4 3 2 2 4 6 2" xfId="31613"/>
    <cellStyle name="Note 4 3 2 2 4 6 3" xfId="48834"/>
    <cellStyle name="Note 4 3 2 2 4 7" xfId="20865"/>
    <cellStyle name="Note 4 3 2 2 4 8" xfId="38168"/>
    <cellStyle name="Note 4 3 2 2 5" xfId="3374"/>
    <cellStyle name="Note 4 3 2 2 5 2" xfId="5290"/>
    <cellStyle name="Note 4 3 2 2 5 2 2" xfId="12210"/>
    <cellStyle name="Note 4 3 2 2 5 2 2 2" xfId="18937"/>
    <cellStyle name="Note 4 3 2 2 5 2 2 2 2" xfId="36601"/>
    <cellStyle name="Note 4 3 2 2 5 2 2 2 3" xfId="53784"/>
    <cellStyle name="Note 4 3 2 2 5 2 2 3" xfId="29874"/>
    <cellStyle name="Note 4 3 2 2 5 2 2 4" xfId="47107"/>
    <cellStyle name="Note 4 3 2 2 5 2 3" xfId="8926"/>
    <cellStyle name="Note 4 3 2 2 5 2 3 2" xfId="26591"/>
    <cellStyle name="Note 4 3 2 2 5 2 3 3" xfId="43850"/>
    <cellStyle name="Note 4 3 2 2 5 2 4" xfId="15870"/>
    <cellStyle name="Note 4 3 2 2 5 2 4 2" xfId="33534"/>
    <cellStyle name="Note 4 3 2 2 5 2 4 3" xfId="50743"/>
    <cellStyle name="Note 4 3 2 2 5 2 5" xfId="22955"/>
    <cellStyle name="Note 4 3 2 2 5 2 6" xfId="40239"/>
    <cellStyle name="Note 4 3 2 2 5 3" xfId="10834"/>
    <cellStyle name="Note 4 3 2 2 5 3 2" xfId="17669"/>
    <cellStyle name="Note 4 3 2 2 5 3 2 2" xfId="35333"/>
    <cellStyle name="Note 4 3 2 2 5 3 2 3" xfId="52528"/>
    <cellStyle name="Note 4 3 2 2 5 3 3" xfId="28498"/>
    <cellStyle name="Note 4 3 2 2 5 3 4" xfId="45743"/>
    <cellStyle name="Note 4 3 2 2 5 4" xfId="14123"/>
    <cellStyle name="Note 4 3 2 2 5 4 2" xfId="31787"/>
    <cellStyle name="Note 4 3 2 2 5 4 3" xfId="49008"/>
    <cellStyle name="Note 4 3 2 2 5 5" xfId="21093"/>
    <cellStyle name="Note 4 3 2 2 5 6" xfId="38396"/>
    <cellStyle name="Note 4 3 2 2 6" xfId="3245"/>
    <cellStyle name="Note 4 3 2 2 6 2" xfId="5161"/>
    <cellStyle name="Note 4 3 2 2 6 2 2" xfId="12081"/>
    <cellStyle name="Note 4 3 2 2 6 2 2 2" xfId="18862"/>
    <cellStyle name="Note 4 3 2 2 6 2 2 2 2" xfId="36526"/>
    <cellStyle name="Note 4 3 2 2 6 2 2 2 3" xfId="53709"/>
    <cellStyle name="Note 4 3 2 2 6 2 2 3" xfId="29745"/>
    <cellStyle name="Note 4 3 2 2 6 2 2 4" xfId="46978"/>
    <cellStyle name="Note 4 3 2 2 6 2 3" xfId="8797"/>
    <cellStyle name="Note 4 3 2 2 6 2 3 2" xfId="26462"/>
    <cellStyle name="Note 4 3 2 2 6 2 3 3" xfId="43721"/>
    <cellStyle name="Note 4 3 2 2 6 2 4" xfId="15795"/>
    <cellStyle name="Note 4 3 2 2 6 2 4 2" xfId="33459"/>
    <cellStyle name="Note 4 3 2 2 6 2 4 3" xfId="50668"/>
    <cellStyle name="Note 4 3 2 2 6 2 5" xfId="22826"/>
    <cellStyle name="Note 4 3 2 2 6 2 6" xfId="40110"/>
    <cellStyle name="Note 4 3 2 2 6 3" xfId="7017"/>
    <cellStyle name="Note 4 3 2 2 6 3 2" xfId="24682"/>
    <cellStyle name="Note 4 3 2 2 6 3 3" xfId="41953"/>
    <cellStyle name="Note 4 3 2 2 6 4" xfId="14048"/>
    <cellStyle name="Note 4 3 2 2 6 4 2" xfId="31712"/>
    <cellStyle name="Note 4 3 2 2 6 4 3" xfId="48933"/>
    <cellStyle name="Note 4 3 2 2 6 5" xfId="20964"/>
    <cellStyle name="Note 4 3 2 2 6 6" xfId="38267"/>
    <cellStyle name="Note 4 3 2 2 7" xfId="4627"/>
    <cellStyle name="Note 4 3 2 2 7 2" xfId="11547"/>
    <cellStyle name="Note 4 3 2 2 7 2 2" xfId="18328"/>
    <cellStyle name="Note 4 3 2 2 7 2 2 2" xfId="35992"/>
    <cellStyle name="Note 4 3 2 2 7 2 2 3" xfId="53181"/>
    <cellStyle name="Note 4 3 2 2 7 2 3" xfId="29211"/>
    <cellStyle name="Note 4 3 2 2 7 2 4" xfId="46450"/>
    <cellStyle name="Note 4 3 2 2 7 3" xfId="8263"/>
    <cellStyle name="Note 4 3 2 2 7 3 2" xfId="25928"/>
    <cellStyle name="Note 4 3 2 2 7 3 3" xfId="43193"/>
    <cellStyle name="Note 4 3 2 2 7 4" xfId="15261"/>
    <cellStyle name="Note 4 3 2 2 7 4 2" xfId="32925"/>
    <cellStyle name="Note 4 3 2 2 7 4 3" xfId="50140"/>
    <cellStyle name="Note 4 3 2 2 7 5" xfId="22292"/>
    <cellStyle name="Note 4 3 2 2 7 6" xfId="39582"/>
    <cellStyle name="Note 4 3 2 2 8" xfId="10233"/>
    <cellStyle name="Note 4 3 2 2 8 2" xfId="17122"/>
    <cellStyle name="Note 4 3 2 2 8 2 2" xfId="34786"/>
    <cellStyle name="Note 4 3 2 2 8 2 3" xfId="51987"/>
    <cellStyle name="Note 4 3 2 2 8 3" xfId="27897"/>
    <cellStyle name="Note 4 3 2 2 8 4" xfId="45148"/>
    <cellStyle name="Note 4 3 2 2 9" xfId="6483"/>
    <cellStyle name="Note 4 3 2 2 9 2" xfId="24148"/>
    <cellStyle name="Note 4 3 2 2 9 3" xfId="41425"/>
    <cellStyle name="Note 4 3 2 3" xfId="2865"/>
    <cellStyle name="Note 4 3 2 3 2" xfId="3528"/>
    <cellStyle name="Note 4 3 2 3 2 2" xfId="5444"/>
    <cellStyle name="Note 4 3 2 3 2 2 2" xfId="12364"/>
    <cellStyle name="Note 4 3 2 3 2 2 2 2" xfId="19091"/>
    <cellStyle name="Note 4 3 2 3 2 2 2 2 2" xfId="36755"/>
    <cellStyle name="Note 4 3 2 3 2 2 2 2 3" xfId="53935"/>
    <cellStyle name="Note 4 3 2 3 2 2 2 3" xfId="30028"/>
    <cellStyle name="Note 4 3 2 3 2 2 2 4" xfId="47258"/>
    <cellStyle name="Note 4 3 2 3 2 2 3" xfId="9080"/>
    <cellStyle name="Note 4 3 2 3 2 2 3 2" xfId="26745"/>
    <cellStyle name="Note 4 3 2 3 2 2 3 3" xfId="44001"/>
    <cellStyle name="Note 4 3 2 3 2 2 4" xfId="16024"/>
    <cellStyle name="Note 4 3 2 3 2 2 4 2" xfId="33688"/>
    <cellStyle name="Note 4 3 2 3 2 2 4 3" xfId="50894"/>
    <cellStyle name="Note 4 3 2 3 2 2 5" xfId="23109"/>
    <cellStyle name="Note 4 3 2 3 2 2 6" xfId="40390"/>
    <cellStyle name="Note 4 3 2 3 2 3" xfId="10988"/>
    <cellStyle name="Note 4 3 2 3 2 3 2" xfId="17823"/>
    <cellStyle name="Note 4 3 2 3 2 3 2 2" xfId="35487"/>
    <cellStyle name="Note 4 3 2 3 2 3 2 3" xfId="52679"/>
    <cellStyle name="Note 4 3 2 3 2 3 3" xfId="28652"/>
    <cellStyle name="Note 4 3 2 3 2 3 4" xfId="45894"/>
    <cellStyle name="Note 4 3 2 3 2 4" xfId="7225"/>
    <cellStyle name="Note 4 3 2 3 2 4 2" xfId="24890"/>
    <cellStyle name="Note 4 3 2 3 2 4 3" xfId="42158"/>
    <cellStyle name="Note 4 3 2 3 2 5" xfId="14277"/>
    <cellStyle name="Note 4 3 2 3 2 5 2" xfId="31941"/>
    <cellStyle name="Note 4 3 2 3 2 5 3" xfId="49159"/>
    <cellStyle name="Note 4 3 2 3 2 6" xfId="21247"/>
    <cellStyle name="Note 4 3 2 3 2 7" xfId="38547"/>
    <cellStyle name="Note 4 3 2 3 3" xfId="3898"/>
    <cellStyle name="Note 4 3 2 3 3 2" xfId="5814"/>
    <cellStyle name="Note 4 3 2 3 3 2 2" xfId="12734"/>
    <cellStyle name="Note 4 3 2 3 3 2 2 2" xfId="19461"/>
    <cellStyle name="Note 4 3 2 3 3 2 2 2 2" xfId="37125"/>
    <cellStyle name="Note 4 3 2 3 3 2 2 2 3" xfId="54302"/>
    <cellStyle name="Note 4 3 2 3 3 2 2 3" xfId="30398"/>
    <cellStyle name="Note 4 3 2 3 3 2 2 4" xfId="47625"/>
    <cellStyle name="Note 4 3 2 3 3 2 3" xfId="9450"/>
    <cellStyle name="Note 4 3 2 3 3 2 3 2" xfId="27115"/>
    <cellStyle name="Note 4 3 2 3 3 2 3 3" xfId="44368"/>
    <cellStyle name="Note 4 3 2 3 3 2 4" xfId="16394"/>
    <cellStyle name="Note 4 3 2 3 3 2 4 2" xfId="34058"/>
    <cellStyle name="Note 4 3 2 3 3 2 4 3" xfId="51261"/>
    <cellStyle name="Note 4 3 2 3 3 2 5" xfId="23479"/>
    <cellStyle name="Note 4 3 2 3 3 2 6" xfId="40757"/>
    <cellStyle name="Note 4 3 2 3 3 3" xfId="7595"/>
    <cellStyle name="Note 4 3 2 3 3 3 2" xfId="25260"/>
    <cellStyle name="Note 4 3 2 3 3 3 3" xfId="42525"/>
    <cellStyle name="Note 4 3 2 3 3 4" xfId="14647"/>
    <cellStyle name="Note 4 3 2 3 3 4 2" xfId="32311"/>
    <cellStyle name="Note 4 3 2 3 3 4 3" xfId="49526"/>
    <cellStyle name="Note 4 3 2 3 3 5" xfId="21617"/>
    <cellStyle name="Note 4 3 2 3 3 6" xfId="38914"/>
    <cellStyle name="Note 4 3 2 3 4" xfId="4781"/>
    <cellStyle name="Note 4 3 2 3 4 2" xfId="11701"/>
    <cellStyle name="Note 4 3 2 3 4 2 2" xfId="18482"/>
    <cellStyle name="Note 4 3 2 3 4 2 2 2" xfId="36146"/>
    <cellStyle name="Note 4 3 2 3 4 2 2 3" xfId="53332"/>
    <cellStyle name="Note 4 3 2 3 4 2 3" xfId="29365"/>
    <cellStyle name="Note 4 3 2 3 4 2 4" xfId="46601"/>
    <cellStyle name="Note 4 3 2 3 4 3" xfId="8417"/>
    <cellStyle name="Note 4 3 2 3 4 3 2" xfId="26082"/>
    <cellStyle name="Note 4 3 2 3 4 3 3" xfId="43344"/>
    <cellStyle name="Note 4 3 2 3 4 4" xfId="15415"/>
    <cellStyle name="Note 4 3 2 3 4 4 2" xfId="33079"/>
    <cellStyle name="Note 4 3 2 3 4 4 3" xfId="50291"/>
    <cellStyle name="Note 4 3 2 3 4 5" xfId="22446"/>
    <cellStyle name="Note 4 3 2 3 4 6" xfId="39733"/>
    <cellStyle name="Note 4 3 2 3 5" xfId="10387"/>
    <cellStyle name="Note 4 3 2 3 5 2" xfId="17276"/>
    <cellStyle name="Note 4 3 2 3 5 2 2" xfId="34940"/>
    <cellStyle name="Note 4 3 2 3 5 2 3" xfId="52138"/>
    <cellStyle name="Note 4 3 2 3 5 3" xfId="28051"/>
    <cellStyle name="Note 4 3 2 3 5 4" xfId="45299"/>
    <cellStyle name="Note 4 3 2 3 6" xfId="6637"/>
    <cellStyle name="Note 4 3 2 3 6 2" xfId="24302"/>
    <cellStyle name="Note 4 3 2 3 6 3" xfId="41576"/>
    <cellStyle name="Note 4 3 2 3 7" xfId="13668"/>
    <cellStyle name="Note 4 3 2 3 7 2" xfId="31332"/>
    <cellStyle name="Note 4 3 2 3 7 3" xfId="48556"/>
    <cellStyle name="Note 4 3 2 3 8" xfId="20584"/>
    <cellStyle name="Note 4 3 2 3 9" xfId="37890"/>
    <cellStyle name="Note 4 3 2 4" xfId="4517"/>
    <cellStyle name="Note 4 3 2 4 2" xfId="6381"/>
    <cellStyle name="Note 4 3 2 4 2 2" xfId="13300"/>
    <cellStyle name="Note 4 3 2 4 2 2 2" xfId="19973"/>
    <cellStyle name="Note 4 3 2 4 2 2 2 2" xfId="37637"/>
    <cellStyle name="Note 4 3 2 4 2 2 2 3" xfId="54814"/>
    <cellStyle name="Note 4 3 2 4 2 2 3" xfId="30964"/>
    <cellStyle name="Note 4 3 2 4 2 2 4" xfId="48191"/>
    <cellStyle name="Note 4 3 2 4 2 3" xfId="10016"/>
    <cellStyle name="Note 4 3 2 4 2 3 2" xfId="27681"/>
    <cellStyle name="Note 4 3 2 4 2 3 3" xfId="44934"/>
    <cellStyle name="Note 4 3 2 4 2 4" xfId="16906"/>
    <cellStyle name="Note 4 3 2 4 2 4 2" xfId="34570"/>
    <cellStyle name="Note 4 3 2 4 2 4 3" xfId="51773"/>
    <cellStyle name="Note 4 3 2 4 2 5" xfId="24046"/>
    <cellStyle name="Note 4 3 2 4 2 6" xfId="41323"/>
    <cellStyle name="Note 4 3 2 4 3" xfId="11445"/>
    <cellStyle name="Note 4 3 2 4 3 2" xfId="18226"/>
    <cellStyle name="Note 4 3 2 4 3 2 2" xfId="35890"/>
    <cellStyle name="Note 4 3 2 4 3 2 3" xfId="53079"/>
    <cellStyle name="Note 4 3 2 4 3 3" xfId="29109"/>
    <cellStyle name="Note 4 3 2 4 3 4" xfId="46348"/>
    <cellStyle name="Note 4 3 2 4 4" xfId="8161"/>
    <cellStyle name="Note 4 3 2 4 4 2" xfId="25826"/>
    <cellStyle name="Note 4 3 2 4 4 3" xfId="43091"/>
    <cellStyle name="Note 4 3 2 4 5" xfId="15159"/>
    <cellStyle name="Note 4 3 2 4 5 2" xfId="32823"/>
    <cellStyle name="Note 4 3 2 4 5 3" xfId="50038"/>
    <cellStyle name="Note 4 3 2 4 6" xfId="22190"/>
    <cellStyle name="Note 4 3 2 4 7" xfId="39480"/>
    <cellStyle name="Note 4 3 2 5" xfId="4547"/>
    <cellStyle name="Note 4 3 2 5 2" xfId="6411"/>
    <cellStyle name="Note 4 3 2 5 2 2" xfId="13330"/>
    <cellStyle name="Note 4 3 2 5 2 2 2" xfId="20003"/>
    <cellStyle name="Note 4 3 2 5 2 2 2 2" xfId="37667"/>
    <cellStyle name="Note 4 3 2 5 2 2 2 3" xfId="54844"/>
    <cellStyle name="Note 4 3 2 5 2 2 3" xfId="30994"/>
    <cellStyle name="Note 4 3 2 5 2 2 4" xfId="48221"/>
    <cellStyle name="Note 4 3 2 5 2 3" xfId="10046"/>
    <cellStyle name="Note 4 3 2 5 2 3 2" xfId="27711"/>
    <cellStyle name="Note 4 3 2 5 2 3 3" xfId="44964"/>
    <cellStyle name="Note 4 3 2 5 2 4" xfId="16936"/>
    <cellStyle name="Note 4 3 2 5 2 4 2" xfId="34600"/>
    <cellStyle name="Note 4 3 2 5 2 4 3" xfId="51803"/>
    <cellStyle name="Note 4 3 2 5 2 5" xfId="24076"/>
    <cellStyle name="Note 4 3 2 5 2 6" xfId="41353"/>
    <cellStyle name="Note 4 3 2 5 3" xfId="11475"/>
    <cellStyle name="Note 4 3 2 5 3 2" xfId="18256"/>
    <cellStyle name="Note 4 3 2 5 3 2 2" xfId="35920"/>
    <cellStyle name="Note 4 3 2 5 3 2 3" xfId="53109"/>
    <cellStyle name="Note 4 3 2 5 3 3" xfId="29139"/>
    <cellStyle name="Note 4 3 2 5 3 4" xfId="46378"/>
    <cellStyle name="Note 4 3 2 5 4" xfId="8191"/>
    <cellStyle name="Note 4 3 2 5 4 2" xfId="25856"/>
    <cellStyle name="Note 4 3 2 5 4 3" xfId="43121"/>
    <cellStyle name="Note 4 3 2 5 5" xfId="15189"/>
    <cellStyle name="Note 4 3 2 5 5 2" xfId="32853"/>
    <cellStyle name="Note 4 3 2 5 5 3" xfId="50068"/>
    <cellStyle name="Note 4 3 2 5 6" xfId="22220"/>
    <cellStyle name="Note 4 3 2 5 7" xfId="39510"/>
    <cellStyle name="Note 4 3 2 6" xfId="10160"/>
    <cellStyle name="Note 4 3 2 6 2" xfId="17049"/>
    <cellStyle name="Note 4 3 2 6 2 2" xfId="34713"/>
    <cellStyle name="Note 4 3 2 6 2 3" xfId="51914"/>
    <cellStyle name="Note 4 3 2 6 3" xfId="27824"/>
    <cellStyle name="Note 4 3 2 6 4" xfId="45075"/>
    <cellStyle name="Note 4 3 2 7" xfId="13441"/>
    <cellStyle name="Note 4 3 2 7 2" xfId="31105"/>
    <cellStyle name="Note 4 3 2 7 3" xfId="48332"/>
    <cellStyle name="Note 4 3 2 8" xfId="20267"/>
    <cellStyle name="Note 4 3 2 9" xfId="20157"/>
    <cellStyle name="Note 4 3 3" xfId="2710"/>
    <cellStyle name="Note 4 3 3 10" xfId="13515"/>
    <cellStyle name="Note 4 3 3 10 2" xfId="31179"/>
    <cellStyle name="Note 4 3 3 10 3" xfId="48406"/>
    <cellStyle name="Note 4 3 3 11" xfId="20431"/>
    <cellStyle name="Note 4 3 3 12" xfId="37740"/>
    <cellStyle name="Note 4 3 3 2" xfId="2939"/>
    <cellStyle name="Note 4 3 3 2 2" xfId="3602"/>
    <cellStyle name="Note 4 3 3 2 2 2" xfId="5518"/>
    <cellStyle name="Note 4 3 3 2 2 2 2" xfId="12438"/>
    <cellStyle name="Note 4 3 3 2 2 2 2 2" xfId="19165"/>
    <cellStyle name="Note 4 3 3 2 2 2 2 2 2" xfId="36829"/>
    <cellStyle name="Note 4 3 3 2 2 2 2 2 3" xfId="54009"/>
    <cellStyle name="Note 4 3 3 2 2 2 2 3" xfId="30102"/>
    <cellStyle name="Note 4 3 3 2 2 2 2 4" xfId="47332"/>
    <cellStyle name="Note 4 3 3 2 2 2 3" xfId="9154"/>
    <cellStyle name="Note 4 3 3 2 2 2 3 2" xfId="26819"/>
    <cellStyle name="Note 4 3 3 2 2 2 3 3" xfId="44075"/>
    <cellStyle name="Note 4 3 3 2 2 2 4" xfId="16098"/>
    <cellStyle name="Note 4 3 3 2 2 2 4 2" xfId="33762"/>
    <cellStyle name="Note 4 3 3 2 2 2 4 3" xfId="50968"/>
    <cellStyle name="Note 4 3 3 2 2 2 5" xfId="23183"/>
    <cellStyle name="Note 4 3 3 2 2 2 6" xfId="40464"/>
    <cellStyle name="Note 4 3 3 2 2 3" xfId="11062"/>
    <cellStyle name="Note 4 3 3 2 2 3 2" xfId="17897"/>
    <cellStyle name="Note 4 3 3 2 2 3 2 2" xfId="35561"/>
    <cellStyle name="Note 4 3 3 2 2 3 2 3" xfId="52753"/>
    <cellStyle name="Note 4 3 3 2 2 3 3" xfId="28726"/>
    <cellStyle name="Note 4 3 3 2 2 3 4" xfId="45968"/>
    <cellStyle name="Note 4 3 3 2 2 4" xfId="7299"/>
    <cellStyle name="Note 4 3 3 2 2 4 2" xfId="24964"/>
    <cellStyle name="Note 4 3 3 2 2 4 3" xfId="42232"/>
    <cellStyle name="Note 4 3 3 2 2 5" xfId="14351"/>
    <cellStyle name="Note 4 3 3 2 2 5 2" xfId="32015"/>
    <cellStyle name="Note 4 3 3 2 2 5 3" xfId="49233"/>
    <cellStyle name="Note 4 3 3 2 2 6" xfId="21321"/>
    <cellStyle name="Note 4 3 3 2 2 7" xfId="38621"/>
    <cellStyle name="Note 4 3 3 2 3" xfId="3972"/>
    <cellStyle name="Note 4 3 3 2 3 2" xfId="5888"/>
    <cellStyle name="Note 4 3 3 2 3 2 2" xfId="12808"/>
    <cellStyle name="Note 4 3 3 2 3 2 2 2" xfId="19535"/>
    <cellStyle name="Note 4 3 3 2 3 2 2 2 2" xfId="37199"/>
    <cellStyle name="Note 4 3 3 2 3 2 2 2 3" xfId="54376"/>
    <cellStyle name="Note 4 3 3 2 3 2 2 3" xfId="30472"/>
    <cellStyle name="Note 4 3 3 2 3 2 2 4" xfId="47699"/>
    <cellStyle name="Note 4 3 3 2 3 2 3" xfId="9524"/>
    <cellStyle name="Note 4 3 3 2 3 2 3 2" xfId="27189"/>
    <cellStyle name="Note 4 3 3 2 3 2 3 3" xfId="44442"/>
    <cellStyle name="Note 4 3 3 2 3 2 4" xfId="16468"/>
    <cellStyle name="Note 4 3 3 2 3 2 4 2" xfId="34132"/>
    <cellStyle name="Note 4 3 3 2 3 2 4 3" xfId="51335"/>
    <cellStyle name="Note 4 3 3 2 3 2 5" xfId="23553"/>
    <cellStyle name="Note 4 3 3 2 3 2 6" xfId="40831"/>
    <cellStyle name="Note 4 3 3 2 3 3" xfId="7669"/>
    <cellStyle name="Note 4 3 3 2 3 3 2" xfId="25334"/>
    <cellStyle name="Note 4 3 3 2 3 3 3" xfId="42599"/>
    <cellStyle name="Note 4 3 3 2 3 4" xfId="14721"/>
    <cellStyle name="Note 4 3 3 2 3 4 2" xfId="32385"/>
    <cellStyle name="Note 4 3 3 2 3 4 3" xfId="49600"/>
    <cellStyle name="Note 4 3 3 2 3 5" xfId="21691"/>
    <cellStyle name="Note 4 3 3 2 3 6" xfId="38988"/>
    <cellStyle name="Note 4 3 3 2 4" xfId="4855"/>
    <cellStyle name="Note 4 3 3 2 4 2" xfId="11775"/>
    <cellStyle name="Note 4 3 3 2 4 2 2" xfId="18556"/>
    <cellStyle name="Note 4 3 3 2 4 2 2 2" xfId="36220"/>
    <cellStyle name="Note 4 3 3 2 4 2 2 3" xfId="53406"/>
    <cellStyle name="Note 4 3 3 2 4 2 3" xfId="29439"/>
    <cellStyle name="Note 4 3 3 2 4 2 4" xfId="46675"/>
    <cellStyle name="Note 4 3 3 2 4 3" xfId="8491"/>
    <cellStyle name="Note 4 3 3 2 4 3 2" xfId="26156"/>
    <cellStyle name="Note 4 3 3 2 4 3 3" xfId="43418"/>
    <cellStyle name="Note 4 3 3 2 4 4" xfId="15489"/>
    <cellStyle name="Note 4 3 3 2 4 4 2" xfId="33153"/>
    <cellStyle name="Note 4 3 3 2 4 4 3" xfId="50365"/>
    <cellStyle name="Note 4 3 3 2 4 5" xfId="22520"/>
    <cellStyle name="Note 4 3 3 2 4 6" xfId="39807"/>
    <cellStyle name="Note 4 3 3 2 5" xfId="10461"/>
    <cellStyle name="Note 4 3 3 2 5 2" xfId="17350"/>
    <cellStyle name="Note 4 3 3 2 5 2 2" xfId="35014"/>
    <cellStyle name="Note 4 3 3 2 5 2 3" xfId="52212"/>
    <cellStyle name="Note 4 3 3 2 5 3" xfId="28125"/>
    <cellStyle name="Note 4 3 3 2 5 4" xfId="45373"/>
    <cellStyle name="Note 4 3 3 2 6" xfId="6711"/>
    <cellStyle name="Note 4 3 3 2 6 2" xfId="24376"/>
    <cellStyle name="Note 4 3 3 2 6 3" xfId="41650"/>
    <cellStyle name="Note 4 3 3 2 7" xfId="13742"/>
    <cellStyle name="Note 4 3 3 2 7 2" xfId="31406"/>
    <cellStyle name="Note 4 3 3 2 7 3" xfId="48630"/>
    <cellStyle name="Note 4 3 3 2 8" xfId="20658"/>
    <cellStyle name="Note 4 3 3 2 9" xfId="37964"/>
    <cellStyle name="Note 4 3 3 3" xfId="3035"/>
    <cellStyle name="Note 4 3 3 3 2" xfId="3698"/>
    <cellStyle name="Note 4 3 3 3 2 2" xfId="5614"/>
    <cellStyle name="Note 4 3 3 3 2 2 2" xfId="12534"/>
    <cellStyle name="Note 4 3 3 3 2 2 2 2" xfId="19261"/>
    <cellStyle name="Note 4 3 3 3 2 2 2 2 2" xfId="36925"/>
    <cellStyle name="Note 4 3 3 3 2 2 2 2 3" xfId="54102"/>
    <cellStyle name="Note 4 3 3 3 2 2 2 3" xfId="30198"/>
    <cellStyle name="Note 4 3 3 3 2 2 2 4" xfId="47425"/>
    <cellStyle name="Note 4 3 3 3 2 2 3" xfId="9250"/>
    <cellStyle name="Note 4 3 3 3 2 2 3 2" xfId="26915"/>
    <cellStyle name="Note 4 3 3 3 2 2 3 3" xfId="44168"/>
    <cellStyle name="Note 4 3 3 3 2 2 4" xfId="16194"/>
    <cellStyle name="Note 4 3 3 3 2 2 4 2" xfId="33858"/>
    <cellStyle name="Note 4 3 3 3 2 2 4 3" xfId="51061"/>
    <cellStyle name="Note 4 3 3 3 2 2 5" xfId="23279"/>
    <cellStyle name="Note 4 3 3 3 2 2 6" xfId="40557"/>
    <cellStyle name="Note 4 3 3 3 2 3" xfId="11158"/>
    <cellStyle name="Note 4 3 3 3 2 3 2" xfId="17993"/>
    <cellStyle name="Note 4 3 3 3 2 3 2 2" xfId="35657"/>
    <cellStyle name="Note 4 3 3 3 2 3 2 3" xfId="52846"/>
    <cellStyle name="Note 4 3 3 3 2 3 3" xfId="28822"/>
    <cellStyle name="Note 4 3 3 3 2 3 4" xfId="46061"/>
    <cellStyle name="Note 4 3 3 3 2 4" xfId="7395"/>
    <cellStyle name="Note 4 3 3 3 2 4 2" xfId="25060"/>
    <cellStyle name="Note 4 3 3 3 2 4 3" xfId="42325"/>
    <cellStyle name="Note 4 3 3 3 2 5" xfId="14447"/>
    <cellStyle name="Note 4 3 3 3 2 5 2" xfId="32111"/>
    <cellStyle name="Note 4 3 3 3 2 5 3" xfId="49326"/>
    <cellStyle name="Note 4 3 3 3 2 6" xfId="21417"/>
    <cellStyle name="Note 4 3 3 3 2 7" xfId="38714"/>
    <cellStyle name="Note 4 3 3 3 3" xfId="4065"/>
    <cellStyle name="Note 4 3 3 3 3 2" xfId="5981"/>
    <cellStyle name="Note 4 3 3 3 3 2 2" xfId="12901"/>
    <cellStyle name="Note 4 3 3 3 3 2 2 2" xfId="19628"/>
    <cellStyle name="Note 4 3 3 3 3 2 2 2 2" xfId="37292"/>
    <cellStyle name="Note 4 3 3 3 3 2 2 2 3" xfId="54469"/>
    <cellStyle name="Note 4 3 3 3 3 2 2 3" xfId="30565"/>
    <cellStyle name="Note 4 3 3 3 3 2 2 4" xfId="47792"/>
    <cellStyle name="Note 4 3 3 3 3 2 3" xfId="9617"/>
    <cellStyle name="Note 4 3 3 3 3 2 3 2" xfId="27282"/>
    <cellStyle name="Note 4 3 3 3 3 2 3 3" xfId="44535"/>
    <cellStyle name="Note 4 3 3 3 3 2 4" xfId="16561"/>
    <cellStyle name="Note 4 3 3 3 3 2 4 2" xfId="34225"/>
    <cellStyle name="Note 4 3 3 3 3 2 4 3" xfId="51428"/>
    <cellStyle name="Note 4 3 3 3 3 2 5" xfId="23646"/>
    <cellStyle name="Note 4 3 3 3 3 2 6" xfId="40924"/>
    <cellStyle name="Note 4 3 3 3 3 3" xfId="7762"/>
    <cellStyle name="Note 4 3 3 3 3 3 2" xfId="25427"/>
    <cellStyle name="Note 4 3 3 3 3 3 3" xfId="42692"/>
    <cellStyle name="Note 4 3 3 3 3 4" xfId="14814"/>
    <cellStyle name="Note 4 3 3 3 3 4 2" xfId="32478"/>
    <cellStyle name="Note 4 3 3 3 3 4 3" xfId="49693"/>
    <cellStyle name="Note 4 3 3 3 3 5" xfId="21784"/>
    <cellStyle name="Note 4 3 3 3 3 6" xfId="39081"/>
    <cellStyle name="Note 4 3 3 3 4" xfId="4951"/>
    <cellStyle name="Note 4 3 3 3 4 2" xfId="11871"/>
    <cellStyle name="Note 4 3 3 3 4 2 2" xfId="18652"/>
    <cellStyle name="Note 4 3 3 3 4 2 2 2" xfId="36316"/>
    <cellStyle name="Note 4 3 3 3 4 2 2 3" xfId="53499"/>
    <cellStyle name="Note 4 3 3 3 4 2 3" xfId="29535"/>
    <cellStyle name="Note 4 3 3 3 4 2 4" xfId="46768"/>
    <cellStyle name="Note 4 3 3 3 4 3" xfId="8587"/>
    <cellStyle name="Note 4 3 3 3 4 3 2" xfId="26252"/>
    <cellStyle name="Note 4 3 3 3 4 3 3" xfId="43511"/>
    <cellStyle name="Note 4 3 3 3 4 4" xfId="15585"/>
    <cellStyle name="Note 4 3 3 3 4 4 2" xfId="33249"/>
    <cellStyle name="Note 4 3 3 3 4 4 3" xfId="50458"/>
    <cellStyle name="Note 4 3 3 3 4 5" xfId="22616"/>
    <cellStyle name="Note 4 3 3 3 4 6" xfId="39900"/>
    <cellStyle name="Note 4 3 3 3 5" xfId="10557"/>
    <cellStyle name="Note 4 3 3 3 5 2" xfId="17446"/>
    <cellStyle name="Note 4 3 3 3 5 2 2" xfId="35110"/>
    <cellStyle name="Note 4 3 3 3 5 2 3" xfId="52305"/>
    <cellStyle name="Note 4 3 3 3 5 3" xfId="28221"/>
    <cellStyle name="Note 4 3 3 3 5 4" xfId="45466"/>
    <cellStyle name="Note 4 3 3 3 6" xfId="6807"/>
    <cellStyle name="Note 4 3 3 3 6 2" xfId="24472"/>
    <cellStyle name="Note 4 3 3 3 6 3" xfId="41743"/>
    <cellStyle name="Note 4 3 3 3 7" xfId="13838"/>
    <cellStyle name="Note 4 3 3 3 7 2" xfId="31502"/>
    <cellStyle name="Note 4 3 3 3 7 3" xfId="48723"/>
    <cellStyle name="Note 4 3 3 3 8" xfId="20754"/>
    <cellStyle name="Note 4 3 3 3 9" xfId="38057"/>
    <cellStyle name="Note 4 3 3 4" xfId="3147"/>
    <cellStyle name="Note 4 3 3 4 2" xfId="4177"/>
    <cellStyle name="Note 4 3 3 4 2 2" xfId="6093"/>
    <cellStyle name="Note 4 3 3 4 2 2 2" xfId="13013"/>
    <cellStyle name="Note 4 3 3 4 2 2 2 2" xfId="19740"/>
    <cellStyle name="Note 4 3 3 4 2 2 2 2 2" xfId="37404"/>
    <cellStyle name="Note 4 3 3 4 2 2 2 2 3" xfId="54581"/>
    <cellStyle name="Note 4 3 3 4 2 2 2 3" xfId="30677"/>
    <cellStyle name="Note 4 3 3 4 2 2 2 4" xfId="47904"/>
    <cellStyle name="Note 4 3 3 4 2 2 3" xfId="9729"/>
    <cellStyle name="Note 4 3 3 4 2 2 3 2" xfId="27394"/>
    <cellStyle name="Note 4 3 3 4 2 2 3 3" xfId="44647"/>
    <cellStyle name="Note 4 3 3 4 2 2 4" xfId="16673"/>
    <cellStyle name="Note 4 3 3 4 2 2 4 2" xfId="34337"/>
    <cellStyle name="Note 4 3 3 4 2 2 4 3" xfId="51540"/>
    <cellStyle name="Note 4 3 3 4 2 2 5" xfId="23758"/>
    <cellStyle name="Note 4 3 3 4 2 2 6" xfId="41036"/>
    <cellStyle name="Note 4 3 3 4 2 3" xfId="7874"/>
    <cellStyle name="Note 4 3 3 4 2 3 2" xfId="25539"/>
    <cellStyle name="Note 4 3 3 4 2 3 3" xfId="42804"/>
    <cellStyle name="Note 4 3 3 4 2 4" xfId="14926"/>
    <cellStyle name="Note 4 3 3 4 2 4 2" xfId="32590"/>
    <cellStyle name="Note 4 3 3 4 2 4 3" xfId="49805"/>
    <cellStyle name="Note 4 3 3 4 2 5" xfId="21896"/>
    <cellStyle name="Note 4 3 3 4 2 6" xfId="39193"/>
    <cellStyle name="Note 4 3 3 4 3" xfId="5063"/>
    <cellStyle name="Note 4 3 3 4 3 2" xfId="11983"/>
    <cellStyle name="Note 4 3 3 4 3 2 2" xfId="18764"/>
    <cellStyle name="Note 4 3 3 4 3 2 2 2" xfId="36428"/>
    <cellStyle name="Note 4 3 3 4 3 2 2 3" xfId="53611"/>
    <cellStyle name="Note 4 3 3 4 3 2 3" xfId="29647"/>
    <cellStyle name="Note 4 3 3 4 3 2 4" xfId="46880"/>
    <cellStyle name="Note 4 3 3 4 3 3" xfId="8699"/>
    <cellStyle name="Note 4 3 3 4 3 3 2" xfId="26364"/>
    <cellStyle name="Note 4 3 3 4 3 3 3" xfId="43623"/>
    <cellStyle name="Note 4 3 3 4 3 4" xfId="15697"/>
    <cellStyle name="Note 4 3 3 4 3 4 2" xfId="33361"/>
    <cellStyle name="Note 4 3 3 4 3 4 3" xfId="50570"/>
    <cellStyle name="Note 4 3 3 4 3 5" xfId="22728"/>
    <cellStyle name="Note 4 3 3 4 3 6" xfId="40012"/>
    <cellStyle name="Note 4 3 3 4 4" xfId="10669"/>
    <cellStyle name="Note 4 3 3 4 4 2" xfId="17558"/>
    <cellStyle name="Note 4 3 3 4 4 2 2" xfId="35222"/>
    <cellStyle name="Note 4 3 3 4 4 2 3" xfId="52417"/>
    <cellStyle name="Note 4 3 3 4 4 3" xfId="28333"/>
    <cellStyle name="Note 4 3 3 4 4 4" xfId="45578"/>
    <cellStyle name="Note 4 3 3 4 5" xfId="6919"/>
    <cellStyle name="Note 4 3 3 4 5 2" xfId="24584"/>
    <cellStyle name="Note 4 3 3 4 5 3" xfId="41855"/>
    <cellStyle name="Note 4 3 3 4 6" xfId="13950"/>
    <cellStyle name="Note 4 3 3 4 6 2" xfId="31614"/>
    <cellStyle name="Note 4 3 3 4 6 3" xfId="48835"/>
    <cellStyle name="Note 4 3 3 4 7" xfId="20866"/>
    <cellStyle name="Note 4 3 3 4 8" xfId="38169"/>
    <cellStyle name="Note 4 3 3 5" xfId="3375"/>
    <cellStyle name="Note 4 3 3 5 2" xfId="5291"/>
    <cellStyle name="Note 4 3 3 5 2 2" xfId="12211"/>
    <cellStyle name="Note 4 3 3 5 2 2 2" xfId="18938"/>
    <cellStyle name="Note 4 3 3 5 2 2 2 2" xfId="36602"/>
    <cellStyle name="Note 4 3 3 5 2 2 2 3" xfId="53785"/>
    <cellStyle name="Note 4 3 3 5 2 2 3" xfId="29875"/>
    <cellStyle name="Note 4 3 3 5 2 2 4" xfId="47108"/>
    <cellStyle name="Note 4 3 3 5 2 3" xfId="8927"/>
    <cellStyle name="Note 4 3 3 5 2 3 2" xfId="26592"/>
    <cellStyle name="Note 4 3 3 5 2 3 3" xfId="43851"/>
    <cellStyle name="Note 4 3 3 5 2 4" xfId="15871"/>
    <cellStyle name="Note 4 3 3 5 2 4 2" xfId="33535"/>
    <cellStyle name="Note 4 3 3 5 2 4 3" xfId="50744"/>
    <cellStyle name="Note 4 3 3 5 2 5" xfId="22956"/>
    <cellStyle name="Note 4 3 3 5 2 6" xfId="40240"/>
    <cellStyle name="Note 4 3 3 5 3" xfId="10835"/>
    <cellStyle name="Note 4 3 3 5 3 2" xfId="17670"/>
    <cellStyle name="Note 4 3 3 5 3 2 2" xfId="35334"/>
    <cellStyle name="Note 4 3 3 5 3 2 3" xfId="52529"/>
    <cellStyle name="Note 4 3 3 5 3 3" xfId="28499"/>
    <cellStyle name="Note 4 3 3 5 3 4" xfId="45744"/>
    <cellStyle name="Note 4 3 3 5 4" xfId="14124"/>
    <cellStyle name="Note 4 3 3 5 4 2" xfId="31788"/>
    <cellStyle name="Note 4 3 3 5 4 3" xfId="49009"/>
    <cellStyle name="Note 4 3 3 5 5" xfId="21094"/>
    <cellStyle name="Note 4 3 3 5 6" xfId="38397"/>
    <cellStyle name="Note 4 3 3 6" xfId="3244"/>
    <cellStyle name="Note 4 3 3 6 2" xfId="5160"/>
    <cellStyle name="Note 4 3 3 6 2 2" xfId="12080"/>
    <cellStyle name="Note 4 3 3 6 2 2 2" xfId="18861"/>
    <cellStyle name="Note 4 3 3 6 2 2 2 2" xfId="36525"/>
    <cellStyle name="Note 4 3 3 6 2 2 2 3" xfId="53708"/>
    <cellStyle name="Note 4 3 3 6 2 2 3" xfId="29744"/>
    <cellStyle name="Note 4 3 3 6 2 2 4" xfId="46977"/>
    <cellStyle name="Note 4 3 3 6 2 3" xfId="8796"/>
    <cellStyle name="Note 4 3 3 6 2 3 2" xfId="26461"/>
    <cellStyle name="Note 4 3 3 6 2 3 3" xfId="43720"/>
    <cellStyle name="Note 4 3 3 6 2 4" xfId="15794"/>
    <cellStyle name="Note 4 3 3 6 2 4 2" xfId="33458"/>
    <cellStyle name="Note 4 3 3 6 2 4 3" xfId="50667"/>
    <cellStyle name="Note 4 3 3 6 2 5" xfId="22825"/>
    <cellStyle name="Note 4 3 3 6 2 6" xfId="40109"/>
    <cellStyle name="Note 4 3 3 6 3" xfId="7016"/>
    <cellStyle name="Note 4 3 3 6 3 2" xfId="24681"/>
    <cellStyle name="Note 4 3 3 6 3 3" xfId="41952"/>
    <cellStyle name="Note 4 3 3 6 4" xfId="14047"/>
    <cellStyle name="Note 4 3 3 6 4 2" xfId="31711"/>
    <cellStyle name="Note 4 3 3 6 4 3" xfId="48932"/>
    <cellStyle name="Note 4 3 3 6 5" xfId="20963"/>
    <cellStyle name="Note 4 3 3 6 6" xfId="38266"/>
    <cellStyle name="Note 4 3 3 7" xfId="4628"/>
    <cellStyle name="Note 4 3 3 7 2" xfId="11548"/>
    <cellStyle name="Note 4 3 3 7 2 2" xfId="18329"/>
    <cellStyle name="Note 4 3 3 7 2 2 2" xfId="35993"/>
    <cellStyle name="Note 4 3 3 7 2 2 3" xfId="53182"/>
    <cellStyle name="Note 4 3 3 7 2 3" xfId="29212"/>
    <cellStyle name="Note 4 3 3 7 2 4" xfId="46451"/>
    <cellStyle name="Note 4 3 3 7 3" xfId="8264"/>
    <cellStyle name="Note 4 3 3 7 3 2" xfId="25929"/>
    <cellStyle name="Note 4 3 3 7 3 3" xfId="43194"/>
    <cellStyle name="Note 4 3 3 7 4" xfId="15262"/>
    <cellStyle name="Note 4 3 3 7 4 2" xfId="32926"/>
    <cellStyle name="Note 4 3 3 7 4 3" xfId="50141"/>
    <cellStyle name="Note 4 3 3 7 5" xfId="22293"/>
    <cellStyle name="Note 4 3 3 7 6" xfId="39583"/>
    <cellStyle name="Note 4 3 3 8" xfId="10234"/>
    <cellStyle name="Note 4 3 3 8 2" xfId="17123"/>
    <cellStyle name="Note 4 3 3 8 2 2" xfId="34787"/>
    <cellStyle name="Note 4 3 3 8 2 3" xfId="51988"/>
    <cellStyle name="Note 4 3 3 8 3" xfId="27898"/>
    <cellStyle name="Note 4 3 3 8 4" xfId="45149"/>
    <cellStyle name="Note 4 3 3 9" xfId="6484"/>
    <cellStyle name="Note 4 3 3 9 2" xfId="24149"/>
    <cellStyle name="Note 4 3 3 9 3" xfId="41426"/>
    <cellStyle name="Note 4 3 4" xfId="2864"/>
    <cellStyle name="Note 4 3 4 2" xfId="3527"/>
    <cellStyle name="Note 4 3 4 2 2" xfId="5443"/>
    <cellStyle name="Note 4 3 4 2 2 2" xfId="12363"/>
    <cellStyle name="Note 4 3 4 2 2 2 2" xfId="19090"/>
    <cellStyle name="Note 4 3 4 2 2 2 2 2" xfId="36754"/>
    <cellStyle name="Note 4 3 4 2 2 2 2 3" xfId="53934"/>
    <cellStyle name="Note 4 3 4 2 2 2 3" xfId="30027"/>
    <cellStyle name="Note 4 3 4 2 2 2 4" xfId="47257"/>
    <cellStyle name="Note 4 3 4 2 2 3" xfId="9079"/>
    <cellStyle name="Note 4 3 4 2 2 3 2" xfId="26744"/>
    <cellStyle name="Note 4 3 4 2 2 3 3" xfId="44000"/>
    <cellStyle name="Note 4 3 4 2 2 4" xfId="16023"/>
    <cellStyle name="Note 4 3 4 2 2 4 2" xfId="33687"/>
    <cellStyle name="Note 4 3 4 2 2 4 3" xfId="50893"/>
    <cellStyle name="Note 4 3 4 2 2 5" xfId="23108"/>
    <cellStyle name="Note 4 3 4 2 2 6" xfId="40389"/>
    <cellStyle name="Note 4 3 4 2 3" xfId="10987"/>
    <cellStyle name="Note 4 3 4 2 3 2" xfId="17822"/>
    <cellStyle name="Note 4 3 4 2 3 2 2" xfId="35486"/>
    <cellStyle name="Note 4 3 4 2 3 2 3" xfId="52678"/>
    <cellStyle name="Note 4 3 4 2 3 3" xfId="28651"/>
    <cellStyle name="Note 4 3 4 2 3 4" xfId="45893"/>
    <cellStyle name="Note 4 3 4 2 4" xfId="7224"/>
    <cellStyle name="Note 4 3 4 2 4 2" xfId="24889"/>
    <cellStyle name="Note 4 3 4 2 4 3" xfId="42157"/>
    <cellStyle name="Note 4 3 4 2 5" xfId="14276"/>
    <cellStyle name="Note 4 3 4 2 5 2" xfId="31940"/>
    <cellStyle name="Note 4 3 4 2 5 3" xfId="49158"/>
    <cellStyle name="Note 4 3 4 2 6" xfId="21246"/>
    <cellStyle name="Note 4 3 4 2 7" xfId="38546"/>
    <cellStyle name="Note 4 3 4 3" xfId="3897"/>
    <cellStyle name="Note 4 3 4 3 2" xfId="5813"/>
    <cellStyle name="Note 4 3 4 3 2 2" xfId="12733"/>
    <cellStyle name="Note 4 3 4 3 2 2 2" xfId="19460"/>
    <cellStyle name="Note 4 3 4 3 2 2 2 2" xfId="37124"/>
    <cellStyle name="Note 4 3 4 3 2 2 2 3" xfId="54301"/>
    <cellStyle name="Note 4 3 4 3 2 2 3" xfId="30397"/>
    <cellStyle name="Note 4 3 4 3 2 2 4" xfId="47624"/>
    <cellStyle name="Note 4 3 4 3 2 3" xfId="9449"/>
    <cellStyle name="Note 4 3 4 3 2 3 2" xfId="27114"/>
    <cellStyle name="Note 4 3 4 3 2 3 3" xfId="44367"/>
    <cellStyle name="Note 4 3 4 3 2 4" xfId="16393"/>
    <cellStyle name="Note 4 3 4 3 2 4 2" xfId="34057"/>
    <cellStyle name="Note 4 3 4 3 2 4 3" xfId="51260"/>
    <cellStyle name="Note 4 3 4 3 2 5" xfId="23478"/>
    <cellStyle name="Note 4 3 4 3 2 6" xfId="40756"/>
    <cellStyle name="Note 4 3 4 3 3" xfId="7594"/>
    <cellStyle name="Note 4 3 4 3 3 2" xfId="25259"/>
    <cellStyle name="Note 4 3 4 3 3 3" xfId="42524"/>
    <cellStyle name="Note 4 3 4 3 4" xfId="14646"/>
    <cellStyle name="Note 4 3 4 3 4 2" xfId="32310"/>
    <cellStyle name="Note 4 3 4 3 4 3" xfId="49525"/>
    <cellStyle name="Note 4 3 4 3 5" xfId="21616"/>
    <cellStyle name="Note 4 3 4 3 6" xfId="38913"/>
    <cellStyle name="Note 4 3 4 4" xfId="4780"/>
    <cellStyle name="Note 4 3 4 4 2" xfId="11700"/>
    <cellStyle name="Note 4 3 4 4 2 2" xfId="18481"/>
    <cellStyle name="Note 4 3 4 4 2 2 2" xfId="36145"/>
    <cellStyle name="Note 4 3 4 4 2 2 3" xfId="53331"/>
    <cellStyle name="Note 4 3 4 4 2 3" xfId="29364"/>
    <cellStyle name="Note 4 3 4 4 2 4" xfId="46600"/>
    <cellStyle name="Note 4 3 4 4 3" xfId="8416"/>
    <cellStyle name="Note 4 3 4 4 3 2" xfId="26081"/>
    <cellStyle name="Note 4 3 4 4 3 3" xfId="43343"/>
    <cellStyle name="Note 4 3 4 4 4" xfId="15414"/>
    <cellStyle name="Note 4 3 4 4 4 2" xfId="33078"/>
    <cellStyle name="Note 4 3 4 4 4 3" xfId="50290"/>
    <cellStyle name="Note 4 3 4 4 5" xfId="22445"/>
    <cellStyle name="Note 4 3 4 4 6" xfId="39732"/>
    <cellStyle name="Note 4 3 4 5" xfId="10386"/>
    <cellStyle name="Note 4 3 4 5 2" xfId="17275"/>
    <cellStyle name="Note 4 3 4 5 2 2" xfId="34939"/>
    <cellStyle name="Note 4 3 4 5 2 3" xfId="52137"/>
    <cellStyle name="Note 4 3 4 5 3" xfId="28050"/>
    <cellStyle name="Note 4 3 4 5 4" xfId="45298"/>
    <cellStyle name="Note 4 3 4 6" xfId="6636"/>
    <cellStyle name="Note 4 3 4 6 2" xfId="24301"/>
    <cellStyle name="Note 4 3 4 6 3" xfId="41575"/>
    <cellStyle name="Note 4 3 4 7" xfId="13667"/>
    <cellStyle name="Note 4 3 4 7 2" xfId="31331"/>
    <cellStyle name="Note 4 3 4 7 3" xfId="48555"/>
    <cellStyle name="Note 4 3 4 8" xfId="20583"/>
    <cellStyle name="Note 4 3 4 9" xfId="37889"/>
    <cellStyle name="Note 4 3 5" xfId="4516"/>
    <cellStyle name="Note 4 3 5 2" xfId="6380"/>
    <cellStyle name="Note 4 3 5 2 2" xfId="13299"/>
    <cellStyle name="Note 4 3 5 2 2 2" xfId="19972"/>
    <cellStyle name="Note 4 3 5 2 2 2 2" xfId="37636"/>
    <cellStyle name="Note 4 3 5 2 2 2 3" xfId="54813"/>
    <cellStyle name="Note 4 3 5 2 2 3" xfId="30963"/>
    <cellStyle name="Note 4 3 5 2 2 4" xfId="48190"/>
    <cellStyle name="Note 4 3 5 2 3" xfId="10015"/>
    <cellStyle name="Note 4 3 5 2 3 2" xfId="27680"/>
    <cellStyle name="Note 4 3 5 2 3 3" xfId="44933"/>
    <cellStyle name="Note 4 3 5 2 4" xfId="16905"/>
    <cellStyle name="Note 4 3 5 2 4 2" xfId="34569"/>
    <cellStyle name="Note 4 3 5 2 4 3" xfId="51772"/>
    <cellStyle name="Note 4 3 5 2 5" xfId="24045"/>
    <cellStyle name="Note 4 3 5 2 6" xfId="41322"/>
    <cellStyle name="Note 4 3 5 3" xfId="11444"/>
    <cellStyle name="Note 4 3 5 3 2" xfId="18225"/>
    <cellStyle name="Note 4 3 5 3 2 2" xfId="35889"/>
    <cellStyle name="Note 4 3 5 3 2 3" xfId="53078"/>
    <cellStyle name="Note 4 3 5 3 3" xfId="29108"/>
    <cellStyle name="Note 4 3 5 3 4" xfId="46347"/>
    <cellStyle name="Note 4 3 5 4" xfId="8160"/>
    <cellStyle name="Note 4 3 5 4 2" xfId="25825"/>
    <cellStyle name="Note 4 3 5 4 3" xfId="43090"/>
    <cellStyle name="Note 4 3 5 5" xfId="15158"/>
    <cellStyle name="Note 4 3 5 5 2" xfId="32822"/>
    <cellStyle name="Note 4 3 5 5 3" xfId="50037"/>
    <cellStyle name="Note 4 3 5 6" xfId="22189"/>
    <cellStyle name="Note 4 3 5 7" xfId="39479"/>
    <cellStyle name="Note 4 3 6" xfId="4370"/>
    <cellStyle name="Note 4 3 6 2" xfId="6235"/>
    <cellStyle name="Note 4 3 6 2 2" xfId="13154"/>
    <cellStyle name="Note 4 3 6 2 2 2" xfId="19827"/>
    <cellStyle name="Note 4 3 6 2 2 2 2" xfId="37491"/>
    <cellStyle name="Note 4 3 6 2 2 2 3" xfId="54668"/>
    <cellStyle name="Note 4 3 6 2 2 3" xfId="30818"/>
    <cellStyle name="Note 4 3 6 2 2 4" xfId="48045"/>
    <cellStyle name="Note 4 3 6 2 3" xfId="9870"/>
    <cellStyle name="Note 4 3 6 2 3 2" xfId="27535"/>
    <cellStyle name="Note 4 3 6 2 3 3" xfId="44788"/>
    <cellStyle name="Note 4 3 6 2 4" xfId="16760"/>
    <cellStyle name="Note 4 3 6 2 4 2" xfId="34424"/>
    <cellStyle name="Note 4 3 6 2 4 3" xfId="51627"/>
    <cellStyle name="Note 4 3 6 2 5" xfId="23900"/>
    <cellStyle name="Note 4 3 6 2 6" xfId="41177"/>
    <cellStyle name="Note 4 3 6 3" xfId="11299"/>
    <cellStyle name="Note 4 3 6 3 2" xfId="18080"/>
    <cellStyle name="Note 4 3 6 3 2 2" xfId="35744"/>
    <cellStyle name="Note 4 3 6 3 2 3" xfId="52933"/>
    <cellStyle name="Note 4 3 6 3 3" xfId="28963"/>
    <cellStyle name="Note 4 3 6 3 4" xfId="46202"/>
    <cellStyle name="Note 4 3 6 4" xfId="8015"/>
    <cellStyle name="Note 4 3 6 4 2" xfId="25680"/>
    <cellStyle name="Note 4 3 6 4 3" xfId="42945"/>
    <cellStyle name="Note 4 3 6 5" xfId="15013"/>
    <cellStyle name="Note 4 3 6 5 2" xfId="32677"/>
    <cellStyle name="Note 4 3 6 5 3" xfId="49892"/>
    <cellStyle name="Note 4 3 6 6" xfId="22044"/>
    <cellStyle name="Note 4 3 6 7" xfId="39334"/>
    <cellStyle name="Note 4 3 7" xfId="10159"/>
    <cellStyle name="Note 4 3 7 2" xfId="17048"/>
    <cellStyle name="Note 4 3 7 2 2" xfId="34712"/>
    <cellStyle name="Note 4 3 7 2 3" xfId="51913"/>
    <cellStyle name="Note 4 3 7 3" xfId="27823"/>
    <cellStyle name="Note 4 3 7 4" xfId="45074"/>
    <cellStyle name="Note 4 3 8" xfId="13440"/>
    <cellStyle name="Note 4 3 8 2" xfId="31104"/>
    <cellStyle name="Note 4 3 8 3" xfId="48331"/>
    <cellStyle name="Note 4 3 9" xfId="20266"/>
    <cellStyle name="Note 4 4" xfId="1873"/>
    <cellStyle name="Note 4 4 2" xfId="2708"/>
    <cellStyle name="Note 4 4 2 10" xfId="13513"/>
    <cellStyle name="Note 4 4 2 10 2" xfId="31177"/>
    <cellStyle name="Note 4 4 2 10 3" xfId="48404"/>
    <cellStyle name="Note 4 4 2 11" xfId="20429"/>
    <cellStyle name="Note 4 4 2 12" xfId="37738"/>
    <cellStyle name="Note 4 4 2 2" xfId="2937"/>
    <cellStyle name="Note 4 4 2 2 2" xfId="3600"/>
    <cellStyle name="Note 4 4 2 2 2 2" xfId="5516"/>
    <cellStyle name="Note 4 4 2 2 2 2 2" xfId="12436"/>
    <cellStyle name="Note 4 4 2 2 2 2 2 2" xfId="19163"/>
    <cellStyle name="Note 4 4 2 2 2 2 2 2 2" xfId="36827"/>
    <cellStyle name="Note 4 4 2 2 2 2 2 2 3" xfId="54007"/>
    <cellStyle name="Note 4 4 2 2 2 2 2 3" xfId="30100"/>
    <cellStyle name="Note 4 4 2 2 2 2 2 4" xfId="47330"/>
    <cellStyle name="Note 4 4 2 2 2 2 3" xfId="9152"/>
    <cellStyle name="Note 4 4 2 2 2 2 3 2" xfId="26817"/>
    <cellStyle name="Note 4 4 2 2 2 2 3 3" xfId="44073"/>
    <cellStyle name="Note 4 4 2 2 2 2 4" xfId="16096"/>
    <cellStyle name="Note 4 4 2 2 2 2 4 2" xfId="33760"/>
    <cellStyle name="Note 4 4 2 2 2 2 4 3" xfId="50966"/>
    <cellStyle name="Note 4 4 2 2 2 2 5" xfId="23181"/>
    <cellStyle name="Note 4 4 2 2 2 2 6" xfId="40462"/>
    <cellStyle name="Note 4 4 2 2 2 3" xfId="11060"/>
    <cellStyle name="Note 4 4 2 2 2 3 2" xfId="17895"/>
    <cellStyle name="Note 4 4 2 2 2 3 2 2" xfId="35559"/>
    <cellStyle name="Note 4 4 2 2 2 3 2 3" xfId="52751"/>
    <cellStyle name="Note 4 4 2 2 2 3 3" xfId="28724"/>
    <cellStyle name="Note 4 4 2 2 2 3 4" xfId="45966"/>
    <cellStyle name="Note 4 4 2 2 2 4" xfId="7297"/>
    <cellStyle name="Note 4 4 2 2 2 4 2" xfId="24962"/>
    <cellStyle name="Note 4 4 2 2 2 4 3" xfId="42230"/>
    <cellStyle name="Note 4 4 2 2 2 5" xfId="14349"/>
    <cellStyle name="Note 4 4 2 2 2 5 2" xfId="32013"/>
    <cellStyle name="Note 4 4 2 2 2 5 3" xfId="49231"/>
    <cellStyle name="Note 4 4 2 2 2 6" xfId="21319"/>
    <cellStyle name="Note 4 4 2 2 2 7" xfId="38619"/>
    <cellStyle name="Note 4 4 2 2 3" xfId="3970"/>
    <cellStyle name="Note 4 4 2 2 3 2" xfId="5886"/>
    <cellStyle name="Note 4 4 2 2 3 2 2" xfId="12806"/>
    <cellStyle name="Note 4 4 2 2 3 2 2 2" xfId="19533"/>
    <cellStyle name="Note 4 4 2 2 3 2 2 2 2" xfId="37197"/>
    <cellStyle name="Note 4 4 2 2 3 2 2 2 3" xfId="54374"/>
    <cellStyle name="Note 4 4 2 2 3 2 2 3" xfId="30470"/>
    <cellStyle name="Note 4 4 2 2 3 2 2 4" xfId="47697"/>
    <cellStyle name="Note 4 4 2 2 3 2 3" xfId="9522"/>
    <cellStyle name="Note 4 4 2 2 3 2 3 2" xfId="27187"/>
    <cellStyle name="Note 4 4 2 2 3 2 3 3" xfId="44440"/>
    <cellStyle name="Note 4 4 2 2 3 2 4" xfId="16466"/>
    <cellStyle name="Note 4 4 2 2 3 2 4 2" xfId="34130"/>
    <cellStyle name="Note 4 4 2 2 3 2 4 3" xfId="51333"/>
    <cellStyle name="Note 4 4 2 2 3 2 5" xfId="23551"/>
    <cellStyle name="Note 4 4 2 2 3 2 6" xfId="40829"/>
    <cellStyle name="Note 4 4 2 2 3 3" xfId="7667"/>
    <cellStyle name="Note 4 4 2 2 3 3 2" xfId="25332"/>
    <cellStyle name="Note 4 4 2 2 3 3 3" xfId="42597"/>
    <cellStyle name="Note 4 4 2 2 3 4" xfId="14719"/>
    <cellStyle name="Note 4 4 2 2 3 4 2" xfId="32383"/>
    <cellStyle name="Note 4 4 2 2 3 4 3" xfId="49598"/>
    <cellStyle name="Note 4 4 2 2 3 5" xfId="21689"/>
    <cellStyle name="Note 4 4 2 2 3 6" xfId="38986"/>
    <cellStyle name="Note 4 4 2 2 4" xfId="4853"/>
    <cellStyle name="Note 4 4 2 2 4 2" xfId="11773"/>
    <cellStyle name="Note 4 4 2 2 4 2 2" xfId="18554"/>
    <cellStyle name="Note 4 4 2 2 4 2 2 2" xfId="36218"/>
    <cellStyle name="Note 4 4 2 2 4 2 2 3" xfId="53404"/>
    <cellStyle name="Note 4 4 2 2 4 2 3" xfId="29437"/>
    <cellStyle name="Note 4 4 2 2 4 2 4" xfId="46673"/>
    <cellStyle name="Note 4 4 2 2 4 3" xfId="8489"/>
    <cellStyle name="Note 4 4 2 2 4 3 2" xfId="26154"/>
    <cellStyle name="Note 4 4 2 2 4 3 3" xfId="43416"/>
    <cellStyle name="Note 4 4 2 2 4 4" xfId="15487"/>
    <cellStyle name="Note 4 4 2 2 4 4 2" xfId="33151"/>
    <cellStyle name="Note 4 4 2 2 4 4 3" xfId="50363"/>
    <cellStyle name="Note 4 4 2 2 4 5" xfId="22518"/>
    <cellStyle name="Note 4 4 2 2 4 6" xfId="39805"/>
    <cellStyle name="Note 4 4 2 2 5" xfId="10459"/>
    <cellStyle name="Note 4 4 2 2 5 2" xfId="17348"/>
    <cellStyle name="Note 4 4 2 2 5 2 2" xfId="35012"/>
    <cellStyle name="Note 4 4 2 2 5 2 3" xfId="52210"/>
    <cellStyle name="Note 4 4 2 2 5 3" xfId="28123"/>
    <cellStyle name="Note 4 4 2 2 5 4" xfId="45371"/>
    <cellStyle name="Note 4 4 2 2 6" xfId="6709"/>
    <cellStyle name="Note 4 4 2 2 6 2" xfId="24374"/>
    <cellStyle name="Note 4 4 2 2 6 3" xfId="41648"/>
    <cellStyle name="Note 4 4 2 2 7" xfId="13740"/>
    <cellStyle name="Note 4 4 2 2 7 2" xfId="31404"/>
    <cellStyle name="Note 4 4 2 2 7 3" xfId="48628"/>
    <cellStyle name="Note 4 4 2 2 8" xfId="20656"/>
    <cellStyle name="Note 4 4 2 2 9" xfId="37962"/>
    <cellStyle name="Note 4 4 2 3" xfId="3033"/>
    <cellStyle name="Note 4 4 2 3 2" xfId="3696"/>
    <cellStyle name="Note 4 4 2 3 2 2" xfId="5612"/>
    <cellStyle name="Note 4 4 2 3 2 2 2" xfId="12532"/>
    <cellStyle name="Note 4 4 2 3 2 2 2 2" xfId="19259"/>
    <cellStyle name="Note 4 4 2 3 2 2 2 2 2" xfId="36923"/>
    <cellStyle name="Note 4 4 2 3 2 2 2 2 3" xfId="54100"/>
    <cellStyle name="Note 4 4 2 3 2 2 2 3" xfId="30196"/>
    <cellStyle name="Note 4 4 2 3 2 2 2 4" xfId="47423"/>
    <cellStyle name="Note 4 4 2 3 2 2 3" xfId="9248"/>
    <cellStyle name="Note 4 4 2 3 2 2 3 2" xfId="26913"/>
    <cellStyle name="Note 4 4 2 3 2 2 3 3" xfId="44166"/>
    <cellStyle name="Note 4 4 2 3 2 2 4" xfId="16192"/>
    <cellStyle name="Note 4 4 2 3 2 2 4 2" xfId="33856"/>
    <cellStyle name="Note 4 4 2 3 2 2 4 3" xfId="51059"/>
    <cellStyle name="Note 4 4 2 3 2 2 5" xfId="23277"/>
    <cellStyle name="Note 4 4 2 3 2 2 6" xfId="40555"/>
    <cellStyle name="Note 4 4 2 3 2 3" xfId="11156"/>
    <cellStyle name="Note 4 4 2 3 2 3 2" xfId="17991"/>
    <cellStyle name="Note 4 4 2 3 2 3 2 2" xfId="35655"/>
    <cellStyle name="Note 4 4 2 3 2 3 2 3" xfId="52844"/>
    <cellStyle name="Note 4 4 2 3 2 3 3" xfId="28820"/>
    <cellStyle name="Note 4 4 2 3 2 3 4" xfId="46059"/>
    <cellStyle name="Note 4 4 2 3 2 4" xfId="7393"/>
    <cellStyle name="Note 4 4 2 3 2 4 2" xfId="25058"/>
    <cellStyle name="Note 4 4 2 3 2 4 3" xfId="42323"/>
    <cellStyle name="Note 4 4 2 3 2 5" xfId="14445"/>
    <cellStyle name="Note 4 4 2 3 2 5 2" xfId="32109"/>
    <cellStyle name="Note 4 4 2 3 2 5 3" xfId="49324"/>
    <cellStyle name="Note 4 4 2 3 2 6" xfId="21415"/>
    <cellStyle name="Note 4 4 2 3 2 7" xfId="38712"/>
    <cellStyle name="Note 4 4 2 3 3" xfId="4063"/>
    <cellStyle name="Note 4 4 2 3 3 2" xfId="5979"/>
    <cellStyle name="Note 4 4 2 3 3 2 2" xfId="12899"/>
    <cellStyle name="Note 4 4 2 3 3 2 2 2" xfId="19626"/>
    <cellStyle name="Note 4 4 2 3 3 2 2 2 2" xfId="37290"/>
    <cellStyle name="Note 4 4 2 3 3 2 2 2 3" xfId="54467"/>
    <cellStyle name="Note 4 4 2 3 3 2 2 3" xfId="30563"/>
    <cellStyle name="Note 4 4 2 3 3 2 2 4" xfId="47790"/>
    <cellStyle name="Note 4 4 2 3 3 2 3" xfId="9615"/>
    <cellStyle name="Note 4 4 2 3 3 2 3 2" xfId="27280"/>
    <cellStyle name="Note 4 4 2 3 3 2 3 3" xfId="44533"/>
    <cellStyle name="Note 4 4 2 3 3 2 4" xfId="16559"/>
    <cellStyle name="Note 4 4 2 3 3 2 4 2" xfId="34223"/>
    <cellStyle name="Note 4 4 2 3 3 2 4 3" xfId="51426"/>
    <cellStyle name="Note 4 4 2 3 3 2 5" xfId="23644"/>
    <cellStyle name="Note 4 4 2 3 3 2 6" xfId="40922"/>
    <cellStyle name="Note 4 4 2 3 3 3" xfId="7760"/>
    <cellStyle name="Note 4 4 2 3 3 3 2" xfId="25425"/>
    <cellStyle name="Note 4 4 2 3 3 3 3" xfId="42690"/>
    <cellStyle name="Note 4 4 2 3 3 4" xfId="14812"/>
    <cellStyle name="Note 4 4 2 3 3 4 2" xfId="32476"/>
    <cellStyle name="Note 4 4 2 3 3 4 3" xfId="49691"/>
    <cellStyle name="Note 4 4 2 3 3 5" xfId="21782"/>
    <cellStyle name="Note 4 4 2 3 3 6" xfId="39079"/>
    <cellStyle name="Note 4 4 2 3 4" xfId="4949"/>
    <cellStyle name="Note 4 4 2 3 4 2" xfId="11869"/>
    <cellStyle name="Note 4 4 2 3 4 2 2" xfId="18650"/>
    <cellStyle name="Note 4 4 2 3 4 2 2 2" xfId="36314"/>
    <cellStyle name="Note 4 4 2 3 4 2 2 3" xfId="53497"/>
    <cellStyle name="Note 4 4 2 3 4 2 3" xfId="29533"/>
    <cellStyle name="Note 4 4 2 3 4 2 4" xfId="46766"/>
    <cellStyle name="Note 4 4 2 3 4 3" xfId="8585"/>
    <cellStyle name="Note 4 4 2 3 4 3 2" xfId="26250"/>
    <cellStyle name="Note 4 4 2 3 4 3 3" xfId="43509"/>
    <cellStyle name="Note 4 4 2 3 4 4" xfId="15583"/>
    <cellStyle name="Note 4 4 2 3 4 4 2" xfId="33247"/>
    <cellStyle name="Note 4 4 2 3 4 4 3" xfId="50456"/>
    <cellStyle name="Note 4 4 2 3 4 5" xfId="22614"/>
    <cellStyle name="Note 4 4 2 3 4 6" xfId="39898"/>
    <cellStyle name="Note 4 4 2 3 5" xfId="10555"/>
    <cellStyle name="Note 4 4 2 3 5 2" xfId="17444"/>
    <cellStyle name="Note 4 4 2 3 5 2 2" xfId="35108"/>
    <cellStyle name="Note 4 4 2 3 5 2 3" xfId="52303"/>
    <cellStyle name="Note 4 4 2 3 5 3" xfId="28219"/>
    <cellStyle name="Note 4 4 2 3 5 4" xfId="45464"/>
    <cellStyle name="Note 4 4 2 3 6" xfId="6805"/>
    <cellStyle name="Note 4 4 2 3 6 2" xfId="24470"/>
    <cellStyle name="Note 4 4 2 3 6 3" xfId="41741"/>
    <cellStyle name="Note 4 4 2 3 7" xfId="13836"/>
    <cellStyle name="Note 4 4 2 3 7 2" xfId="31500"/>
    <cellStyle name="Note 4 4 2 3 7 3" xfId="48721"/>
    <cellStyle name="Note 4 4 2 3 8" xfId="20752"/>
    <cellStyle name="Note 4 4 2 3 9" xfId="38055"/>
    <cellStyle name="Note 4 4 2 4" xfId="3145"/>
    <cellStyle name="Note 4 4 2 4 2" xfId="4175"/>
    <cellStyle name="Note 4 4 2 4 2 2" xfId="6091"/>
    <cellStyle name="Note 4 4 2 4 2 2 2" xfId="13011"/>
    <cellStyle name="Note 4 4 2 4 2 2 2 2" xfId="19738"/>
    <cellStyle name="Note 4 4 2 4 2 2 2 2 2" xfId="37402"/>
    <cellStyle name="Note 4 4 2 4 2 2 2 2 3" xfId="54579"/>
    <cellStyle name="Note 4 4 2 4 2 2 2 3" xfId="30675"/>
    <cellStyle name="Note 4 4 2 4 2 2 2 4" xfId="47902"/>
    <cellStyle name="Note 4 4 2 4 2 2 3" xfId="9727"/>
    <cellStyle name="Note 4 4 2 4 2 2 3 2" xfId="27392"/>
    <cellStyle name="Note 4 4 2 4 2 2 3 3" xfId="44645"/>
    <cellStyle name="Note 4 4 2 4 2 2 4" xfId="16671"/>
    <cellStyle name="Note 4 4 2 4 2 2 4 2" xfId="34335"/>
    <cellStyle name="Note 4 4 2 4 2 2 4 3" xfId="51538"/>
    <cellStyle name="Note 4 4 2 4 2 2 5" xfId="23756"/>
    <cellStyle name="Note 4 4 2 4 2 2 6" xfId="41034"/>
    <cellStyle name="Note 4 4 2 4 2 3" xfId="7872"/>
    <cellStyle name="Note 4 4 2 4 2 3 2" xfId="25537"/>
    <cellStyle name="Note 4 4 2 4 2 3 3" xfId="42802"/>
    <cellStyle name="Note 4 4 2 4 2 4" xfId="14924"/>
    <cellStyle name="Note 4 4 2 4 2 4 2" xfId="32588"/>
    <cellStyle name="Note 4 4 2 4 2 4 3" xfId="49803"/>
    <cellStyle name="Note 4 4 2 4 2 5" xfId="21894"/>
    <cellStyle name="Note 4 4 2 4 2 6" xfId="39191"/>
    <cellStyle name="Note 4 4 2 4 3" xfId="5061"/>
    <cellStyle name="Note 4 4 2 4 3 2" xfId="11981"/>
    <cellStyle name="Note 4 4 2 4 3 2 2" xfId="18762"/>
    <cellStyle name="Note 4 4 2 4 3 2 2 2" xfId="36426"/>
    <cellStyle name="Note 4 4 2 4 3 2 2 3" xfId="53609"/>
    <cellStyle name="Note 4 4 2 4 3 2 3" xfId="29645"/>
    <cellStyle name="Note 4 4 2 4 3 2 4" xfId="46878"/>
    <cellStyle name="Note 4 4 2 4 3 3" xfId="8697"/>
    <cellStyle name="Note 4 4 2 4 3 3 2" xfId="26362"/>
    <cellStyle name="Note 4 4 2 4 3 3 3" xfId="43621"/>
    <cellStyle name="Note 4 4 2 4 3 4" xfId="15695"/>
    <cellStyle name="Note 4 4 2 4 3 4 2" xfId="33359"/>
    <cellStyle name="Note 4 4 2 4 3 4 3" xfId="50568"/>
    <cellStyle name="Note 4 4 2 4 3 5" xfId="22726"/>
    <cellStyle name="Note 4 4 2 4 3 6" xfId="40010"/>
    <cellStyle name="Note 4 4 2 4 4" xfId="10667"/>
    <cellStyle name="Note 4 4 2 4 4 2" xfId="17556"/>
    <cellStyle name="Note 4 4 2 4 4 2 2" xfId="35220"/>
    <cellStyle name="Note 4 4 2 4 4 2 3" xfId="52415"/>
    <cellStyle name="Note 4 4 2 4 4 3" xfId="28331"/>
    <cellStyle name="Note 4 4 2 4 4 4" xfId="45576"/>
    <cellStyle name="Note 4 4 2 4 5" xfId="6917"/>
    <cellStyle name="Note 4 4 2 4 5 2" xfId="24582"/>
    <cellStyle name="Note 4 4 2 4 5 3" xfId="41853"/>
    <cellStyle name="Note 4 4 2 4 6" xfId="13948"/>
    <cellStyle name="Note 4 4 2 4 6 2" xfId="31612"/>
    <cellStyle name="Note 4 4 2 4 6 3" xfId="48833"/>
    <cellStyle name="Note 4 4 2 4 7" xfId="20864"/>
    <cellStyle name="Note 4 4 2 4 8" xfId="38167"/>
    <cellStyle name="Note 4 4 2 5" xfId="3373"/>
    <cellStyle name="Note 4 4 2 5 2" xfId="5289"/>
    <cellStyle name="Note 4 4 2 5 2 2" xfId="12209"/>
    <cellStyle name="Note 4 4 2 5 2 2 2" xfId="18936"/>
    <cellStyle name="Note 4 4 2 5 2 2 2 2" xfId="36600"/>
    <cellStyle name="Note 4 4 2 5 2 2 2 3" xfId="53783"/>
    <cellStyle name="Note 4 4 2 5 2 2 3" xfId="29873"/>
    <cellStyle name="Note 4 4 2 5 2 2 4" xfId="47106"/>
    <cellStyle name="Note 4 4 2 5 2 3" xfId="8925"/>
    <cellStyle name="Note 4 4 2 5 2 3 2" xfId="26590"/>
    <cellStyle name="Note 4 4 2 5 2 3 3" xfId="43849"/>
    <cellStyle name="Note 4 4 2 5 2 4" xfId="15869"/>
    <cellStyle name="Note 4 4 2 5 2 4 2" xfId="33533"/>
    <cellStyle name="Note 4 4 2 5 2 4 3" xfId="50742"/>
    <cellStyle name="Note 4 4 2 5 2 5" xfId="22954"/>
    <cellStyle name="Note 4 4 2 5 2 6" xfId="40238"/>
    <cellStyle name="Note 4 4 2 5 3" xfId="10833"/>
    <cellStyle name="Note 4 4 2 5 3 2" xfId="17668"/>
    <cellStyle name="Note 4 4 2 5 3 2 2" xfId="35332"/>
    <cellStyle name="Note 4 4 2 5 3 2 3" xfId="52527"/>
    <cellStyle name="Note 4 4 2 5 3 3" xfId="28497"/>
    <cellStyle name="Note 4 4 2 5 3 4" xfId="45742"/>
    <cellStyle name="Note 4 4 2 5 4" xfId="14122"/>
    <cellStyle name="Note 4 4 2 5 4 2" xfId="31786"/>
    <cellStyle name="Note 4 4 2 5 4 3" xfId="49007"/>
    <cellStyle name="Note 4 4 2 5 5" xfId="21092"/>
    <cellStyle name="Note 4 4 2 5 6" xfId="38395"/>
    <cellStyle name="Note 4 4 2 6" xfId="3246"/>
    <cellStyle name="Note 4 4 2 6 2" xfId="5162"/>
    <cellStyle name="Note 4 4 2 6 2 2" xfId="12082"/>
    <cellStyle name="Note 4 4 2 6 2 2 2" xfId="18863"/>
    <cellStyle name="Note 4 4 2 6 2 2 2 2" xfId="36527"/>
    <cellStyle name="Note 4 4 2 6 2 2 2 3" xfId="53710"/>
    <cellStyle name="Note 4 4 2 6 2 2 3" xfId="29746"/>
    <cellStyle name="Note 4 4 2 6 2 2 4" xfId="46979"/>
    <cellStyle name="Note 4 4 2 6 2 3" xfId="8798"/>
    <cellStyle name="Note 4 4 2 6 2 3 2" xfId="26463"/>
    <cellStyle name="Note 4 4 2 6 2 3 3" xfId="43722"/>
    <cellStyle name="Note 4 4 2 6 2 4" xfId="15796"/>
    <cellStyle name="Note 4 4 2 6 2 4 2" xfId="33460"/>
    <cellStyle name="Note 4 4 2 6 2 4 3" xfId="50669"/>
    <cellStyle name="Note 4 4 2 6 2 5" xfId="22827"/>
    <cellStyle name="Note 4 4 2 6 2 6" xfId="40111"/>
    <cellStyle name="Note 4 4 2 6 3" xfId="7018"/>
    <cellStyle name="Note 4 4 2 6 3 2" xfId="24683"/>
    <cellStyle name="Note 4 4 2 6 3 3" xfId="41954"/>
    <cellStyle name="Note 4 4 2 6 4" xfId="14049"/>
    <cellStyle name="Note 4 4 2 6 4 2" xfId="31713"/>
    <cellStyle name="Note 4 4 2 6 4 3" xfId="48934"/>
    <cellStyle name="Note 4 4 2 6 5" xfId="20965"/>
    <cellStyle name="Note 4 4 2 6 6" xfId="38268"/>
    <cellStyle name="Note 4 4 2 7" xfId="4626"/>
    <cellStyle name="Note 4 4 2 7 2" xfId="11546"/>
    <cellStyle name="Note 4 4 2 7 2 2" xfId="18327"/>
    <cellStyle name="Note 4 4 2 7 2 2 2" xfId="35991"/>
    <cellStyle name="Note 4 4 2 7 2 2 3" xfId="53180"/>
    <cellStyle name="Note 4 4 2 7 2 3" xfId="29210"/>
    <cellStyle name="Note 4 4 2 7 2 4" xfId="46449"/>
    <cellStyle name="Note 4 4 2 7 3" xfId="8262"/>
    <cellStyle name="Note 4 4 2 7 3 2" xfId="25927"/>
    <cellStyle name="Note 4 4 2 7 3 3" xfId="43192"/>
    <cellStyle name="Note 4 4 2 7 4" xfId="15260"/>
    <cellStyle name="Note 4 4 2 7 4 2" xfId="32924"/>
    <cellStyle name="Note 4 4 2 7 4 3" xfId="50139"/>
    <cellStyle name="Note 4 4 2 7 5" xfId="22291"/>
    <cellStyle name="Note 4 4 2 7 6" xfId="39581"/>
    <cellStyle name="Note 4 4 2 8" xfId="10232"/>
    <cellStyle name="Note 4 4 2 8 2" xfId="17121"/>
    <cellStyle name="Note 4 4 2 8 2 2" xfId="34785"/>
    <cellStyle name="Note 4 4 2 8 2 3" xfId="51986"/>
    <cellStyle name="Note 4 4 2 8 3" xfId="27896"/>
    <cellStyle name="Note 4 4 2 8 4" xfId="45147"/>
    <cellStyle name="Note 4 4 2 9" xfId="6482"/>
    <cellStyle name="Note 4 4 2 9 2" xfId="24147"/>
    <cellStyle name="Note 4 4 2 9 3" xfId="41424"/>
    <cellStyle name="Note 4 4 3" xfId="2866"/>
    <cellStyle name="Note 4 4 3 2" xfId="3529"/>
    <cellStyle name="Note 4 4 3 2 2" xfId="5445"/>
    <cellStyle name="Note 4 4 3 2 2 2" xfId="12365"/>
    <cellStyle name="Note 4 4 3 2 2 2 2" xfId="19092"/>
    <cellStyle name="Note 4 4 3 2 2 2 2 2" xfId="36756"/>
    <cellStyle name="Note 4 4 3 2 2 2 2 3" xfId="53936"/>
    <cellStyle name="Note 4 4 3 2 2 2 3" xfId="30029"/>
    <cellStyle name="Note 4 4 3 2 2 2 4" xfId="47259"/>
    <cellStyle name="Note 4 4 3 2 2 3" xfId="9081"/>
    <cellStyle name="Note 4 4 3 2 2 3 2" xfId="26746"/>
    <cellStyle name="Note 4 4 3 2 2 3 3" xfId="44002"/>
    <cellStyle name="Note 4 4 3 2 2 4" xfId="16025"/>
    <cellStyle name="Note 4 4 3 2 2 4 2" xfId="33689"/>
    <cellStyle name="Note 4 4 3 2 2 4 3" xfId="50895"/>
    <cellStyle name="Note 4 4 3 2 2 5" xfId="23110"/>
    <cellStyle name="Note 4 4 3 2 2 6" xfId="40391"/>
    <cellStyle name="Note 4 4 3 2 3" xfId="10989"/>
    <cellStyle name="Note 4 4 3 2 3 2" xfId="17824"/>
    <cellStyle name="Note 4 4 3 2 3 2 2" xfId="35488"/>
    <cellStyle name="Note 4 4 3 2 3 2 3" xfId="52680"/>
    <cellStyle name="Note 4 4 3 2 3 3" xfId="28653"/>
    <cellStyle name="Note 4 4 3 2 3 4" xfId="45895"/>
    <cellStyle name="Note 4 4 3 2 4" xfId="7226"/>
    <cellStyle name="Note 4 4 3 2 4 2" xfId="24891"/>
    <cellStyle name="Note 4 4 3 2 4 3" xfId="42159"/>
    <cellStyle name="Note 4 4 3 2 5" xfId="14278"/>
    <cellStyle name="Note 4 4 3 2 5 2" xfId="31942"/>
    <cellStyle name="Note 4 4 3 2 5 3" xfId="49160"/>
    <cellStyle name="Note 4 4 3 2 6" xfId="21248"/>
    <cellStyle name="Note 4 4 3 2 7" xfId="38548"/>
    <cellStyle name="Note 4 4 3 3" xfId="3899"/>
    <cellStyle name="Note 4 4 3 3 2" xfId="5815"/>
    <cellStyle name="Note 4 4 3 3 2 2" xfId="12735"/>
    <cellStyle name="Note 4 4 3 3 2 2 2" xfId="19462"/>
    <cellStyle name="Note 4 4 3 3 2 2 2 2" xfId="37126"/>
    <cellStyle name="Note 4 4 3 3 2 2 2 3" xfId="54303"/>
    <cellStyle name="Note 4 4 3 3 2 2 3" xfId="30399"/>
    <cellStyle name="Note 4 4 3 3 2 2 4" xfId="47626"/>
    <cellStyle name="Note 4 4 3 3 2 3" xfId="9451"/>
    <cellStyle name="Note 4 4 3 3 2 3 2" xfId="27116"/>
    <cellStyle name="Note 4 4 3 3 2 3 3" xfId="44369"/>
    <cellStyle name="Note 4 4 3 3 2 4" xfId="16395"/>
    <cellStyle name="Note 4 4 3 3 2 4 2" xfId="34059"/>
    <cellStyle name="Note 4 4 3 3 2 4 3" xfId="51262"/>
    <cellStyle name="Note 4 4 3 3 2 5" xfId="23480"/>
    <cellStyle name="Note 4 4 3 3 2 6" xfId="40758"/>
    <cellStyle name="Note 4 4 3 3 3" xfId="7596"/>
    <cellStyle name="Note 4 4 3 3 3 2" xfId="25261"/>
    <cellStyle name="Note 4 4 3 3 3 3" xfId="42526"/>
    <cellStyle name="Note 4 4 3 3 4" xfId="14648"/>
    <cellStyle name="Note 4 4 3 3 4 2" xfId="32312"/>
    <cellStyle name="Note 4 4 3 3 4 3" xfId="49527"/>
    <cellStyle name="Note 4 4 3 3 5" xfId="21618"/>
    <cellStyle name="Note 4 4 3 3 6" xfId="38915"/>
    <cellStyle name="Note 4 4 3 4" xfId="4782"/>
    <cellStyle name="Note 4 4 3 4 2" xfId="11702"/>
    <cellStyle name="Note 4 4 3 4 2 2" xfId="18483"/>
    <cellStyle name="Note 4 4 3 4 2 2 2" xfId="36147"/>
    <cellStyle name="Note 4 4 3 4 2 2 3" xfId="53333"/>
    <cellStyle name="Note 4 4 3 4 2 3" xfId="29366"/>
    <cellStyle name="Note 4 4 3 4 2 4" xfId="46602"/>
    <cellStyle name="Note 4 4 3 4 3" xfId="8418"/>
    <cellStyle name="Note 4 4 3 4 3 2" xfId="26083"/>
    <cellStyle name="Note 4 4 3 4 3 3" xfId="43345"/>
    <cellStyle name="Note 4 4 3 4 4" xfId="15416"/>
    <cellStyle name="Note 4 4 3 4 4 2" xfId="33080"/>
    <cellStyle name="Note 4 4 3 4 4 3" xfId="50292"/>
    <cellStyle name="Note 4 4 3 4 5" xfId="22447"/>
    <cellStyle name="Note 4 4 3 4 6" xfId="39734"/>
    <cellStyle name="Note 4 4 3 5" xfId="10388"/>
    <cellStyle name="Note 4 4 3 5 2" xfId="17277"/>
    <cellStyle name="Note 4 4 3 5 2 2" xfId="34941"/>
    <cellStyle name="Note 4 4 3 5 2 3" xfId="52139"/>
    <cellStyle name="Note 4 4 3 5 3" xfId="28052"/>
    <cellStyle name="Note 4 4 3 5 4" xfId="45300"/>
    <cellStyle name="Note 4 4 3 6" xfId="6638"/>
    <cellStyle name="Note 4 4 3 6 2" xfId="24303"/>
    <cellStyle name="Note 4 4 3 6 3" xfId="41577"/>
    <cellStyle name="Note 4 4 3 7" xfId="13669"/>
    <cellStyle name="Note 4 4 3 7 2" xfId="31333"/>
    <cellStyle name="Note 4 4 3 7 3" xfId="48557"/>
    <cellStyle name="Note 4 4 3 8" xfId="20585"/>
    <cellStyle name="Note 4 4 3 9" xfId="37891"/>
    <cellStyle name="Note 4 4 4" xfId="4518"/>
    <cellStyle name="Note 4 4 4 2" xfId="6382"/>
    <cellStyle name="Note 4 4 4 2 2" xfId="13301"/>
    <cellStyle name="Note 4 4 4 2 2 2" xfId="19974"/>
    <cellStyle name="Note 4 4 4 2 2 2 2" xfId="37638"/>
    <cellStyle name="Note 4 4 4 2 2 2 3" xfId="54815"/>
    <cellStyle name="Note 4 4 4 2 2 3" xfId="30965"/>
    <cellStyle name="Note 4 4 4 2 2 4" xfId="48192"/>
    <cellStyle name="Note 4 4 4 2 3" xfId="10017"/>
    <cellStyle name="Note 4 4 4 2 3 2" xfId="27682"/>
    <cellStyle name="Note 4 4 4 2 3 3" xfId="44935"/>
    <cellStyle name="Note 4 4 4 2 4" xfId="16907"/>
    <cellStyle name="Note 4 4 4 2 4 2" xfId="34571"/>
    <cellStyle name="Note 4 4 4 2 4 3" xfId="51774"/>
    <cellStyle name="Note 4 4 4 2 5" xfId="24047"/>
    <cellStyle name="Note 4 4 4 2 6" xfId="41324"/>
    <cellStyle name="Note 4 4 4 3" xfId="11446"/>
    <cellStyle name="Note 4 4 4 3 2" xfId="18227"/>
    <cellStyle name="Note 4 4 4 3 2 2" xfId="35891"/>
    <cellStyle name="Note 4 4 4 3 2 3" xfId="53080"/>
    <cellStyle name="Note 4 4 4 3 3" xfId="29110"/>
    <cellStyle name="Note 4 4 4 3 4" xfId="46349"/>
    <cellStyle name="Note 4 4 4 4" xfId="8162"/>
    <cellStyle name="Note 4 4 4 4 2" xfId="25827"/>
    <cellStyle name="Note 4 4 4 4 3" xfId="43092"/>
    <cellStyle name="Note 4 4 4 5" xfId="15160"/>
    <cellStyle name="Note 4 4 4 5 2" xfId="32824"/>
    <cellStyle name="Note 4 4 4 5 3" xfId="50039"/>
    <cellStyle name="Note 4 4 4 6" xfId="22191"/>
    <cellStyle name="Note 4 4 4 7" xfId="39481"/>
    <cellStyle name="Note 4 4 5" xfId="4380"/>
    <cellStyle name="Note 4 4 5 2" xfId="6245"/>
    <cellStyle name="Note 4 4 5 2 2" xfId="13164"/>
    <cellStyle name="Note 4 4 5 2 2 2" xfId="19837"/>
    <cellStyle name="Note 4 4 5 2 2 2 2" xfId="37501"/>
    <cellStyle name="Note 4 4 5 2 2 2 3" xfId="54678"/>
    <cellStyle name="Note 4 4 5 2 2 3" xfId="30828"/>
    <cellStyle name="Note 4 4 5 2 2 4" xfId="48055"/>
    <cellStyle name="Note 4 4 5 2 3" xfId="9880"/>
    <cellStyle name="Note 4 4 5 2 3 2" xfId="27545"/>
    <cellStyle name="Note 4 4 5 2 3 3" xfId="44798"/>
    <cellStyle name="Note 4 4 5 2 4" xfId="16770"/>
    <cellStyle name="Note 4 4 5 2 4 2" xfId="34434"/>
    <cellStyle name="Note 4 4 5 2 4 3" xfId="51637"/>
    <cellStyle name="Note 4 4 5 2 5" xfId="23910"/>
    <cellStyle name="Note 4 4 5 2 6" xfId="41187"/>
    <cellStyle name="Note 4 4 5 3" xfId="11309"/>
    <cellStyle name="Note 4 4 5 3 2" xfId="18090"/>
    <cellStyle name="Note 4 4 5 3 2 2" xfId="35754"/>
    <cellStyle name="Note 4 4 5 3 2 3" xfId="52943"/>
    <cellStyle name="Note 4 4 5 3 3" xfId="28973"/>
    <cellStyle name="Note 4 4 5 3 4" xfId="46212"/>
    <cellStyle name="Note 4 4 5 4" xfId="8025"/>
    <cellStyle name="Note 4 4 5 4 2" xfId="25690"/>
    <cellStyle name="Note 4 4 5 4 3" xfId="42955"/>
    <cellStyle name="Note 4 4 5 5" xfId="15023"/>
    <cellStyle name="Note 4 4 5 5 2" xfId="32687"/>
    <cellStyle name="Note 4 4 5 5 3" xfId="49902"/>
    <cellStyle name="Note 4 4 5 6" xfId="22054"/>
    <cellStyle name="Note 4 4 5 7" xfId="39344"/>
    <cellStyle name="Note 4 4 6" xfId="10161"/>
    <cellStyle name="Note 4 4 6 2" xfId="17050"/>
    <cellStyle name="Note 4 4 6 2 2" xfId="34714"/>
    <cellStyle name="Note 4 4 6 2 3" xfId="51915"/>
    <cellStyle name="Note 4 4 6 3" xfId="27825"/>
    <cellStyle name="Note 4 4 6 4" xfId="45076"/>
    <cellStyle name="Note 4 4 7" xfId="13442"/>
    <cellStyle name="Note 4 4 7 2" xfId="31106"/>
    <cellStyle name="Note 4 4 7 3" xfId="48333"/>
    <cellStyle name="Note 4 4 8" xfId="20268"/>
    <cellStyle name="Note 4 4 9" xfId="20156"/>
    <cellStyle name="Note 4 5" xfId="2673"/>
    <cellStyle name="Note 4 5 10" xfId="13478"/>
    <cellStyle name="Note 4 5 10 2" xfId="31142"/>
    <cellStyle name="Note 4 5 10 3" xfId="48369"/>
    <cellStyle name="Note 4 5 11" xfId="20394"/>
    <cellStyle name="Note 4 5 12" xfId="37703"/>
    <cellStyle name="Note 4 5 2" xfId="2902"/>
    <cellStyle name="Note 4 5 2 2" xfId="3565"/>
    <cellStyle name="Note 4 5 2 2 2" xfId="5481"/>
    <cellStyle name="Note 4 5 2 2 2 2" xfId="12401"/>
    <cellStyle name="Note 4 5 2 2 2 2 2" xfId="19128"/>
    <cellStyle name="Note 4 5 2 2 2 2 2 2" xfId="36792"/>
    <cellStyle name="Note 4 5 2 2 2 2 2 3" xfId="53972"/>
    <cellStyle name="Note 4 5 2 2 2 2 3" xfId="30065"/>
    <cellStyle name="Note 4 5 2 2 2 2 4" xfId="47295"/>
    <cellStyle name="Note 4 5 2 2 2 3" xfId="9117"/>
    <cellStyle name="Note 4 5 2 2 2 3 2" xfId="26782"/>
    <cellStyle name="Note 4 5 2 2 2 3 3" xfId="44038"/>
    <cellStyle name="Note 4 5 2 2 2 4" xfId="16061"/>
    <cellStyle name="Note 4 5 2 2 2 4 2" xfId="33725"/>
    <cellStyle name="Note 4 5 2 2 2 4 3" xfId="50931"/>
    <cellStyle name="Note 4 5 2 2 2 5" xfId="23146"/>
    <cellStyle name="Note 4 5 2 2 2 6" xfId="40427"/>
    <cellStyle name="Note 4 5 2 2 3" xfId="11025"/>
    <cellStyle name="Note 4 5 2 2 3 2" xfId="17860"/>
    <cellStyle name="Note 4 5 2 2 3 2 2" xfId="35524"/>
    <cellStyle name="Note 4 5 2 2 3 2 3" xfId="52716"/>
    <cellStyle name="Note 4 5 2 2 3 3" xfId="28689"/>
    <cellStyle name="Note 4 5 2 2 3 4" xfId="45931"/>
    <cellStyle name="Note 4 5 2 2 4" xfId="7262"/>
    <cellStyle name="Note 4 5 2 2 4 2" xfId="24927"/>
    <cellStyle name="Note 4 5 2 2 4 3" xfId="42195"/>
    <cellStyle name="Note 4 5 2 2 5" xfId="14314"/>
    <cellStyle name="Note 4 5 2 2 5 2" xfId="31978"/>
    <cellStyle name="Note 4 5 2 2 5 3" xfId="49196"/>
    <cellStyle name="Note 4 5 2 2 6" xfId="21284"/>
    <cellStyle name="Note 4 5 2 2 7" xfId="38584"/>
    <cellStyle name="Note 4 5 2 3" xfId="3935"/>
    <cellStyle name="Note 4 5 2 3 2" xfId="5851"/>
    <cellStyle name="Note 4 5 2 3 2 2" xfId="12771"/>
    <cellStyle name="Note 4 5 2 3 2 2 2" xfId="19498"/>
    <cellStyle name="Note 4 5 2 3 2 2 2 2" xfId="37162"/>
    <cellStyle name="Note 4 5 2 3 2 2 2 3" xfId="54339"/>
    <cellStyle name="Note 4 5 2 3 2 2 3" xfId="30435"/>
    <cellStyle name="Note 4 5 2 3 2 2 4" xfId="47662"/>
    <cellStyle name="Note 4 5 2 3 2 3" xfId="9487"/>
    <cellStyle name="Note 4 5 2 3 2 3 2" xfId="27152"/>
    <cellStyle name="Note 4 5 2 3 2 3 3" xfId="44405"/>
    <cellStyle name="Note 4 5 2 3 2 4" xfId="16431"/>
    <cellStyle name="Note 4 5 2 3 2 4 2" xfId="34095"/>
    <cellStyle name="Note 4 5 2 3 2 4 3" xfId="51298"/>
    <cellStyle name="Note 4 5 2 3 2 5" xfId="23516"/>
    <cellStyle name="Note 4 5 2 3 2 6" xfId="40794"/>
    <cellStyle name="Note 4 5 2 3 3" xfId="7632"/>
    <cellStyle name="Note 4 5 2 3 3 2" xfId="25297"/>
    <cellStyle name="Note 4 5 2 3 3 3" xfId="42562"/>
    <cellStyle name="Note 4 5 2 3 4" xfId="14684"/>
    <cellStyle name="Note 4 5 2 3 4 2" xfId="32348"/>
    <cellStyle name="Note 4 5 2 3 4 3" xfId="49563"/>
    <cellStyle name="Note 4 5 2 3 5" xfId="21654"/>
    <cellStyle name="Note 4 5 2 3 6" xfId="38951"/>
    <cellStyle name="Note 4 5 2 4" xfId="4818"/>
    <cellStyle name="Note 4 5 2 4 2" xfId="11738"/>
    <cellStyle name="Note 4 5 2 4 2 2" xfId="18519"/>
    <cellStyle name="Note 4 5 2 4 2 2 2" xfId="36183"/>
    <cellStyle name="Note 4 5 2 4 2 2 3" xfId="53369"/>
    <cellStyle name="Note 4 5 2 4 2 3" xfId="29402"/>
    <cellStyle name="Note 4 5 2 4 2 4" xfId="46638"/>
    <cellStyle name="Note 4 5 2 4 3" xfId="8454"/>
    <cellStyle name="Note 4 5 2 4 3 2" xfId="26119"/>
    <cellStyle name="Note 4 5 2 4 3 3" xfId="43381"/>
    <cellStyle name="Note 4 5 2 4 4" xfId="15452"/>
    <cellStyle name="Note 4 5 2 4 4 2" xfId="33116"/>
    <cellStyle name="Note 4 5 2 4 4 3" xfId="50328"/>
    <cellStyle name="Note 4 5 2 4 5" xfId="22483"/>
    <cellStyle name="Note 4 5 2 4 6" xfId="39770"/>
    <cellStyle name="Note 4 5 2 5" xfId="10424"/>
    <cellStyle name="Note 4 5 2 5 2" xfId="17313"/>
    <cellStyle name="Note 4 5 2 5 2 2" xfId="34977"/>
    <cellStyle name="Note 4 5 2 5 2 3" xfId="52175"/>
    <cellStyle name="Note 4 5 2 5 3" xfId="28088"/>
    <cellStyle name="Note 4 5 2 5 4" xfId="45336"/>
    <cellStyle name="Note 4 5 2 6" xfId="6674"/>
    <cellStyle name="Note 4 5 2 6 2" xfId="24339"/>
    <cellStyle name="Note 4 5 2 6 3" xfId="41613"/>
    <cellStyle name="Note 4 5 2 7" xfId="13705"/>
    <cellStyle name="Note 4 5 2 7 2" xfId="31369"/>
    <cellStyle name="Note 4 5 2 7 3" xfId="48593"/>
    <cellStyle name="Note 4 5 2 8" xfId="20621"/>
    <cellStyle name="Note 4 5 2 9" xfId="37927"/>
    <cellStyle name="Note 4 5 3" xfId="3017"/>
    <cellStyle name="Note 4 5 3 2" xfId="3680"/>
    <cellStyle name="Note 4 5 3 2 2" xfId="5596"/>
    <cellStyle name="Note 4 5 3 2 2 2" xfId="12516"/>
    <cellStyle name="Note 4 5 3 2 2 2 2" xfId="19243"/>
    <cellStyle name="Note 4 5 3 2 2 2 2 2" xfId="36907"/>
    <cellStyle name="Note 4 5 3 2 2 2 2 3" xfId="54084"/>
    <cellStyle name="Note 4 5 3 2 2 2 3" xfId="30180"/>
    <cellStyle name="Note 4 5 3 2 2 2 4" xfId="47407"/>
    <cellStyle name="Note 4 5 3 2 2 3" xfId="9232"/>
    <cellStyle name="Note 4 5 3 2 2 3 2" xfId="26897"/>
    <cellStyle name="Note 4 5 3 2 2 3 3" xfId="44150"/>
    <cellStyle name="Note 4 5 3 2 2 4" xfId="16176"/>
    <cellStyle name="Note 4 5 3 2 2 4 2" xfId="33840"/>
    <cellStyle name="Note 4 5 3 2 2 4 3" xfId="51043"/>
    <cellStyle name="Note 4 5 3 2 2 5" xfId="23261"/>
    <cellStyle name="Note 4 5 3 2 2 6" xfId="40539"/>
    <cellStyle name="Note 4 5 3 2 3" xfId="11140"/>
    <cellStyle name="Note 4 5 3 2 3 2" xfId="17975"/>
    <cellStyle name="Note 4 5 3 2 3 2 2" xfId="35639"/>
    <cellStyle name="Note 4 5 3 2 3 2 3" xfId="52828"/>
    <cellStyle name="Note 4 5 3 2 3 3" xfId="28804"/>
    <cellStyle name="Note 4 5 3 2 3 4" xfId="46043"/>
    <cellStyle name="Note 4 5 3 2 4" xfId="7377"/>
    <cellStyle name="Note 4 5 3 2 4 2" xfId="25042"/>
    <cellStyle name="Note 4 5 3 2 4 3" xfId="42307"/>
    <cellStyle name="Note 4 5 3 2 5" xfId="14429"/>
    <cellStyle name="Note 4 5 3 2 5 2" xfId="32093"/>
    <cellStyle name="Note 4 5 3 2 5 3" xfId="49308"/>
    <cellStyle name="Note 4 5 3 2 6" xfId="21399"/>
    <cellStyle name="Note 4 5 3 2 7" xfId="38696"/>
    <cellStyle name="Note 4 5 3 3" xfId="4047"/>
    <cellStyle name="Note 4 5 3 3 2" xfId="5963"/>
    <cellStyle name="Note 4 5 3 3 2 2" xfId="12883"/>
    <cellStyle name="Note 4 5 3 3 2 2 2" xfId="19610"/>
    <cellStyle name="Note 4 5 3 3 2 2 2 2" xfId="37274"/>
    <cellStyle name="Note 4 5 3 3 2 2 2 3" xfId="54451"/>
    <cellStyle name="Note 4 5 3 3 2 2 3" xfId="30547"/>
    <cellStyle name="Note 4 5 3 3 2 2 4" xfId="47774"/>
    <cellStyle name="Note 4 5 3 3 2 3" xfId="9599"/>
    <cellStyle name="Note 4 5 3 3 2 3 2" xfId="27264"/>
    <cellStyle name="Note 4 5 3 3 2 3 3" xfId="44517"/>
    <cellStyle name="Note 4 5 3 3 2 4" xfId="16543"/>
    <cellStyle name="Note 4 5 3 3 2 4 2" xfId="34207"/>
    <cellStyle name="Note 4 5 3 3 2 4 3" xfId="51410"/>
    <cellStyle name="Note 4 5 3 3 2 5" xfId="23628"/>
    <cellStyle name="Note 4 5 3 3 2 6" xfId="40906"/>
    <cellStyle name="Note 4 5 3 3 3" xfId="7744"/>
    <cellStyle name="Note 4 5 3 3 3 2" xfId="25409"/>
    <cellStyle name="Note 4 5 3 3 3 3" xfId="42674"/>
    <cellStyle name="Note 4 5 3 3 4" xfId="14796"/>
    <cellStyle name="Note 4 5 3 3 4 2" xfId="32460"/>
    <cellStyle name="Note 4 5 3 3 4 3" xfId="49675"/>
    <cellStyle name="Note 4 5 3 3 5" xfId="21766"/>
    <cellStyle name="Note 4 5 3 3 6" xfId="39063"/>
    <cellStyle name="Note 4 5 3 4" xfId="4933"/>
    <cellStyle name="Note 4 5 3 4 2" xfId="11853"/>
    <cellStyle name="Note 4 5 3 4 2 2" xfId="18634"/>
    <cellStyle name="Note 4 5 3 4 2 2 2" xfId="36298"/>
    <cellStyle name="Note 4 5 3 4 2 2 3" xfId="53481"/>
    <cellStyle name="Note 4 5 3 4 2 3" xfId="29517"/>
    <cellStyle name="Note 4 5 3 4 2 4" xfId="46750"/>
    <cellStyle name="Note 4 5 3 4 3" xfId="8569"/>
    <cellStyle name="Note 4 5 3 4 3 2" xfId="26234"/>
    <cellStyle name="Note 4 5 3 4 3 3" xfId="43493"/>
    <cellStyle name="Note 4 5 3 4 4" xfId="15567"/>
    <cellStyle name="Note 4 5 3 4 4 2" xfId="33231"/>
    <cellStyle name="Note 4 5 3 4 4 3" xfId="50440"/>
    <cellStyle name="Note 4 5 3 4 5" xfId="22598"/>
    <cellStyle name="Note 4 5 3 4 6" xfId="39882"/>
    <cellStyle name="Note 4 5 3 5" xfId="10539"/>
    <cellStyle name="Note 4 5 3 5 2" xfId="17428"/>
    <cellStyle name="Note 4 5 3 5 2 2" xfId="35092"/>
    <cellStyle name="Note 4 5 3 5 2 3" xfId="52287"/>
    <cellStyle name="Note 4 5 3 5 3" xfId="28203"/>
    <cellStyle name="Note 4 5 3 5 4" xfId="45448"/>
    <cellStyle name="Note 4 5 3 6" xfId="6789"/>
    <cellStyle name="Note 4 5 3 6 2" xfId="24454"/>
    <cellStyle name="Note 4 5 3 6 3" xfId="41725"/>
    <cellStyle name="Note 4 5 3 7" xfId="13820"/>
    <cellStyle name="Note 4 5 3 7 2" xfId="31484"/>
    <cellStyle name="Note 4 5 3 7 3" xfId="48705"/>
    <cellStyle name="Note 4 5 3 8" xfId="20736"/>
    <cellStyle name="Note 4 5 3 9" xfId="38039"/>
    <cellStyle name="Note 4 5 4" xfId="3110"/>
    <cellStyle name="Note 4 5 4 2" xfId="4140"/>
    <cellStyle name="Note 4 5 4 2 2" xfId="6056"/>
    <cellStyle name="Note 4 5 4 2 2 2" xfId="12976"/>
    <cellStyle name="Note 4 5 4 2 2 2 2" xfId="19703"/>
    <cellStyle name="Note 4 5 4 2 2 2 2 2" xfId="37367"/>
    <cellStyle name="Note 4 5 4 2 2 2 2 3" xfId="54544"/>
    <cellStyle name="Note 4 5 4 2 2 2 3" xfId="30640"/>
    <cellStyle name="Note 4 5 4 2 2 2 4" xfId="47867"/>
    <cellStyle name="Note 4 5 4 2 2 3" xfId="9692"/>
    <cellStyle name="Note 4 5 4 2 2 3 2" xfId="27357"/>
    <cellStyle name="Note 4 5 4 2 2 3 3" xfId="44610"/>
    <cellStyle name="Note 4 5 4 2 2 4" xfId="16636"/>
    <cellStyle name="Note 4 5 4 2 2 4 2" xfId="34300"/>
    <cellStyle name="Note 4 5 4 2 2 4 3" xfId="51503"/>
    <cellStyle name="Note 4 5 4 2 2 5" xfId="23721"/>
    <cellStyle name="Note 4 5 4 2 2 6" xfId="40999"/>
    <cellStyle name="Note 4 5 4 2 3" xfId="7837"/>
    <cellStyle name="Note 4 5 4 2 3 2" xfId="25502"/>
    <cellStyle name="Note 4 5 4 2 3 3" xfId="42767"/>
    <cellStyle name="Note 4 5 4 2 4" xfId="14889"/>
    <cellStyle name="Note 4 5 4 2 4 2" xfId="32553"/>
    <cellStyle name="Note 4 5 4 2 4 3" xfId="49768"/>
    <cellStyle name="Note 4 5 4 2 5" xfId="21859"/>
    <cellStyle name="Note 4 5 4 2 6" xfId="39156"/>
    <cellStyle name="Note 4 5 4 3" xfId="5026"/>
    <cellStyle name="Note 4 5 4 3 2" xfId="11946"/>
    <cellStyle name="Note 4 5 4 3 2 2" xfId="18727"/>
    <cellStyle name="Note 4 5 4 3 2 2 2" xfId="36391"/>
    <cellStyle name="Note 4 5 4 3 2 2 3" xfId="53574"/>
    <cellStyle name="Note 4 5 4 3 2 3" xfId="29610"/>
    <cellStyle name="Note 4 5 4 3 2 4" xfId="46843"/>
    <cellStyle name="Note 4 5 4 3 3" xfId="8662"/>
    <cellStyle name="Note 4 5 4 3 3 2" xfId="26327"/>
    <cellStyle name="Note 4 5 4 3 3 3" xfId="43586"/>
    <cellStyle name="Note 4 5 4 3 4" xfId="15660"/>
    <cellStyle name="Note 4 5 4 3 4 2" xfId="33324"/>
    <cellStyle name="Note 4 5 4 3 4 3" xfId="50533"/>
    <cellStyle name="Note 4 5 4 3 5" xfId="22691"/>
    <cellStyle name="Note 4 5 4 3 6" xfId="39975"/>
    <cellStyle name="Note 4 5 4 4" xfId="10632"/>
    <cellStyle name="Note 4 5 4 4 2" xfId="17521"/>
    <cellStyle name="Note 4 5 4 4 2 2" xfId="35185"/>
    <cellStyle name="Note 4 5 4 4 2 3" xfId="52380"/>
    <cellStyle name="Note 4 5 4 4 3" xfId="28296"/>
    <cellStyle name="Note 4 5 4 4 4" xfId="45541"/>
    <cellStyle name="Note 4 5 4 5" xfId="6882"/>
    <cellStyle name="Note 4 5 4 5 2" xfId="24547"/>
    <cellStyle name="Note 4 5 4 5 3" xfId="41818"/>
    <cellStyle name="Note 4 5 4 6" xfId="13913"/>
    <cellStyle name="Note 4 5 4 6 2" xfId="31577"/>
    <cellStyle name="Note 4 5 4 6 3" xfId="48798"/>
    <cellStyle name="Note 4 5 4 7" xfId="20829"/>
    <cellStyle name="Note 4 5 4 8" xfId="38132"/>
    <cellStyle name="Note 4 5 5" xfId="3338"/>
    <cellStyle name="Note 4 5 5 2" xfId="5254"/>
    <cellStyle name="Note 4 5 5 2 2" xfId="12174"/>
    <cellStyle name="Note 4 5 5 2 2 2" xfId="18901"/>
    <cellStyle name="Note 4 5 5 2 2 2 2" xfId="36565"/>
    <cellStyle name="Note 4 5 5 2 2 2 3" xfId="53748"/>
    <cellStyle name="Note 4 5 5 2 2 3" xfId="29838"/>
    <cellStyle name="Note 4 5 5 2 2 4" xfId="47071"/>
    <cellStyle name="Note 4 5 5 2 3" xfId="8890"/>
    <cellStyle name="Note 4 5 5 2 3 2" xfId="26555"/>
    <cellStyle name="Note 4 5 5 2 3 3" xfId="43814"/>
    <cellStyle name="Note 4 5 5 2 4" xfId="15834"/>
    <cellStyle name="Note 4 5 5 2 4 2" xfId="33498"/>
    <cellStyle name="Note 4 5 5 2 4 3" xfId="50707"/>
    <cellStyle name="Note 4 5 5 2 5" xfId="22919"/>
    <cellStyle name="Note 4 5 5 2 6" xfId="40203"/>
    <cellStyle name="Note 4 5 5 3" xfId="10798"/>
    <cellStyle name="Note 4 5 5 3 2" xfId="17633"/>
    <cellStyle name="Note 4 5 5 3 2 2" xfId="35297"/>
    <cellStyle name="Note 4 5 5 3 2 3" xfId="52492"/>
    <cellStyle name="Note 4 5 5 3 3" xfId="28462"/>
    <cellStyle name="Note 4 5 5 3 4" xfId="45707"/>
    <cellStyle name="Note 4 5 5 4" xfId="14087"/>
    <cellStyle name="Note 4 5 5 4 2" xfId="31751"/>
    <cellStyle name="Note 4 5 5 4 3" xfId="48972"/>
    <cellStyle name="Note 4 5 5 5" xfId="21057"/>
    <cellStyle name="Note 4 5 5 6" xfId="38360"/>
    <cellStyle name="Note 4 5 6" xfId="3281"/>
    <cellStyle name="Note 4 5 6 2" xfId="5197"/>
    <cellStyle name="Note 4 5 6 2 2" xfId="12117"/>
    <cellStyle name="Note 4 5 6 2 2 2" xfId="18898"/>
    <cellStyle name="Note 4 5 6 2 2 2 2" xfId="36562"/>
    <cellStyle name="Note 4 5 6 2 2 2 3" xfId="53745"/>
    <cellStyle name="Note 4 5 6 2 2 3" xfId="29781"/>
    <cellStyle name="Note 4 5 6 2 2 4" xfId="47014"/>
    <cellStyle name="Note 4 5 6 2 3" xfId="8833"/>
    <cellStyle name="Note 4 5 6 2 3 2" xfId="26498"/>
    <cellStyle name="Note 4 5 6 2 3 3" xfId="43757"/>
    <cellStyle name="Note 4 5 6 2 4" xfId="15831"/>
    <cellStyle name="Note 4 5 6 2 4 2" xfId="33495"/>
    <cellStyle name="Note 4 5 6 2 4 3" xfId="50704"/>
    <cellStyle name="Note 4 5 6 2 5" xfId="22862"/>
    <cellStyle name="Note 4 5 6 2 6" xfId="40146"/>
    <cellStyle name="Note 4 5 6 3" xfId="7053"/>
    <cellStyle name="Note 4 5 6 3 2" xfId="24718"/>
    <cellStyle name="Note 4 5 6 3 3" xfId="41989"/>
    <cellStyle name="Note 4 5 6 4" xfId="14084"/>
    <cellStyle name="Note 4 5 6 4 2" xfId="31748"/>
    <cellStyle name="Note 4 5 6 4 3" xfId="48969"/>
    <cellStyle name="Note 4 5 6 5" xfId="21000"/>
    <cellStyle name="Note 4 5 6 6" xfId="38303"/>
    <cellStyle name="Note 4 5 7" xfId="4591"/>
    <cellStyle name="Note 4 5 7 2" xfId="11511"/>
    <cellStyle name="Note 4 5 7 2 2" xfId="18292"/>
    <cellStyle name="Note 4 5 7 2 2 2" xfId="35956"/>
    <cellStyle name="Note 4 5 7 2 2 3" xfId="53145"/>
    <cellStyle name="Note 4 5 7 2 3" xfId="29175"/>
    <cellStyle name="Note 4 5 7 2 4" xfId="46414"/>
    <cellStyle name="Note 4 5 7 3" xfId="8227"/>
    <cellStyle name="Note 4 5 7 3 2" xfId="25892"/>
    <cellStyle name="Note 4 5 7 3 3" xfId="43157"/>
    <cellStyle name="Note 4 5 7 4" xfId="15225"/>
    <cellStyle name="Note 4 5 7 4 2" xfId="32889"/>
    <cellStyle name="Note 4 5 7 4 3" xfId="50104"/>
    <cellStyle name="Note 4 5 7 5" xfId="22256"/>
    <cellStyle name="Note 4 5 7 6" xfId="39546"/>
    <cellStyle name="Note 4 5 8" xfId="10197"/>
    <cellStyle name="Note 4 5 8 2" xfId="17086"/>
    <cellStyle name="Note 4 5 8 2 2" xfId="34750"/>
    <cellStyle name="Note 4 5 8 2 3" xfId="51951"/>
    <cellStyle name="Note 4 5 8 3" xfId="27861"/>
    <cellStyle name="Note 4 5 8 4" xfId="45112"/>
    <cellStyle name="Note 4 5 9" xfId="6447"/>
    <cellStyle name="Note 4 5 9 2" xfId="24112"/>
    <cellStyle name="Note 4 5 9 3" xfId="41389"/>
    <cellStyle name="Note 4 6" xfId="2859"/>
    <cellStyle name="Note 4 6 2" xfId="3522"/>
    <cellStyle name="Note 4 6 2 2" xfId="5438"/>
    <cellStyle name="Note 4 6 2 2 2" xfId="12358"/>
    <cellStyle name="Note 4 6 2 2 2 2" xfId="19085"/>
    <cellStyle name="Note 4 6 2 2 2 2 2" xfId="36749"/>
    <cellStyle name="Note 4 6 2 2 2 2 3" xfId="53929"/>
    <cellStyle name="Note 4 6 2 2 2 3" xfId="30022"/>
    <cellStyle name="Note 4 6 2 2 2 4" xfId="47252"/>
    <cellStyle name="Note 4 6 2 2 3" xfId="9074"/>
    <cellStyle name="Note 4 6 2 2 3 2" xfId="26739"/>
    <cellStyle name="Note 4 6 2 2 3 3" xfId="43995"/>
    <cellStyle name="Note 4 6 2 2 4" xfId="16018"/>
    <cellStyle name="Note 4 6 2 2 4 2" xfId="33682"/>
    <cellStyle name="Note 4 6 2 2 4 3" xfId="50888"/>
    <cellStyle name="Note 4 6 2 2 5" xfId="23103"/>
    <cellStyle name="Note 4 6 2 2 6" xfId="40384"/>
    <cellStyle name="Note 4 6 2 3" xfId="10982"/>
    <cellStyle name="Note 4 6 2 3 2" xfId="17817"/>
    <cellStyle name="Note 4 6 2 3 2 2" xfId="35481"/>
    <cellStyle name="Note 4 6 2 3 2 3" xfId="52673"/>
    <cellStyle name="Note 4 6 2 3 3" xfId="28646"/>
    <cellStyle name="Note 4 6 2 3 4" xfId="45888"/>
    <cellStyle name="Note 4 6 2 4" xfId="7219"/>
    <cellStyle name="Note 4 6 2 4 2" xfId="24884"/>
    <cellStyle name="Note 4 6 2 4 3" xfId="42152"/>
    <cellStyle name="Note 4 6 2 5" xfId="14271"/>
    <cellStyle name="Note 4 6 2 5 2" xfId="31935"/>
    <cellStyle name="Note 4 6 2 5 3" xfId="49153"/>
    <cellStyle name="Note 4 6 2 6" xfId="21241"/>
    <cellStyle name="Note 4 6 2 7" xfId="38541"/>
    <cellStyle name="Note 4 6 3" xfId="3892"/>
    <cellStyle name="Note 4 6 3 2" xfId="5808"/>
    <cellStyle name="Note 4 6 3 2 2" xfId="12728"/>
    <cellStyle name="Note 4 6 3 2 2 2" xfId="19455"/>
    <cellStyle name="Note 4 6 3 2 2 2 2" xfId="37119"/>
    <cellStyle name="Note 4 6 3 2 2 2 3" xfId="54296"/>
    <cellStyle name="Note 4 6 3 2 2 3" xfId="30392"/>
    <cellStyle name="Note 4 6 3 2 2 4" xfId="47619"/>
    <cellStyle name="Note 4 6 3 2 3" xfId="9444"/>
    <cellStyle name="Note 4 6 3 2 3 2" xfId="27109"/>
    <cellStyle name="Note 4 6 3 2 3 3" xfId="44362"/>
    <cellStyle name="Note 4 6 3 2 4" xfId="16388"/>
    <cellStyle name="Note 4 6 3 2 4 2" xfId="34052"/>
    <cellStyle name="Note 4 6 3 2 4 3" xfId="51255"/>
    <cellStyle name="Note 4 6 3 2 5" xfId="23473"/>
    <cellStyle name="Note 4 6 3 2 6" xfId="40751"/>
    <cellStyle name="Note 4 6 3 3" xfId="7589"/>
    <cellStyle name="Note 4 6 3 3 2" xfId="25254"/>
    <cellStyle name="Note 4 6 3 3 3" xfId="42519"/>
    <cellStyle name="Note 4 6 3 4" xfId="14641"/>
    <cellStyle name="Note 4 6 3 4 2" xfId="32305"/>
    <cellStyle name="Note 4 6 3 4 3" xfId="49520"/>
    <cellStyle name="Note 4 6 3 5" xfId="21611"/>
    <cellStyle name="Note 4 6 3 6" xfId="38908"/>
    <cellStyle name="Note 4 6 4" xfId="4775"/>
    <cellStyle name="Note 4 6 4 2" xfId="11695"/>
    <cellStyle name="Note 4 6 4 2 2" xfId="18476"/>
    <cellStyle name="Note 4 6 4 2 2 2" xfId="36140"/>
    <cellStyle name="Note 4 6 4 2 2 3" xfId="53326"/>
    <cellStyle name="Note 4 6 4 2 3" xfId="29359"/>
    <cellStyle name="Note 4 6 4 2 4" xfId="46595"/>
    <cellStyle name="Note 4 6 4 3" xfId="8411"/>
    <cellStyle name="Note 4 6 4 3 2" xfId="26076"/>
    <cellStyle name="Note 4 6 4 3 3" xfId="43338"/>
    <cellStyle name="Note 4 6 4 4" xfId="15409"/>
    <cellStyle name="Note 4 6 4 4 2" xfId="33073"/>
    <cellStyle name="Note 4 6 4 4 3" xfId="50285"/>
    <cellStyle name="Note 4 6 4 5" xfId="22440"/>
    <cellStyle name="Note 4 6 4 6" xfId="39727"/>
    <cellStyle name="Note 4 6 5" xfId="10381"/>
    <cellStyle name="Note 4 6 5 2" xfId="17270"/>
    <cellStyle name="Note 4 6 5 2 2" xfId="34934"/>
    <cellStyle name="Note 4 6 5 2 3" xfId="52132"/>
    <cellStyle name="Note 4 6 5 3" xfId="28045"/>
    <cellStyle name="Note 4 6 5 4" xfId="45293"/>
    <cellStyle name="Note 4 6 6" xfId="6631"/>
    <cellStyle name="Note 4 6 6 2" xfId="24296"/>
    <cellStyle name="Note 4 6 6 3" xfId="41570"/>
    <cellStyle name="Note 4 6 7" xfId="13662"/>
    <cellStyle name="Note 4 6 7 2" xfId="31326"/>
    <cellStyle name="Note 4 6 7 3" xfId="48550"/>
    <cellStyle name="Note 4 6 8" xfId="20578"/>
    <cellStyle name="Note 4 6 9" xfId="37884"/>
    <cellStyle name="Note 4 7" xfId="4511"/>
    <cellStyle name="Note 4 7 2" xfId="6375"/>
    <cellStyle name="Note 4 7 2 2" xfId="13294"/>
    <cellStyle name="Note 4 7 2 2 2" xfId="19967"/>
    <cellStyle name="Note 4 7 2 2 2 2" xfId="37631"/>
    <cellStyle name="Note 4 7 2 2 2 3" xfId="54808"/>
    <cellStyle name="Note 4 7 2 2 3" xfId="30958"/>
    <cellStyle name="Note 4 7 2 2 4" xfId="48185"/>
    <cellStyle name="Note 4 7 2 3" xfId="10010"/>
    <cellStyle name="Note 4 7 2 3 2" xfId="27675"/>
    <cellStyle name="Note 4 7 2 3 3" xfId="44928"/>
    <cellStyle name="Note 4 7 2 4" xfId="16900"/>
    <cellStyle name="Note 4 7 2 4 2" xfId="34564"/>
    <cellStyle name="Note 4 7 2 4 3" xfId="51767"/>
    <cellStyle name="Note 4 7 2 5" xfId="24040"/>
    <cellStyle name="Note 4 7 2 6" xfId="41317"/>
    <cellStyle name="Note 4 7 3" xfId="11439"/>
    <cellStyle name="Note 4 7 3 2" xfId="18220"/>
    <cellStyle name="Note 4 7 3 2 2" xfId="35884"/>
    <cellStyle name="Note 4 7 3 2 3" xfId="53073"/>
    <cellStyle name="Note 4 7 3 3" xfId="29103"/>
    <cellStyle name="Note 4 7 3 4" xfId="46342"/>
    <cellStyle name="Note 4 7 4" xfId="8155"/>
    <cellStyle name="Note 4 7 4 2" xfId="25820"/>
    <cellStyle name="Note 4 7 4 3" xfId="43085"/>
    <cellStyle name="Note 4 7 5" xfId="15153"/>
    <cellStyle name="Note 4 7 5 2" xfId="32817"/>
    <cellStyle name="Note 4 7 5 3" xfId="50032"/>
    <cellStyle name="Note 4 7 6" xfId="22184"/>
    <cellStyle name="Note 4 7 7" xfId="39474"/>
    <cellStyle name="Note 4 8" xfId="4367"/>
    <cellStyle name="Note 4 8 2" xfId="6232"/>
    <cellStyle name="Note 4 8 2 2" xfId="13151"/>
    <cellStyle name="Note 4 8 2 2 2" xfId="19824"/>
    <cellStyle name="Note 4 8 2 2 2 2" xfId="37488"/>
    <cellStyle name="Note 4 8 2 2 2 3" xfId="54665"/>
    <cellStyle name="Note 4 8 2 2 3" xfId="30815"/>
    <cellStyle name="Note 4 8 2 2 4" xfId="48042"/>
    <cellStyle name="Note 4 8 2 3" xfId="9867"/>
    <cellStyle name="Note 4 8 2 3 2" xfId="27532"/>
    <cellStyle name="Note 4 8 2 3 3" xfId="44785"/>
    <cellStyle name="Note 4 8 2 4" xfId="16757"/>
    <cellStyle name="Note 4 8 2 4 2" xfId="34421"/>
    <cellStyle name="Note 4 8 2 4 3" xfId="51624"/>
    <cellStyle name="Note 4 8 2 5" xfId="23897"/>
    <cellStyle name="Note 4 8 2 6" xfId="41174"/>
    <cellStyle name="Note 4 8 3" xfId="11296"/>
    <cellStyle name="Note 4 8 3 2" xfId="18077"/>
    <cellStyle name="Note 4 8 3 2 2" xfId="35741"/>
    <cellStyle name="Note 4 8 3 2 3" xfId="52930"/>
    <cellStyle name="Note 4 8 3 3" xfId="28960"/>
    <cellStyle name="Note 4 8 3 4" xfId="46199"/>
    <cellStyle name="Note 4 8 4" xfId="8012"/>
    <cellStyle name="Note 4 8 4 2" xfId="25677"/>
    <cellStyle name="Note 4 8 4 3" xfId="42942"/>
    <cellStyle name="Note 4 8 5" xfId="15010"/>
    <cellStyle name="Note 4 8 5 2" xfId="32674"/>
    <cellStyle name="Note 4 8 5 3" xfId="49889"/>
    <cellStyle name="Note 4 8 6" xfId="22041"/>
    <cellStyle name="Note 4 8 7" xfId="39331"/>
    <cellStyle name="Note 4 9" xfId="10154"/>
    <cellStyle name="Note 4 9 2" xfId="17043"/>
    <cellStyle name="Note 4 9 2 2" xfId="34707"/>
    <cellStyle name="Note 4 9 2 3" xfId="51908"/>
    <cellStyle name="Note 4 9 3" xfId="27818"/>
    <cellStyle name="Note 4 9 4" xfId="45069"/>
    <cellStyle name="Note 5" xfId="1874"/>
    <cellStyle name="Note 5 10" xfId="20269"/>
    <cellStyle name="Note 5 11" xfId="20155"/>
    <cellStyle name="Note 5 2" xfId="1875"/>
    <cellStyle name="Note 5 2 10" xfId="20154"/>
    <cellStyle name="Note 5 2 2" xfId="1876"/>
    <cellStyle name="Note 5 2 2 2" xfId="2705"/>
    <cellStyle name="Note 5 2 2 2 10" xfId="13510"/>
    <cellStyle name="Note 5 2 2 2 10 2" xfId="31174"/>
    <cellStyle name="Note 5 2 2 2 10 3" xfId="48401"/>
    <cellStyle name="Note 5 2 2 2 11" xfId="20426"/>
    <cellStyle name="Note 5 2 2 2 12" xfId="37735"/>
    <cellStyle name="Note 5 2 2 2 2" xfId="2934"/>
    <cellStyle name="Note 5 2 2 2 2 2" xfId="3597"/>
    <cellStyle name="Note 5 2 2 2 2 2 2" xfId="5513"/>
    <cellStyle name="Note 5 2 2 2 2 2 2 2" xfId="12433"/>
    <cellStyle name="Note 5 2 2 2 2 2 2 2 2" xfId="19160"/>
    <cellStyle name="Note 5 2 2 2 2 2 2 2 2 2" xfId="36824"/>
    <cellStyle name="Note 5 2 2 2 2 2 2 2 2 3" xfId="54004"/>
    <cellStyle name="Note 5 2 2 2 2 2 2 2 3" xfId="30097"/>
    <cellStyle name="Note 5 2 2 2 2 2 2 2 4" xfId="47327"/>
    <cellStyle name="Note 5 2 2 2 2 2 2 3" xfId="9149"/>
    <cellStyle name="Note 5 2 2 2 2 2 2 3 2" xfId="26814"/>
    <cellStyle name="Note 5 2 2 2 2 2 2 3 3" xfId="44070"/>
    <cellStyle name="Note 5 2 2 2 2 2 2 4" xfId="16093"/>
    <cellStyle name="Note 5 2 2 2 2 2 2 4 2" xfId="33757"/>
    <cellStyle name="Note 5 2 2 2 2 2 2 4 3" xfId="50963"/>
    <cellStyle name="Note 5 2 2 2 2 2 2 5" xfId="23178"/>
    <cellStyle name="Note 5 2 2 2 2 2 2 6" xfId="40459"/>
    <cellStyle name="Note 5 2 2 2 2 2 3" xfId="11057"/>
    <cellStyle name="Note 5 2 2 2 2 2 3 2" xfId="17892"/>
    <cellStyle name="Note 5 2 2 2 2 2 3 2 2" xfId="35556"/>
    <cellStyle name="Note 5 2 2 2 2 2 3 2 3" xfId="52748"/>
    <cellStyle name="Note 5 2 2 2 2 2 3 3" xfId="28721"/>
    <cellStyle name="Note 5 2 2 2 2 2 3 4" xfId="45963"/>
    <cellStyle name="Note 5 2 2 2 2 2 4" xfId="7294"/>
    <cellStyle name="Note 5 2 2 2 2 2 4 2" xfId="24959"/>
    <cellStyle name="Note 5 2 2 2 2 2 4 3" xfId="42227"/>
    <cellStyle name="Note 5 2 2 2 2 2 5" xfId="14346"/>
    <cellStyle name="Note 5 2 2 2 2 2 5 2" xfId="32010"/>
    <cellStyle name="Note 5 2 2 2 2 2 5 3" xfId="49228"/>
    <cellStyle name="Note 5 2 2 2 2 2 6" xfId="21316"/>
    <cellStyle name="Note 5 2 2 2 2 2 7" xfId="38616"/>
    <cellStyle name="Note 5 2 2 2 2 3" xfId="3967"/>
    <cellStyle name="Note 5 2 2 2 2 3 2" xfId="5883"/>
    <cellStyle name="Note 5 2 2 2 2 3 2 2" xfId="12803"/>
    <cellStyle name="Note 5 2 2 2 2 3 2 2 2" xfId="19530"/>
    <cellStyle name="Note 5 2 2 2 2 3 2 2 2 2" xfId="37194"/>
    <cellStyle name="Note 5 2 2 2 2 3 2 2 2 3" xfId="54371"/>
    <cellStyle name="Note 5 2 2 2 2 3 2 2 3" xfId="30467"/>
    <cellStyle name="Note 5 2 2 2 2 3 2 2 4" xfId="47694"/>
    <cellStyle name="Note 5 2 2 2 2 3 2 3" xfId="9519"/>
    <cellStyle name="Note 5 2 2 2 2 3 2 3 2" xfId="27184"/>
    <cellStyle name="Note 5 2 2 2 2 3 2 3 3" xfId="44437"/>
    <cellStyle name="Note 5 2 2 2 2 3 2 4" xfId="16463"/>
    <cellStyle name="Note 5 2 2 2 2 3 2 4 2" xfId="34127"/>
    <cellStyle name="Note 5 2 2 2 2 3 2 4 3" xfId="51330"/>
    <cellStyle name="Note 5 2 2 2 2 3 2 5" xfId="23548"/>
    <cellStyle name="Note 5 2 2 2 2 3 2 6" xfId="40826"/>
    <cellStyle name="Note 5 2 2 2 2 3 3" xfId="7664"/>
    <cellStyle name="Note 5 2 2 2 2 3 3 2" xfId="25329"/>
    <cellStyle name="Note 5 2 2 2 2 3 3 3" xfId="42594"/>
    <cellStyle name="Note 5 2 2 2 2 3 4" xfId="14716"/>
    <cellStyle name="Note 5 2 2 2 2 3 4 2" xfId="32380"/>
    <cellStyle name="Note 5 2 2 2 2 3 4 3" xfId="49595"/>
    <cellStyle name="Note 5 2 2 2 2 3 5" xfId="21686"/>
    <cellStyle name="Note 5 2 2 2 2 3 6" xfId="38983"/>
    <cellStyle name="Note 5 2 2 2 2 4" xfId="4850"/>
    <cellStyle name="Note 5 2 2 2 2 4 2" xfId="11770"/>
    <cellStyle name="Note 5 2 2 2 2 4 2 2" xfId="18551"/>
    <cellStyle name="Note 5 2 2 2 2 4 2 2 2" xfId="36215"/>
    <cellStyle name="Note 5 2 2 2 2 4 2 2 3" xfId="53401"/>
    <cellStyle name="Note 5 2 2 2 2 4 2 3" xfId="29434"/>
    <cellStyle name="Note 5 2 2 2 2 4 2 4" xfId="46670"/>
    <cellStyle name="Note 5 2 2 2 2 4 3" xfId="8486"/>
    <cellStyle name="Note 5 2 2 2 2 4 3 2" xfId="26151"/>
    <cellStyle name="Note 5 2 2 2 2 4 3 3" xfId="43413"/>
    <cellStyle name="Note 5 2 2 2 2 4 4" xfId="15484"/>
    <cellStyle name="Note 5 2 2 2 2 4 4 2" xfId="33148"/>
    <cellStyle name="Note 5 2 2 2 2 4 4 3" xfId="50360"/>
    <cellStyle name="Note 5 2 2 2 2 4 5" xfId="22515"/>
    <cellStyle name="Note 5 2 2 2 2 4 6" xfId="39802"/>
    <cellStyle name="Note 5 2 2 2 2 5" xfId="10456"/>
    <cellStyle name="Note 5 2 2 2 2 5 2" xfId="17345"/>
    <cellStyle name="Note 5 2 2 2 2 5 2 2" xfId="35009"/>
    <cellStyle name="Note 5 2 2 2 2 5 2 3" xfId="52207"/>
    <cellStyle name="Note 5 2 2 2 2 5 3" xfId="28120"/>
    <cellStyle name="Note 5 2 2 2 2 5 4" xfId="45368"/>
    <cellStyle name="Note 5 2 2 2 2 6" xfId="6706"/>
    <cellStyle name="Note 5 2 2 2 2 6 2" xfId="24371"/>
    <cellStyle name="Note 5 2 2 2 2 6 3" xfId="41645"/>
    <cellStyle name="Note 5 2 2 2 2 7" xfId="13737"/>
    <cellStyle name="Note 5 2 2 2 2 7 2" xfId="31401"/>
    <cellStyle name="Note 5 2 2 2 2 7 3" xfId="48625"/>
    <cellStyle name="Note 5 2 2 2 2 8" xfId="20653"/>
    <cellStyle name="Note 5 2 2 2 2 9" xfId="37959"/>
    <cellStyle name="Note 5 2 2 2 3" xfId="3030"/>
    <cellStyle name="Note 5 2 2 2 3 2" xfId="3693"/>
    <cellStyle name="Note 5 2 2 2 3 2 2" xfId="5609"/>
    <cellStyle name="Note 5 2 2 2 3 2 2 2" xfId="12529"/>
    <cellStyle name="Note 5 2 2 2 3 2 2 2 2" xfId="19256"/>
    <cellStyle name="Note 5 2 2 2 3 2 2 2 2 2" xfId="36920"/>
    <cellStyle name="Note 5 2 2 2 3 2 2 2 2 3" xfId="54097"/>
    <cellStyle name="Note 5 2 2 2 3 2 2 2 3" xfId="30193"/>
    <cellStyle name="Note 5 2 2 2 3 2 2 2 4" xfId="47420"/>
    <cellStyle name="Note 5 2 2 2 3 2 2 3" xfId="9245"/>
    <cellStyle name="Note 5 2 2 2 3 2 2 3 2" xfId="26910"/>
    <cellStyle name="Note 5 2 2 2 3 2 2 3 3" xfId="44163"/>
    <cellStyle name="Note 5 2 2 2 3 2 2 4" xfId="16189"/>
    <cellStyle name="Note 5 2 2 2 3 2 2 4 2" xfId="33853"/>
    <cellStyle name="Note 5 2 2 2 3 2 2 4 3" xfId="51056"/>
    <cellStyle name="Note 5 2 2 2 3 2 2 5" xfId="23274"/>
    <cellStyle name="Note 5 2 2 2 3 2 2 6" xfId="40552"/>
    <cellStyle name="Note 5 2 2 2 3 2 3" xfId="11153"/>
    <cellStyle name="Note 5 2 2 2 3 2 3 2" xfId="17988"/>
    <cellStyle name="Note 5 2 2 2 3 2 3 2 2" xfId="35652"/>
    <cellStyle name="Note 5 2 2 2 3 2 3 2 3" xfId="52841"/>
    <cellStyle name="Note 5 2 2 2 3 2 3 3" xfId="28817"/>
    <cellStyle name="Note 5 2 2 2 3 2 3 4" xfId="46056"/>
    <cellStyle name="Note 5 2 2 2 3 2 4" xfId="7390"/>
    <cellStyle name="Note 5 2 2 2 3 2 4 2" xfId="25055"/>
    <cellStyle name="Note 5 2 2 2 3 2 4 3" xfId="42320"/>
    <cellStyle name="Note 5 2 2 2 3 2 5" xfId="14442"/>
    <cellStyle name="Note 5 2 2 2 3 2 5 2" xfId="32106"/>
    <cellStyle name="Note 5 2 2 2 3 2 5 3" xfId="49321"/>
    <cellStyle name="Note 5 2 2 2 3 2 6" xfId="21412"/>
    <cellStyle name="Note 5 2 2 2 3 2 7" xfId="38709"/>
    <cellStyle name="Note 5 2 2 2 3 3" xfId="4060"/>
    <cellStyle name="Note 5 2 2 2 3 3 2" xfId="5976"/>
    <cellStyle name="Note 5 2 2 2 3 3 2 2" xfId="12896"/>
    <cellStyle name="Note 5 2 2 2 3 3 2 2 2" xfId="19623"/>
    <cellStyle name="Note 5 2 2 2 3 3 2 2 2 2" xfId="37287"/>
    <cellStyle name="Note 5 2 2 2 3 3 2 2 2 3" xfId="54464"/>
    <cellStyle name="Note 5 2 2 2 3 3 2 2 3" xfId="30560"/>
    <cellStyle name="Note 5 2 2 2 3 3 2 2 4" xfId="47787"/>
    <cellStyle name="Note 5 2 2 2 3 3 2 3" xfId="9612"/>
    <cellStyle name="Note 5 2 2 2 3 3 2 3 2" xfId="27277"/>
    <cellStyle name="Note 5 2 2 2 3 3 2 3 3" xfId="44530"/>
    <cellStyle name="Note 5 2 2 2 3 3 2 4" xfId="16556"/>
    <cellStyle name="Note 5 2 2 2 3 3 2 4 2" xfId="34220"/>
    <cellStyle name="Note 5 2 2 2 3 3 2 4 3" xfId="51423"/>
    <cellStyle name="Note 5 2 2 2 3 3 2 5" xfId="23641"/>
    <cellStyle name="Note 5 2 2 2 3 3 2 6" xfId="40919"/>
    <cellStyle name="Note 5 2 2 2 3 3 3" xfId="7757"/>
    <cellStyle name="Note 5 2 2 2 3 3 3 2" xfId="25422"/>
    <cellStyle name="Note 5 2 2 2 3 3 3 3" xfId="42687"/>
    <cellStyle name="Note 5 2 2 2 3 3 4" xfId="14809"/>
    <cellStyle name="Note 5 2 2 2 3 3 4 2" xfId="32473"/>
    <cellStyle name="Note 5 2 2 2 3 3 4 3" xfId="49688"/>
    <cellStyle name="Note 5 2 2 2 3 3 5" xfId="21779"/>
    <cellStyle name="Note 5 2 2 2 3 3 6" xfId="39076"/>
    <cellStyle name="Note 5 2 2 2 3 4" xfId="4946"/>
    <cellStyle name="Note 5 2 2 2 3 4 2" xfId="11866"/>
    <cellStyle name="Note 5 2 2 2 3 4 2 2" xfId="18647"/>
    <cellStyle name="Note 5 2 2 2 3 4 2 2 2" xfId="36311"/>
    <cellStyle name="Note 5 2 2 2 3 4 2 2 3" xfId="53494"/>
    <cellStyle name="Note 5 2 2 2 3 4 2 3" xfId="29530"/>
    <cellStyle name="Note 5 2 2 2 3 4 2 4" xfId="46763"/>
    <cellStyle name="Note 5 2 2 2 3 4 3" xfId="8582"/>
    <cellStyle name="Note 5 2 2 2 3 4 3 2" xfId="26247"/>
    <cellStyle name="Note 5 2 2 2 3 4 3 3" xfId="43506"/>
    <cellStyle name="Note 5 2 2 2 3 4 4" xfId="15580"/>
    <cellStyle name="Note 5 2 2 2 3 4 4 2" xfId="33244"/>
    <cellStyle name="Note 5 2 2 2 3 4 4 3" xfId="50453"/>
    <cellStyle name="Note 5 2 2 2 3 4 5" xfId="22611"/>
    <cellStyle name="Note 5 2 2 2 3 4 6" xfId="39895"/>
    <cellStyle name="Note 5 2 2 2 3 5" xfId="10552"/>
    <cellStyle name="Note 5 2 2 2 3 5 2" xfId="17441"/>
    <cellStyle name="Note 5 2 2 2 3 5 2 2" xfId="35105"/>
    <cellStyle name="Note 5 2 2 2 3 5 2 3" xfId="52300"/>
    <cellStyle name="Note 5 2 2 2 3 5 3" xfId="28216"/>
    <cellStyle name="Note 5 2 2 2 3 5 4" xfId="45461"/>
    <cellStyle name="Note 5 2 2 2 3 6" xfId="6802"/>
    <cellStyle name="Note 5 2 2 2 3 6 2" xfId="24467"/>
    <cellStyle name="Note 5 2 2 2 3 6 3" xfId="41738"/>
    <cellStyle name="Note 5 2 2 2 3 7" xfId="13833"/>
    <cellStyle name="Note 5 2 2 2 3 7 2" xfId="31497"/>
    <cellStyle name="Note 5 2 2 2 3 7 3" xfId="48718"/>
    <cellStyle name="Note 5 2 2 2 3 8" xfId="20749"/>
    <cellStyle name="Note 5 2 2 2 3 9" xfId="38052"/>
    <cellStyle name="Note 5 2 2 2 4" xfId="3142"/>
    <cellStyle name="Note 5 2 2 2 4 2" xfId="4172"/>
    <cellStyle name="Note 5 2 2 2 4 2 2" xfId="6088"/>
    <cellStyle name="Note 5 2 2 2 4 2 2 2" xfId="13008"/>
    <cellStyle name="Note 5 2 2 2 4 2 2 2 2" xfId="19735"/>
    <cellStyle name="Note 5 2 2 2 4 2 2 2 2 2" xfId="37399"/>
    <cellStyle name="Note 5 2 2 2 4 2 2 2 2 3" xfId="54576"/>
    <cellStyle name="Note 5 2 2 2 4 2 2 2 3" xfId="30672"/>
    <cellStyle name="Note 5 2 2 2 4 2 2 2 4" xfId="47899"/>
    <cellStyle name="Note 5 2 2 2 4 2 2 3" xfId="9724"/>
    <cellStyle name="Note 5 2 2 2 4 2 2 3 2" xfId="27389"/>
    <cellStyle name="Note 5 2 2 2 4 2 2 3 3" xfId="44642"/>
    <cellStyle name="Note 5 2 2 2 4 2 2 4" xfId="16668"/>
    <cellStyle name="Note 5 2 2 2 4 2 2 4 2" xfId="34332"/>
    <cellStyle name="Note 5 2 2 2 4 2 2 4 3" xfId="51535"/>
    <cellStyle name="Note 5 2 2 2 4 2 2 5" xfId="23753"/>
    <cellStyle name="Note 5 2 2 2 4 2 2 6" xfId="41031"/>
    <cellStyle name="Note 5 2 2 2 4 2 3" xfId="7869"/>
    <cellStyle name="Note 5 2 2 2 4 2 3 2" xfId="25534"/>
    <cellStyle name="Note 5 2 2 2 4 2 3 3" xfId="42799"/>
    <cellStyle name="Note 5 2 2 2 4 2 4" xfId="14921"/>
    <cellStyle name="Note 5 2 2 2 4 2 4 2" xfId="32585"/>
    <cellStyle name="Note 5 2 2 2 4 2 4 3" xfId="49800"/>
    <cellStyle name="Note 5 2 2 2 4 2 5" xfId="21891"/>
    <cellStyle name="Note 5 2 2 2 4 2 6" xfId="39188"/>
    <cellStyle name="Note 5 2 2 2 4 3" xfId="5058"/>
    <cellStyle name="Note 5 2 2 2 4 3 2" xfId="11978"/>
    <cellStyle name="Note 5 2 2 2 4 3 2 2" xfId="18759"/>
    <cellStyle name="Note 5 2 2 2 4 3 2 2 2" xfId="36423"/>
    <cellStyle name="Note 5 2 2 2 4 3 2 2 3" xfId="53606"/>
    <cellStyle name="Note 5 2 2 2 4 3 2 3" xfId="29642"/>
    <cellStyle name="Note 5 2 2 2 4 3 2 4" xfId="46875"/>
    <cellStyle name="Note 5 2 2 2 4 3 3" xfId="8694"/>
    <cellStyle name="Note 5 2 2 2 4 3 3 2" xfId="26359"/>
    <cellStyle name="Note 5 2 2 2 4 3 3 3" xfId="43618"/>
    <cellStyle name="Note 5 2 2 2 4 3 4" xfId="15692"/>
    <cellStyle name="Note 5 2 2 2 4 3 4 2" xfId="33356"/>
    <cellStyle name="Note 5 2 2 2 4 3 4 3" xfId="50565"/>
    <cellStyle name="Note 5 2 2 2 4 3 5" xfId="22723"/>
    <cellStyle name="Note 5 2 2 2 4 3 6" xfId="40007"/>
    <cellStyle name="Note 5 2 2 2 4 4" xfId="10664"/>
    <cellStyle name="Note 5 2 2 2 4 4 2" xfId="17553"/>
    <cellStyle name="Note 5 2 2 2 4 4 2 2" xfId="35217"/>
    <cellStyle name="Note 5 2 2 2 4 4 2 3" xfId="52412"/>
    <cellStyle name="Note 5 2 2 2 4 4 3" xfId="28328"/>
    <cellStyle name="Note 5 2 2 2 4 4 4" xfId="45573"/>
    <cellStyle name="Note 5 2 2 2 4 5" xfId="6914"/>
    <cellStyle name="Note 5 2 2 2 4 5 2" xfId="24579"/>
    <cellStyle name="Note 5 2 2 2 4 5 3" xfId="41850"/>
    <cellStyle name="Note 5 2 2 2 4 6" xfId="13945"/>
    <cellStyle name="Note 5 2 2 2 4 6 2" xfId="31609"/>
    <cellStyle name="Note 5 2 2 2 4 6 3" xfId="48830"/>
    <cellStyle name="Note 5 2 2 2 4 7" xfId="20861"/>
    <cellStyle name="Note 5 2 2 2 4 8" xfId="38164"/>
    <cellStyle name="Note 5 2 2 2 5" xfId="3370"/>
    <cellStyle name="Note 5 2 2 2 5 2" xfId="5286"/>
    <cellStyle name="Note 5 2 2 2 5 2 2" xfId="12206"/>
    <cellStyle name="Note 5 2 2 2 5 2 2 2" xfId="18933"/>
    <cellStyle name="Note 5 2 2 2 5 2 2 2 2" xfId="36597"/>
    <cellStyle name="Note 5 2 2 2 5 2 2 2 3" xfId="53780"/>
    <cellStyle name="Note 5 2 2 2 5 2 2 3" xfId="29870"/>
    <cellStyle name="Note 5 2 2 2 5 2 2 4" xfId="47103"/>
    <cellStyle name="Note 5 2 2 2 5 2 3" xfId="8922"/>
    <cellStyle name="Note 5 2 2 2 5 2 3 2" xfId="26587"/>
    <cellStyle name="Note 5 2 2 2 5 2 3 3" xfId="43846"/>
    <cellStyle name="Note 5 2 2 2 5 2 4" xfId="15866"/>
    <cellStyle name="Note 5 2 2 2 5 2 4 2" xfId="33530"/>
    <cellStyle name="Note 5 2 2 2 5 2 4 3" xfId="50739"/>
    <cellStyle name="Note 5 2 2 2 5 2 5" xfId="22951"/>
    <cellStyle name="Note 5 2 2 2 5 2 6" xfId="40235"/>
    <cellStyle name="Note 5 2 2 2 5 3" xfId="10830"/>
    <cellStyle name="Note 5 2 2 2 5 3 2" xfId="17665"/>
    <cellStyle name="Note 5 2 2 2 5 3 2 2" xfId="35329"/>
    <cellStyle name="Note 5 2 2 2 5 3 2 3" xfId="52524"/>
    <cellStyle name="Note 5 2 2 2 5 3 3" xfId="28494"/>
    <cellStyle name="Note 5 2 2 2 5 3 4" xfId="45739"/>
    <cellStyle name="Note 5 2 2 2 5 4" xfId="14119"/>
    <cellStyle name="Note 5 2 2 2 5 4 2" xfId="31783"/>
    <cellStyle name="Note 5 2 2 2 5 4 3" xfId="49004"/>
    <cellStyle name="Note 5 2 2 2 5 5" xfId="21089"/>
    <cellStyle name="Note 5 2 2 2 5 6" xfId="38392"/>
    <cellStyle name="Note 5 2 2 2 6" xfId="3249"/>
    <cellStyle name="Note 5 2 2 2 6 2" xfId="5165"/>
    <cellStyle name="Note 5 2 2 2 6 2 2" xfId="12085"/>
    <cellStyle name="Note 5 2 2 2 6 2 2 2" xfId="18866"/>
    <cellStyle name="Note 5 2 2 2 6 2 2 2 2" xfId="36530"/>
    <cellStyle name="Note 5 2 2 2 6 2 2 2 3" xfId="53713"/>
    <cellStyle name="Note 5 2 2 2 6 2 2 3" xfId="29749"/>
    <cellStyle name="Note 5 2 2 2 6 2 2 4" xfId="46982"/>
    <cellStyle name="Note 5 2 2 2 6 2 3" xfId="8801"/>
    <cellStyle name="Note 5 2 2 2 6 2 3 2" xfId="26466"/>
    <cellStyle name="Note 5 2 2 2 6 2 3 3" xfId="43725"/>
    <cellStyle name="Note 5 2 2 2 6 2 4" xfId="15799"/>
    <cellStyle name="Note 5 2 2 2 6 2 4 2" xfId="33463"/>
    <cellStyle name="Note 5 2 2 2 6 2 4 3" xfId="50672"/>
    <cellStyle name="Note 5 2 2 2 6 2 5" xfId="22830"/>
    <cellStyle name="Note 5 2 2 2 6 2 6" xfId="40114"/>
    <cellStyle name="Note 5 2 2 2 6 3" xfId="7021"/>
    <cellStyle name="Note 5 2 2 2 6 3 2" xfId="24686"/>
    <cellStyle name="Note 5 2 2 2 6 3 3" xfId="41957"/>
    <cellStyle name="Note 5 2 2 2 6 4" xfId="14052"/>
    <cellStyle name="Note 5 2 2 2 6 4 2" xfId="31716"/>
    <cellStyle name="Note 5 2 2 2 6 4 3" xfId="48937"/>
    <cellStyle name="Note 5 2 2 2 6 5" xfId="20968"/>
    <cellStyle name="Note 5 2 2 2 6 6" xfId="38271"/>
    <cellStyle name="Note 5 2 2 2 7" xfId="4623"/>
    <cellStyle name="Note 5 2 2 2 7 2" xfId="11543"/>
    <cellStyle name="Note 5 2 2 2 7 2 2" xfId="18324"/>
    <cellStyle name="Note 5 2 2 2 7 2 2 2" xfId="35988"/>
    <cellStyle name="Note 5 2 2 2 7 2 2 3" xfId="53177"/>
    <cellStyle name="Note 5 2 2 2 7 2 3" xfId="29207"/>
    <cellStyle name="Note 5 2 2 2 7 2 4" xfId="46446"/>
    <cellStyle name="Note 5 2 2 2 7 3" xfId="8259"/>
    <cellStyle name="Note 5 2 2 2 7 3 2" xfId="25924"/>
    <cellStyle name="Note 5 2 2 2 7 3 3" xfId="43189"/>
    <cellStyle name="Note 5 2 2 2 7 4" xfId="15257"/>
    <cellStyle name="Note 5 2 2 2 7 4 2" xfId="32921"/>
    <cellStyle name="Note 5 2 2 2 7 4 3" xfId="50136"/>
    <cellStyle name="Note 5 2 2 2 7 5" xfId="22288"/>
    <cellStyle name="Note 5 2 2 2 7 6" xfId="39578"/>
    <cellStyle name="Note 5 2 2 2 8" xfId="10229"/>
    <cellStyle name="Note 5 2 2 2 8 2" xfId="17118"/>
    <cellStyle name="Note 5 2 2 2 8 2 2" xfId="34782"/>
    <cellStyle name="Note 5 2 2 2 8 2 3" xfId="51983"/>
    <cellStyle name="Note 5 2 2 2 8 3" xfId="27893"/>
    <cellStyle name="Note 5 2 2 2 8 4" xfId="45144"/>
    <cellStyle name="Note 5 2 2 2 9" xfId="6479"/>
    <cellStyle name="Note 5 2 2 2 9 2" xfId="24144"/>
    <cellStyle name="Note 5 2 2 2 9 3" xfId="41421"/>
    <cellStyle name="Note 5 2 2 3" xfId="2869"/>
    <cellStyle name="Note 5 2 2 3 2" xfId="3532"/>
    <cellStyle name="Note 5 2 2 3 2 2" xfId="5448"/>
    <cellStyle name="Note 5 2 2 3 2 2 2" xfId="12368"/>
    <cellStyle name="Note 5 2 2 3 2 2 2 2" xfId="19095"/>
    <cellStyle name="Note 5 2 2 3 2 2 2 2 2" xfId="36759"/>
    <cellStyle name="Note 5 2 2 3 2 2 2 2 3" xfId="53939"/>
    <cellStyle name="Note 5 2 2 3 2 2 2 3" xfId="30032"/>
    <cellStyle name="Note 5 2 2 3 2 2 2 4" xfId="47262"/>
    <cellStyle name="Note 5 2 2 3 2 2 3" xfId="9084"/>
    <cellStyle name="Note 5 2 2 3 2 2 3 2" xfId="26749"/>
    <cellStyle name="Note 5 2 2 3 2 2 3 3" xfId="44005"/>
    <cellStyle name="Note 5 2 2 3 2 2 4" xfId="16028"/>
    <cellStyle name="Note 5 2 2 3 2 2 4 2" xfId="33692"/>
    <cellStyle name="Note 5 2 2 3 2 2 4 3" xfId="50898"/>
    <cellStyle name="Note 5 2 2 3 2 2 5" xfId="23113"/>
    <cellStyle name="Note 5 2 2 3 2 2 6" xfId="40394"/>
    <cellStyle name="Note 5 2 2 3 2 3" xfId="10992"/>
    <cellStyle name="Note 5 2 2 3 2 3 2" xfId="17827"/>
    <cellStyle name="Note 5 2 2 3 2 3 2 2" xfId="35491"/>
    <cellStyle name="Note 5 2 2 3 2 3 2 3" xfId="52683"/>
    <cellStyle name="Note 5 2 2 3 2 3 3" xfId="28656"/>
    <cellStyle name="Note 5 2 2 3 2 3 4" xfId="45898"/>
    <cellStyle name="Note 5 2 2 3 2 4" xfId="7229"/>
    <cellStyle name="Note 5 2 2 3 2 4 2" xfId="24894"/>
    <cellStyle name="Note 5 2 2 3 2 4 3" xfId="42162"/>
    <cellStyle name="Note 5 2 2 3 2 5" xfId="14281"/>
    <cellStyle name="Note 5 2 2 3 2 5 2" xfId="31945"/>
    <cellStyle name="Note 5 2 2 3 2 5 3" xfId="49163"/>
    <cellStyle name="Note 5 2 2 3 2 6" xfId="21251"/>
    <cellStyle name="Note 5 2 2 3 2 7" xfId="38551"/>
    <cellStyle name="Note 5 2 2 3 3" xfId="3902"/>
    <cellStyle name="Note 5 2 2 3 3 2" xfId="5818"/>
    <cellStyle name="Note 5 2 2 3 3 2 2" xfId="12738"/>
    <cellStyle name="Note 5 2 2 3 3 2 2 2" xfId="19465"/>
    <cellStyle name="Note 5 2 2 3 3 2 2 2 2" xfId="37129"/>
    <cellStyle name="Note 5 2 2 3 3 2 2 2 3" xfId="54306"/>
    <cellStyle name="Note 5 2 2 3 3 2 2 3" xfId="30402"/>
    <cellStyle name="Note 5 2 2 3 3 2 2 4" xfId="47629"/>
    <cellStyle name="Note 5 2 2 3 3 2 3" xfId="9454"/>
    <cellStyle name="Note 5 2 2 3 3 2 3 2" xfId="27119"/>
    <cellStyle name="Note 5 2 2 3 3 2 3 3" xfId="44372"/>
    <cellStyle name="Note 5 2 2 3 3 2 4" xfId="16398"/>
    <cellStyle name="Note 5 2 2 3 3 2 4 2" xfId="34062"/>
    <cellStyle name="Note 5 2 2 3 3 2 4 3" xfId="51265"/>
    <cellStyle name="Note 5 2 2 3 3 2 5" xfId="23483"/>
    <cellStyle name="Note 5 2 2 3 3 2 6" xfId="40761"/>
    <cellStyle name="Note 5 2 2 3 3 3" xfId="7599"/>
    <cellStyle name="Note 5 2 2 3 3 3 2" xfId="25264"/>
    <cellStyle name="Note 5 2 2 3 3 3 3" xfId="42529"/>
    <cellStyle name="Note 5 2 2 3 3 4" xfId="14651"/>
    <cellStyle name="Note 5 2 2 3 3 4 2" xfId="32315"/>
    <cellStyle name="Note 5 2 2 3 3 4 3" xfId="49530"/>
    <cellStyle name="Note 5 2 2 3 3 5" xfId="21621"/>
    <cellStyle name="Note 5 2 2 3 3 6" xfId="38918"/>
    <cellStyle name="Note 5 2 2 3 4" xfId="4785"/>
    <cellStyle name="Note 5 2 2 3 4 2" xfId="11705"/>
    <cellStyle name="Note 5 2 2 3 4 2 2" xfId="18486"/>
    <cellStyle name="Note 5 2 2 3 4 2 2 2" xfId="36150"/>
    <cellStyle name="Note 5 2 2 3 4 2 2 3" xfId="53336"/>
    <cellStyle name="Note 5 2 2 3 4 2 3" xfId="29369"/>
    <cellStyle name="Note 5 2 2 3 4 2 4" xfId="46605"/>
    <cellStyle name="Note 5 2 2 3 4 3" xfId="8421"/>
    <cellStyle name="Note 5 2 2 3 4 3 2" xfId="26086"/>
    <cellStyle name="Note 5 2 2 3 4 3 3" xfId="43348"/>
    <cellStyle name="Note 5 2 2 3 4 4" xfId="15419"/>
    <cellStyle name="Note 5 2 2 3 4 4 2" xfId="33083"/>
    <cellStyle name="Note 5 2 2 3 4 4 3" xfId="50295"/>
    <cellStyle name="Note 5 2 2 3 4 5" xfId="22450"/>
    <cellStyle name="Note 5 2 2 3 4 6" xfId="39737"/>
    <cellStyle name="Note 5 2 2 3 5" xfId="10391"/>
    <cellStyle name="Note 5 2 2 3 5 2" xfId="17280"/>
    <cellStyle name="Note 5 2 2 3 5 2 2" xfId="34944"/>
    <cellStyle name="Note 5 2 2 3 5 2 3" xfId="52142"/>
    <cellStyle name="Note 5 2 2 3 5 3" xfId="28055"/>
    <cellStyle name="Note 5 2 2 3 5 4" xfId="45303"/>
    <cellStyle name="Note 5 2 2 3 6" xfId="6641"/>
    <cellStyle name="Note 5 2 2 3 6 2" xfId="24306"/>
    <cellStyle name="Note 5 2 2 3 6 3" xfId="41580"/>
    <cellStyle name="Note 5 2 2 3 7" xfId="13672"/>
    <cellStyle name="Note 5 2 2 3 7 2" xfId="31336"/>
    <cellStyle name="Note 5 2 2 3 7 3" xfId="48560"/>
    <cellStyle name="Note 5 2 2 3 8" xfId="20588"/>
    <cellStyle name="Note 5 2 2 3 9" xfId="37894"/>
    <cellStyle name="Note 5 2 2 4" xfId="4521"/>
    <cellStyle name="Note 5 2 2 4 2" xfId="6385"/>
    <cellStyle name="Note 5 2 2 4 2 2" xfId="13304"/>
    <cellStyle name="Note 5 2 2 4 2 2 2" xfId="19977"/>
    <cellStyle name="Note 5 2 2 4 2 2 2 2" xfId="37641"/>
    <cellStyle name="Note 5 2 2 4 2 2 2 3" xfId="54818"/>
    <cellStyle name="Note 5 2 2 4 2 2 3" xfId="30968"/>
    <cellStyle name="Note 5 2 2 4 2 2 4" xfId="48195"/>
    <cellStyle name="Note 5 2 2 4 2 3" xfId="10020"/>
    <cellStyle name="Note 5 2 2 4 2 3 2" xfId="27685"/>
    <cellStyle name="Note 5 2 2 4 2 3 3" xfId="44938"/>
    <cellStyle name="Note 5 2 2 4 2 4" xfId="16910"/>
    <cellStyle name="Note 5 2 2 4 2 4 2" xfId="34574"/>
    <cellStyle name="Note 5 2 2 4 2 4 3" xfId="51777"/>
    <cellStyle name="Note 5 2 2 4 2 5" xfId="24050"/>
    <cellStyle name="Note 5 2 2 4 2 6" xfId="41327"/>
    <cellStyle name="Note 5 2 2 4 3" xfId="11449"/>
    <cellStyle name="Note 5 2 2 4 3 2" xfId="18230"/>
    <cellStyle name="Note 5 2 2 4 3 2 2" xfId="35894"/>
    <cellStyle name="Note 5 2 2 4 3 2 3" xfId="53083"/>
    <cellStyle name="Note 5 2 2 4 3 3" xfId="29113"/>
    <cellStyle name="Note 5 2 2 4 3 4" xfId="46352"/>
    <cellStyle name="Note 5 2 2 4 4" xfId="8165"/>
    <cellStyle name="Note 5 2 2 4 4 2" xfId="25830"/>
    <cellStyle name="Note 5 2 2 4 4 3" xfId="43095"/>
    <cellStyle name="Note 5 2 2 4 5" xfId="15163"/>
    <cellStyle name="Note 5 2 2 4 5 2" xfId="32827"/>
    <cellStyle name="Note 5 2 2 4 5 3" xfId="50042"/>
    <cellStyle name="Note 5 2 2 4 6" xfId="22194"/>
    <cellStyle name="Note 5 2 2 4 7" xfId="39484"/>
    <cellStyle name="Note 5 2 2 5" xfId="4371"/>
    <cellStyle name="Note 5 2 2 5 2" xfId="6236"/>
    <cellStyle name="Note 5 2 2 5 2 2" xfId="13155"/>
    <cellStyle name="Note 5 2 2 5 2 2 2" xfId="19828"/>
    <cellStyle name="Note 5 2 2 5 2 2 2 2" xfId="37492"/>
    <cellStyle name="Note 5 2 2 5 2 2 2 3" xfId="54669"/>
    <cellStyle name="Note 5 2 2 5 2 2 3" xfId="30819"/>
    <cellStyle name="Note 5 2 2 5 2 2 4" xfId="48046"/>
    <cellStyle name="Note 5 2 2 5 2 3" xfId="9871"/>
    <cellStyle name="Note 5 2 2 5 2 3 2" xfId="27536"/>
    <cellStyle name="Note 5 2 2 5 2 3 3" xfId="44789"/>
    <cellStyle name="Note 5 2 2 5 2 4" xfId="16761"/>
    <cellStyle name="Note 5 2 2 5 2 4 2" xfId="34425"/>
    <cellStyle name="Note 5 2 2 5 2 4 3" xfId="51628"/>
    <cellStyle name="Note 5 2 2 5 2 5" xfId="23901"/>
    <cellStyle name="Note 5 2 2 5 2 6" xfId="41178"/>
    <cellStyle name="Note 5 2 2 5 3" xfId="11300"/>
    <cellStyle name="Note 5 2 2 5 3 2" xfId="18081"/>
    <cellStyle name="Note 5 2 2 5 3 2 2" xfId="35745"/>
    <cellStyle name="Note 5 2 2 5 3 2 3" xfId="52934"/>
    <cellStyle name="Note 5 2 2 5 3 3" xfId="28964"/>
    <cellStyle name="Note 5 2 2 5 3 4" xfId="46203"/>
    <cellStyle name="Note 5 2 2 5 4" xfId="8016"/>
    <cellStyle name="Note 5 2 2 5 4 2" xfId="25681"/>
    <cellStyle name="Note 5 2 2 5 4 3" xfId="42946"/>
    <cellStyle name="Note 5 2 2 5 5" xfId="15014"/>
    <cellStyle name="Note 5 2 2 5 5 2" xfId="32678"/>
    <cellStyle name="Note 5 2 2 5 5 3" xfId="49893"/>
    <cellStyle name="Note 5 2 2 5 6" xfId="22045"/>
    <cellStyle name="Note 5 2 2 5 7" xfId="39335"/>
    <cellStyle name="Note 5 2 2 6" xfId="10164"/>
    <cellStyle name="Note 5 2 2 6 2" xfId="17053"/>
    <cellStyle name="Note 5 2 2 6 2 2" xfId="34717"/>
    <cellStyle name="Note 5 2 2 6 2 3" xfId="51918"/>
    <cellStyle name="Note 5 2 2 6 3" xfId="27828"/>
    <cellStyle name="Note 5 2 2 6 4" xfId="45079"/>
    <cellStyle name="Note 5 2 2 7" xfId="13445"/>
    <cellStyle name="Note 5 2 2 7 2" xfId="31109"/>
    <cellStyle name="Note 5 2 2 7 3" xfId="48336"/>
    <cellStyle name="Note 5 2 2 8" xfId="20271"/>
    <cellStyle name="Note 5 2 2 9" xfId="20153"/>
    <cellStyle name="Note 5 2 3" xfId="2706"/>
    <cellStyle name="Note 5 2 3 10" xfId="13511"/>
    <cellStyle name="Note 5 2 3 10 2" xfId="31175"/>
    <cellStyle name="Note 5 2 3 10 3" xfId="48402"/>
    <cellStyle name="Note 5 2 3 11" xfId="20427"/>
    <cellStyle name="Note 5 2 3 12" xfId="37736"/>
    <cellStyle name="Note 5 2 3 2" xfId="2935"/>
    <cellStyle name="Note 5 2 3 2 2" xfId="3598"/>
    <cellStyle name="Note 5 2 3 2 2 2" xfId="5514"/>
    <cellStyle name="Note 5 2 3 2 2 2 2" xfId="12434"/>
    <cellStyle name="Note 5 2 3 2 2 2 2 2" xfId="19161"/>
    <cellStyle name="Note 5 2 3 2 2 2 2 2 2" xfId="36825"/>
    <cellStyle name="Note 5 2 3 2 2 2 2 2 3" xfId="54005"/>
    <cellStyle name="Note 5 2 3 2 2 2 2 3" xfId="30098"/>
    <cellStyle name="Note 5 2 3 2 2 2 2 4" xfId="47328"/>
    <cellStyle name="Note 5 2 3 2 2 2 3" xfId="9150"/>
    <cellStyle name="Note 5 2 3 2 2 2 3 2" xfId="26815"/>
    <cellStyle name="Note 5 2 3 2 2 2 3 3" xfId="44071"/>
    <cellStyle name="Note 5 2 3 2 2 2 4" xfId="16094"/>
    <cellStyle name="Note 5 2 3 2 2 2 4 2" xfId="33758"/>
    <cellStyle name="Note 5 2 3 2 2 2 4 3" xfId="50964"/>
    <cellStyle name="Note 5 2 3 2 2 2 5" xfId="23179"/>
    <cellStyle name="Note 5 2 3 2 2 2 6" xfId="40460"/>
    <cellStyle name="Note 5 2 3 2 2 3" xfId="11058"/>
    <cellStyle name="Note 5 2 3 2 2 3 2" xfId="17893"/>
    <cellStyle name="Note 5 2 3 2 2 3 2 2" xfId="35557"/>
    <cellStyle name="Note 5 2 3 2 2 3 2 3" xfId="52749"/>
    <cellStyle name="Note 5 2 3 2 2 3 3" xfId="28722"/>
    <cellStyle name="Note 5 2 3 2 2 3 4" xfId="45964"/>
    <cellStyle name="Note 5 2 3 2 2 4" xfId="7295"/>
    <cellStyle name="Note 5 2 3 2 2 4 2" xfId="24960"/>
    <cellStyle name="Note 5 2 3 2 2 4 3" xfId="42228"/>
    <cellStyle name="Note 5 2 3 2 2 5" xfId="14347"/>
    <cellStyle name="Note 5 2 3 2 2 5 2" xfId="32011"/>
    <cellStyle name="Note 5 2 3 2 2 5 3" xfId="49229"/>
    <cellStyle name="Note 5 2 3 2 2 6" xfId="21317"/>
    <cellStyle name="Note 5 2 3 2 2 7" xfId="38617"/>
    <cellStyle name="Note 5 2 3 2 3" xfId="3968"/>
    <cellStyle name="Note 5 2 3 2 3 2" xfId="5884"/>
    <cellStyle name="Note 5 2 3 2 3 2 2" xfId="12804"/>
    <cellStyle name="Note 5 2 3 2 3 2 2 2" xfId="19531"/>
    <cellStyle name="Note 5 2 3 2 3 2 2 2 2" xfId="37195"/>
    <cellStyle name="Note 5 2 3 2 3 2 2 2 3" xfId="54372"/>
    <cellStyle name="Note 5 2 3 2 3 2 2 3" xfId="30468"/>
    <cellStyle name="Note 5 2 3 2 3 2 2 4" xfId="47695"/>
    <cellStyle name="Note 5 2 3 2 3 2 3" xfId="9520"/>
    <cellStyle name="Note 5 2 3 2 3 2 3 2" xfId="27185"/>
    <cellStyle name="Note 5 2 3 2 3 2 3 3" xfId="44438"/>
    <cellStyle name="Note 5 2 3 2 3 2 4" xfId="16464"/>
    <cellStyle name="Note 5 2 3 2 3 2 4 2" xfId="34128"/>
    <cellStyle name="Note 5 2 3 2 3 2 4 3" xfId="51331"/>
    <cellStyle name="Note 5 2 3 2 3 2 5" xfId="23549"/>
    <cellStyle name="Note 5 2 3 2 3 2 6" xfId="40827"/>
    <cellStyle name="Note 5 2 3 2 3 3" xfId="7665"/>
    <cellStyle name="Note 5 2 3 2 3 3 2" xfId="25330"/>
    <cellStyle name="Note 5 2 3 2 3 3 3" xfId="42595"/>
    <cellStyle name="Note 5 2 3 2 3 4" xfId="14717"/>
    <cellStyle name="Note 5 2 3 2 3 4 2" xfId="32381"/>
    <cellStyle name="Note 5 2 3 2 3 4 3" xfId="49596"/>
    <cellStyle name="Note 5 2 3 2 3 5" xfId="21687"/>
    <cellStyle name="Note 5 2 3 2 3 6" xfId="38984"/>
    <cellStyle name="Note 5 2 3 2 4" xfId="4851"/>
    <cellStyle name="Note 5 2 3 2 4 2" xfId="11771"/>
    <cellStyle name="Note 5 2 3 2 4 2 2" xfId="18552"/>
    <cellStyle name="Note 5 2 3 2 4 2 2 2" xfId="36216"/>
    <cellStyle name="Note 5 2 3 2 4 2 2 3" xfId="53402"/>
    <cellStyle name="Note 5 2 3 2 4 2 3" xfId="29435"/>
    <cellStyle name="Note 5 2 3 2 4 2 4" xfId="46671"/>
    <cellStyle name="Note 5 2 3 2 4 3" xfId="8487"/>
    <cellStyle name="Note 5 2 3 2 4 3 2" xfId="26152"/>
    <cellStyle name="Note 5 2 3 2 4 3 3" xfId="43414"/>
    <cellStyle name="Note 5 2 3 2 4 4" xfId="15485"/>
    <cellStyle name="Note 5 2 3 2 4 4 2" xfId="33149"/>
    <cellStyle name="Note 5 2 3 2 4 4 3" xfId="50361"/>
    <cellStyle name="Note 5 2 3 2 4 5" xfId="22516"/>
    <cellStyle name="Note 5 2 3 2 4 6" xfId="39803"/>
    <cellStyle name="Note 5 2 3 2 5" xfId="10457"/>
    <cellStyle name="Note 5 2 3 2 5 2" xfId="17346"/>
    <cellStyle name="Note 5 2 3 2 5 2 2" xfId="35010"/>
    <cellStyle name="Note 5 2 3 2 5 2 3" xfId="52208"/>
    <cellStyle name="Note 5 2 3 2 5 3" xfId="28121"/>
    <cellStyle name="Note 5 2 3 2 5 4" xfId="45369"/>
    <cellStyle name="Note 5 2 3 2 6" xfId="6707"/>
    <cellStyle name="Note 5 2 3 2 6 2" xfId="24372"/>
    <cellStyle name="Note 5 2 3 2 6 3" xfId="41646"/>
    <cellStyle name="Note 5 2 3 2 7" xfId="13738"/>
    <cellStyle name="Note 5 2 3 2 7 2" xfId="31402"/>
    <cellStyle name="Note 5 2 3 2 7 3" xfId="48626"/>
    <cellStyle name="Note 5 2 3 2 8" xfId="20654"/>
    <cellStyle name="Note 5 2 3 2 9" xfId="37960"/>
    <cellStyle name="Note 5 2 3 3" xfId="3031"/>
    <cellStyle name="Note 5 2 3 3 2" xfId="3694"/>
    <cellStyle name="Note 5 2 3 3 2 2" xfId="5610"/>
    <cellStyle name="Note 5 2 3 3 2 2 2" xfId="12530"/>
    <cellStyle name="Note 5 2 3 3 2 2 2 2" xfId="19257"/>
    <cellStyle name="Note 5 2 3 3 2 2 2 2 2" xfId="36921"/>
    <cellStyle name="Note 5 2 3 3 2 2 2 2 3" xfId="54098"/>
    <cellStyle name="Note 5 2 3 3 2 2 2 3" xfId="30194"/>
    <cellStyle name="Note 5 2 3 3 2 2 2 4" xfId="47421"/>
    <cellStyle name="Note 5 2 3 3 2 2 3" xfId="9246"/>
    <cellStyle name="Note 5 2 3 3 2 2 3 2" xfId="26911"/>
    <cellStyle name="Note 5 2 3 3 2 2 3 3" xfId="44164"/>
    <cellStyle name="Note 5 2 3 3 2 2 4" xfId="16190"/>
    <cellStyle name="Note 5 2 3 3 2 2 4 2" xfId="33854"/>
    <cellStyle name="Note 5 2 3 3 2 2 4 3" xfId="51057"/>
    <cellStyle name="Note 5 2 3 3 2 2 5" xfId="23275"/>
    <cellStyle name="Note 5 2 3 3 2 2 6" xfId="40553"/>
    <cellStyle name="Note 5 2 3 3 2 3" xfId="11154"/>
    <cellStyle name="Note 5 2 3 3 2 3 2" xfId="17989"/>
    <cellStyle name="Note 5 2 3 3 2 3 2 2" xfId="35653"/>
    <cellStyle name="Note 5 2 3 3 2 3 2 3" xfId="52842"/>
    <cellStyle name="Note 5 2 3 3 2 3 3" xfId="28818"/>
    <cellStyle name="Note 5 2 3 3 2 3 4" xfId="46057"/>
    <cellStyle name="Note 5 2 3 3 2 4" xfId="7391"/>
    <cellStyle name="Note 5 2 3 3 2 4 2" xfId="25056"/>
    <cellStyle name="Note 5 2 3 3 2 4 3" xfId="42321"/>
    <cellStyle name="Note 5 2 3 3 2 5" xfId="14443"/>
    <cellStyle name="Note 5 2 3 3 2 5 2" xfId="32107"/>
    <cellStyle name="Note 5 2 3 3 2 5 3" xfId="49322"/>
    <cellStyle name="Note 5 2 3 3 2 6" xfId="21413"/>
    <cellStyle name="Note 5 2 3 3 2 7" xfId="38710"/>
    <cellStyle name="Note 5 2 3 3 3" xfId="4061"/>
    <cellStyle name="Note 5 2 3 3 3 2" xfId="5977"/>
    <cellStyle name="Note 5 2 3 3 3 2 2" xfId="12897"/>
    <cellStyle name="Note 5 2 3 3 3 2 2 2" xfId="19624"/>
    <cellStyle name="Note 5 2 3 3 3 2 2 2 2" xfId="37288"/>
    <cellStyle name="Note 5 2 3 3 3 2 2 2 3" xfId="54465"/>
    <cellStyle name="Note 5 2 3 3 3 2 2 3" xfId="30561"/>
    <cellStyle name="Note 5 2 3 3 3 2 2 4" xfId="47788"/>
    <cellStyle name="Note 5 2 3 3 3 2 3" xfId="9613"/>
    <cellStyle name="Note 5 2 3 3 3 2 3 2" xfId="27278"/>
    <cellStyle name="Note 5 2 3 3 3 2 3 3" xfId="44531"/>
    <cellStyle name="Note 5 2 3 3 3 2 4" xfId="16557"/>
    <cellStyle name="Note 5 2 3 3 3 2 4 2" xfId="34221"/>
    <cellStyle name="Note 5 2 3 3 3 2 4 3" xfId="51424"/>
    <cellStyle name="Note 5 2 3 3 3 2 5" xfId="23642"/>
    <cellStyle name="Note 5 2 3 3 3 2 6" xfId="40920"/>
    <cellStyle name="Note 5 2 3 3 3 3" xfId="7758"/>
    <cellStyle name="Note 5 2 3 3 3 3 2" xfId="25423"/>
    <cellStyle name="Note 5 2 3 3 3 3 3" xfId="42688"/>
    <cellStyle name="Note 5 2 3 3 3 4" xfId="14810"/>
    <cellStyle name="Note 5 2 3 3 3 4 2" xfId="32474"/>
    <cellStyle name="Note 5 2 3 3 3 4 3" xfId="49689"/>
    <cellStyle name="Note 5 2 3 3 3 5" xfId="21780"/>
    <cellStyle name="Note 5 2 3 3 3 6" xfId="39077"/>
    <cellStyle name="Note 5 2 3 3 4" xfId="4947"/>
    <cellStyle name="Note 5 2 3 3 4 2" xfId="11867"/>
    <cellStyle name="Note 5 2 3 3 4 2 2" xfId="18648"/>
    <cellStyle name="Note 5 2 3 3 4 2 2 2" xfId="36312"/>
    <cellStyle name="Note 5 2 3 3 4 2 2 3" xfId="53495"/>
    <cellStyle name="Note 5 2 3 3 4 2 3" xfId="29531"/>
    <cellStyle name="Note 5 2 3 3 4 2 4" xfId="46764"/>
    <cellStyle name="Note 5 2 3 3 4 3" xfId="8583"/>
    <cellStyle name="Note 5 2 3 3 4 3 2" xfId="26248"/>
    <cellStyle name="Note 5 2 3 3 4 3 3" xfId="43507"/>
    <cellStyle name="Note 5 2 3 3 4 4" xfId="15581"/>
    <cellStyle name="Note 5 2 3 3 4 4 2" xfId="33245"/>
    <cellStyle name="Note 5 2 3 3 4 4 3" xfId="50454"/>
    <cellStyle name="Note 5 2 3 3 4 5" xfId="22612"/>
    <cellStyle name="Note 5 2 3 3 4 6" xfId="39896"/>
    <cellStyle name="Note 5 2 3 3 5" xfId="10553"/>
    <cellStyle name="Note 5 2 3 3 5 2" xfId="17442"/>
    <cellStyle name="Note 5 2 3 3 5 2 2" xfId="35106"/>
    <cellStyle name="Note 5 2 3 3 5 2 3" xfId="52301"/>
    <cellStyle name="Note 5 2 3 3 5 3" xfId="28217"/>
    <cellStyle name="Note 5 2 3 3 5 4" xfId="45462"/>
    <cellStyle name="Note 5 2 3 3 6" xfId="6803"/>
    <cellStyle name="Note 5 2 3 3 6 2" xfId="24468"/>
    <cellStyle name="Note 5 2 3 3 6 3" xfId="41739"/>
    <cellStyle name="Note 5 2 3 3 7" xfId="13834"/>
    <cellStyle name="Note 5 2 3 3 7 2" xfId="31498"/>
    <cellStyle name="Note 5 2 3 3 7 3" xfId="48719"/>
    <cellStyle name="Note 5 2 3 3 8" xfId="20750"/>
    <cellStyle name="Note 5 2 3 3 9" xfId="38053"/>
    <cellStyle name="Note 5 2 3 4" xfId="3143"/>
    <cellStyle name="Note 5 2 3 4 2" xfId="4173"/>
    <cellStyle name="Note 5 2 3 4 2 2" xfId="6089"/>
    <cellStyle name="Note 5 2 3 4 2 2 2" xfId="13009"/>
    <cellStyle name="Note 5 2 3 4 2 2 2 2" xfId="19736"/>
    <cellStyle name="Note 5 2 3 4 2 2 2 2 2" xfId="37400"/>
    <cellStyle name="Note 5 2 3 4 2 2 2 2 3" xfId="54577"/>
    <cellStyle name="Note 5 2 3 4 2 2 2 3" xfId="30673"/>
    <cellStyle name="Note 5 2 3 4 2 2 2 4" xfId="47900"/>
    <cellStyle name="Note 5 2 3 4 2 2 3" xfId="9725"/>
    <cellStyle name="Note 5 2 3 4 2 2 3 2" xfId="27390"/>
    <cellStyle name="Note 5 2 3 4 2 2 3 3" xfId="44643"/>
    <cellStyle name="Note 5 2 3 4 2 2 4" xfId="16669"/>
    <cellStyle name="Note 5 2 3 4 2 2 4 2" xfId="34333"/>
    <cellStyle name="Note 5 2 3 4 2 2 4 3" xfId="51536"/>
    <cellStyle name="Note 5 2 3 4 2 2 5" xfId="23754"/>
    <cellStyle name="Note 5 2 3 4 2 2 6" xfId="41032"/>
    <cellStyle name="Note 5 2 3 4 2 3" xfId="7870"/>
    <cellStyle name="Note 5 2 3 4 2 3 2" xfId="25535"/>
    <cellStyle name="Note 5 2 3 4 2 3 3" xfId="42800"/>
    <cellStyle name="Note 5 2 3 4 2 4" xfId="14922"/>
    <cellStyle name="Note 5 2 3 4 2 4 2" xfId="32586"/>
    <cellStyle name="Note 5 2 3 4 2 4 3" xfId="49801"/>
    <cellStyle name="Note 5 2 3 4 2 5" xfId="21892"/>
    <cellStyle name="Note 5 2 3 4 2 6" xfId="39189"/>
    <cellStyle name="Note 5 2 3 4 3" xfId="5059"/>
    <cellStyle name="Note 5 2 3 4 3 2" xfId="11979"/>
    <cellStyle name="Note 5 2 3 4 3 2 2" xfId="18760"/>
    <cellStyle name="Note 5 2 3 4 3 2 2 2" xfId="36424"/>
    <cellStyle name="Note 5 2 3 4 3 2 2 3" xfId="53607"/>
    <cellStyle name="Note 5 2 3 4 3 2 3" xfId="29643"/>
    <cellStyle name="Note 5 2 3 4 3 2 4" xfId="46876"/>
    <cellStyle name="Note 5 2 3 4 3 3" xfId="8695"/>
    <cellStyle name="Note 5 2 3 4 3 3 2" xfId="26360"/>
    <cellStyle name="Note 5 2 3 4 3 3 3" xfId="43619"/>
    <cellStyle name="Note 5 2 3 4 3 4" xfId="15693"/>
    <cellStyle name="Note 5 2 3 4 3 4 2" xfId="33357"/>
    <cellStyle name="Note 5 2 3 4 3 4 3" xfId="50566"/>
    <cellStyle name="Note 5 2 3 4 3 5" xfId="22724"/>
    <cellStyle name="Note 5 2 3 4 3 6" xfId="40008"/>
    <cellStyle name="Note 5 2 3 4 4" xfId="10665"/>
    <cellStyle name="Note 5 2 3 4 4 2" xfId="17554"/>
    <cellStyle name="Note 5 2 3 4 4 2 2" xfId="35218"/>
    <cellStyle name="Note 5 2 3 4 4 2 3" xfId="52413"/>
    <cellStyle name="Note 5 2 3 4 4 3" xfId="28329"/>
    <cellStyle name="Note 5 2 3 4 4 4" xfId="45574"/>
    <cellStyle name="Note 5 2 3 4 5" xfId="6915"/>
    <cellStyle name="Note 5 2 3 4 5 2" xfId="24580"/>
    <cellStyle name="Note 5 2 3 4 5 3" xfId="41851"/>
    <cellStyle name="Note 5 2 3 4 6" xfId="13946"/>
    <cellStyle name="Note 5 2 3 4 6 2" xfId="31610"/>
    <cellStyle name="Note 5 2 3 4 6 3" xfId="48831"/>
    <cellStyle name="Note 5 2 3 4 7" xfId="20862"/>
    <cellStyle name="Note 5 2 3 4 8" xfId="38165"/>
    <cellStyle name="Note 5 2 3 5" xfId="3371"/>
    <cellStyle name="Note 5 2 3 5 2" xfId="5287"/>
    <cellStyle name="Note 5 2 3 5 2 2" xfId="12207"/>
    <cellStyle name="Note 5 2 3 5 2 2 2" xfId="18934"/>
    <cellStyle name="Note 5 2 3 5 2 2 2 2" xfId="36598"/>
    <cellStyle name="Note 5 2 3 5 2 2 2 3" xfId="53781"/>
    <cellStyle name="Note 5 2 3 5 2 2 3" xfId="29871"/>
    <cellStyle name="Note 5 2 3 5 2 2 4" xfId="47104"/>
    <cellStyle name="Note 5 2 3 5 2 3" xfId="8923"/>
    <cellStyle name="Note 5 2 3 5 2 3 2" xfId="26588"/>
    <cellStyle name="Note 5 2 3 5 2 3 3" xfId="43847"/>
    <cellStyle name="Note 5 2 3 5 2 4" xfId="15867"/>
    <cellStyle name="Note 5 2 3 5 2 4 2" xfId="33531"/>
    <cellStyle name="Note 5 2 3 5 2 4 3" xfId="50740"/>
    <cellStyle name="Note 5 2 3 5 2 5" xfId="22952"/>
    <cellStyle name="Note 5 2 3 5 2 6" xfId="40236"/>
    <cellStyle name="Note 5 2 3 5 3" xfId="10831"/>
    <cellStyle name="Note 5 2 3 5 3 2" xfId="17666"/>
    <cellStyle name="Note 5 2 3 5 3 2 2" xfId="35330"/>
    <cellStyle name="Note 5 2 3 5 3 2 3" xfId="52525"/>
    <cellStyle name="Note 5 2 3 5 3 3" xfId="28495"/>
    <cellStyle name="Note 5 2 3 5 3 4" xfId="45740"/>
    <cellStyle name="Note 5 2 3 5 4" xfId="14120"/>
    <cellStyle name="Note 5 2 3 5 4 2" xfId="31784"/>
    <cellStyle name="Note 5 2 3 5 4 3" xfId="49005"/>
    <cellStyle name="Note 5 2 3 5 5" xfId="21090"/>
    <cellStyle name="Note 5 2 3 5 6" xfId="38393"/>
    <cellStyle name="Note 5 2 3 6" xfId="3248"/>
    <cellStyle name="Note 5 2 3 6 2" xfId="5164"/>
    <cellStyle name="Note 5 2 3 6 2 2" xfId="12084"/>
    <cellStyle name="Note 5 2 3 6 2 2 2" xfId="18865"/>
    <cellStyle name="Note 5 2 3 6 2 2 2 2" xfId="36529"/>
    <cellStyle name="Note 5 2 3 6 2 2 2 3" xfId="53712"/>
    <cellStyle name="Note 5 2 3 6 2 2 3" xfId="29748"/>
    <cellStyle name="Note 5 2 3 6 2 2 4" xfId="46981"/>
    <cellStyle name="Note 5 2 3 6 2 3" xfId="8800"/>
    <cellStyle name="Note 5 2 3 6 2 3 2" xfId="26465"/>
    <cellStyle name="Note 5 2 3 6 2 3 3" xfId="43724"/>
    <cellStyle name="Note 5 2 3 6 2 4" xfId="15798"/>
    <cellStyle name="Note 5 2 3 6 2 4 2" xfId="33462"/>
    <cellStyle name="Note 5 2 3 6 2 4 3" xfId="50671"/>
    <cellStyle name="Note 5 2 3 6 2 5" xfId="22829"/>
    <cellStyle name="Note 5 2 3 6 2 6" xfId="40113"/>
    <cellStyle name="Note 5 2 3 6 3" xfId="7020"/>
    <cellStyle name="Note 5 2 3 6 3 2" xfId="24685"/>
    <cellStyle name="Note 5 2 3 6 3 3" xfId="41956"/>
    <cellStyle name="Note 5 2 3 6 4" xfId="14051"/>
    <cellStyle name="Note 5 2 3 6 4 2" xfId="31715"/>
    <cellStyle name="Note 5 2 3 6 4 3" xfId="48936"/>
    <cellStyle name="Note 5 2 3 6 5" xfId="20967"/>
    <cellStyle name="Note 5 2 3 6 6" xfId="38270"/>
    <cellStyle name="Note 5 2 3 7" xfId="4624"/>
    <cellStyle name="Note 5 2 3 7 2" xfId="11544"/>
    <cellStyle name="Note 5 2 3 7 2 2" xfId="18325"/>
    <cellStyle name="Note 5 2 3 7 2 2 2" xfId="35989"/>
    <cellStyle name="Note 5 2 3 7 2 2 3" xfId="53178"/>
    <cellStyle name="Note 5 2 3 7 2 3" xfId="29208"/>
    <cellStyle name="Note 5 2 3 7 2 4" xfId="46447"/>
    <cellStyle name="Note 5 2 3 7 3" xfId="8260"/>
    <cellStyle name="Note 5 2 3 7 3 2" xfId="25925"/>
    <cellStyle name="Note 5 2 3 7 3 3" xfId="43190"/>
    <cellStyle name="Note 5 2 3 7 4" xfId="15258"/>
    <cellStyle name="Note 5 2 3 7 4 2" xfId="32922"/>
    <cellStyle name="Note 5 2 3 7 4 3" xfId="50137"/>
    <cellStyle name="Note 5 2 3 7 5" xfId="22289"/>
    <cellStyle name="Note 5 2 3 7 6" xfId="39579"/>
    <cellStyle name="Note 5 2 3 8" xfId="10230"/>
    <cellStyle name="Note 5 2 3 8 2" xfId="17119"/>
    <cellStyle name="Note 5 2 3 8 2 2" xfId="34783"/>
    <cellStyle name="Note 5 2 3 8 2 3" xfId="51984"/>
    <cellStyle name="Note 5 2 3 8 3" xfId="27894"/>
    <cellStyle name="Note 5 2 3 8 4" xfId="45145"/>
    <cellStyle name="Note 5 2 3 9" xfId="6480"/>
    <cellStyle name="Note 5 2 3 9 2" xfId="24145"/>
    <cellStyle name="Note 5 2 3 9 3" xfId="41422"/>
    <cellStyle name="Note 5 2 4" xfId="2868"/>
    <cellStyle name="Note 5 2 4 2" xfId="3531"/>
    <cellStyle name="Note 5 2 4 2 2" xfId="5447"/>
    <cellStyle name="Note 5 2 4 2 2 2" xfId="12367"/>
    <cellStyle name="Note 5 2 4 2 2 2 2" xfId="19094"/>
    <cellStyle name="Note 5 2 4 2 2 2 2 2" xfId="36758"/>
    <cellStyle name="Note 5 2 4 2 2 2 2 3" xfId="53938"/>
    <cellStyle name="Note 5 2 4 2 2 2 3" xfId="30031"/>
    <cellStyle name="Note 5 2 4 2 2 2 4" xfId="47261"/>
    <cellStyle name="Note 5 2 4 2 2 3" xfId="9083"/>
    <cellStyle name="Note 5 2 4 2 2 3 2" xfId="26748"/>
    <cellStyle name="Note 5 2 4 2 2 3 3" xfId="44004"/>
    <cellStyle name="Note 5 2 4 2 2 4" xfId="16027"/>
    <cellStyle name="Note 5 2 4 2 2 4 2" xfId="33691"/>
    <cellStyle name="Note 5 2 4 2 2 4 3" xfId="50897"/>
    <cellStyle name="Note 5 2 4 2 2 5" xfId="23112"/>
    <cellStyle name="Note 5 2 4 2 2 6" xfId="40393"/>
    <cellStyle name="Note 5 2 4 2 3" xfId="10991"/>
    <cellStyle name="Note 5 2 4 2 3 2" xfId="17826"/>
    <cellStyle name="Note 5 2 4 2 3 2 2" xfId="35490"/>
    <cellStyle name="Note 5 2 4 2 3 2 3" xfId="52682"/>
    <cellStyle name="Note 5 2 4 2 3 3" xfId="28655"/>
    <cellStyle name="Note 5 2 4 2 3 4" xfId="45897"/>
    <cellStyle name="Note 5 2 4 2 4" xfId="7228"/>
    <cellStyle name="Note 5 2 4 2 4 2" xfId="24893"/>
    <cellStyle name="Note 5 2 4 2 4 3" xfId="42161"/>
    <cellStyle name="Note 5 2 4 2 5" xfId="14280"/>
    <cellStyle name="Note 5 2 4 2 5 2" xfId="31944"/>
    <cellStyle name="Note 5 2 4 2 5 3" xfId="49162"/>
    <cellStyle name="Note 5 2 4 2 6" xfId="21250"/>
    <cellStyle name="Note 5 2 4 2 7" xfId="38550"/>
    <cellStyle name="Note 5 2 4 3" xfId="3901"/>
    <cellStyle name="Note 5 2 4 3 2" xfId="5817"/>
    <cellStyle name="Note 5 2 4 3 2 2" xfId="12737"/>
    <cellStyle name="Note 5 2 4 3 2 2 2" xfId="19464"/>
    <cellStyle name="Note 5 2 4 3 2 2 2 2" xfId="37128"/>
    <cellStyle name="Note 5 2 4 3 2 2 2 3" xfId="54305"/>
    <cellStyle name="Note 5 2 4 3 2 2 3" xfId="30401"/>
    <cellStyle name="Note 5 2 4 3 2 2 4" xfId="47628"/>
    <cellStyle name="Note 5 2 4 3 2 3" xfId="9453"/>
    <cellStyle name="Note 5 2 4 3 2 3 2" xfId="27118"/>
    <cellStyle name="Note 5 2 4 3 2 3 3" xfId="44371"/>
    <cellStyle name="Note 5 2 4 3 2 4" xfId="16397"/>
    <cellStyle name="Note 5 2 4 3 2 4 2" xfId="34061"/>
    <cellStyle name="Note 5 2 4 3 2 4 3" xfId="51264"/>
    <cellStyle name="Note 5 2 4 3 2 5" xfId="23482"/>
    <cellStyle name="Note 5 2 4 3 2 6" xfId="40760"/>
    <cellStyle name="Note 5 2 4 3 3" xfId="7598"/>
    <cellStyle name="Note 5 2 4 3 3 2" xfId="25263"/>
    <cellStyle name="Note 5 2 4 3 3 3" xfId="42528"/>
    <cellStyle name="Note 5 2 4 3 4" xfId="14650"/>
    <cellStyle name="Note 5 2 4 3 4 2" xfId="32314"/>
    <cellStyle name="Note 5 2 4 3 4 3" xfId="49529"/>
    <cellStyle name="Note 5 2 4 3 5" xfId="21620"/>
    <cellStyle name="Note 5 2 4 3 6" xfId="38917"/>
    <cellStyle name="Note 5 2 4 4" xfId="4784"/>
    <cellStyle name="Note 5 2 4 4 2" xfId="11704"/>
    <cellStyle name="Note 5 2 4 4 2 2" xfId="18485"/>
    <cellStyle name="Note 5 2 4 4 2 2 2" xfId="36149"/>
    <cellStyle name="Note 5 2 4 4 2 2 3" xfId="53335"/>
    <cellStyle name="Note 5 2 4 4 2 3" xfId="29368"/>
    <cellStyle name="Note 5 2 4 4 2 4" xfId="46604"/>
    <cellStyle name="Note 5 2 4 4 3" xfId="8420"/>
    <cellStyle name="Note 5 2 4 4 3 2" xfId="26085"/>
    <cellStyle name="Note 5 2 4 4 3 3" xfId="43347"/>
    <cellStyle name="Note 5 2 4 4 4" xfId="15418"/>
    <cellStyle name="Note 5 2 4 4 4 2" xfId="33082"/>
    <cellStyle name="Note 5 2 4 4 4 3" xfId="50294"/>
    <cellStyle name="Note 5 2 4 4 5" xfId="22449"/>
    <cellStyle name="Note 5 2 4 4 6" xfId="39736"/>
    <cellStyle name="Note 5 2 4 5" xfId="10390"/>
    <cellStyle name="Note 5 2 4 5 2" xfId="17279"/>
    <cellStyle name="Note 5 2 4 5 2 2" xfId="34943"/>
    <cellStyle name="Note 5 2 4 5 2 3" xfId="52141"/>
    <cellStyle name="Note 5 2 4 5 3" xfId="28054"/>
    <cellStyle name="Note 5 2 4 5 4" xfId="45302"/>
    <cellStyle name="Note 5 2 4 6" xfId="6640"/>
    <cellStyle name="Note 5 2 4 6 2" xfId="24305"/>
    <cellStyle name="Note 5 2 4 6 3" xfId="41579"/>
    <cellStyle name="Note 5 2 4 7" xfId="13671"/>
    <cellStyle name="Note 5 2 4 7 2" xfId="31335"/>
    <cellStyle name="Note 5 2 4 7 3" xfId="48559"/>
    <cellStyle name="Note 5 2 4 8" xfId="20587"/>
    <cellStyle name="Note 5 2 4 9" xfId="37893"/>
    <cellStyle name="Note 5 2 5" xfId="4520"/>
    <cellStyle name="Note 5 2 5 2" xfId="6384"/>
    <cellStyle name="Note 5 2 5 2 2" xfId="13303"/>
    <cellStyle name="Note 5 2 5 2 2 2" xfId="19976"/>
    <cellStyle name="Note 5 2 5 2 2 2 2" xfId="37640"/>
    <cellStyle name="Note 5 2 5 2 2 2 3" xfId="54817"/>
    <cellStyle name="Note 5 2 5 2 2 3" xfId="30967"/>
    <cellStyle name="Note 5 2 5 2 2 4" xfId="48194"/>
    <cellStyle name="Note 5 2 5 2 3" xfId="10019"/>
    <cellStyle name="Note 5 2 5 2 3 2" xfId="27684"/>
    <cellStyle name="Note 5 2 5 2 3 3" xfId="44937"/>
    <cellStyle name="Note 5 2 5 2 4" xfId="16909"/>
    <cellStyle name="Note 5 2 5 2 4 2" xfId="34573"/>
    <cellStyle name="Note 5 2 5 2 4 3" xfId="51776"/>
    <cellStyle name="Note 5 2 5 2 5" xfId="24049"/>
    <cellStyle name="Note 5 2 5 2 6" xfId="41326"/>
    <cellStyle name="Note 5 2 5 3" xfId="11448"/>
    <cellStyle name="Note 5 2 5 3 2" xfId="18229"/>
    <cellStyle name="Note 5 2 5 3 2 2" xfId="35893"/>
    <cellStyle name="Note 5 2 5 3 2 3" xfId="53082"/>
    <cellStyle name="Note 5 2 5 3 3" xfId="29112"/>
    <cellStyle name="Note 5 2 5 3 4" xfId="46351"/>
    <cellStyle name="Note 5 2 5 4" xfId="8164"/>
    <cellStyle name="Note 5 2 5 4 2" xfId="25829"/>
    <cellStyle name="Note 5 2 5 4 3" xfId="43094"/>
    <cellStyle name="Note 5 2 5 5" xfId="15162"/>
    <cellStyle name="Note 5 2 5 5 2" xfId="32826"/>
    <cellStyle name="Note 5 2 5 5 3" xfId="50041"/>
    <cellStyle name="Note 5 2 5 6" xfId="22193"/>
    <cellStyle name="Note 5 2 5 7" xfId="39483"/>
    <cellStyle name="Note 5 2 6" xfId="4445"/>
    <cellStyle name="Note 5 2 6 2" xfId="6309"/>
    <cellStyle name="Note 5 2 6 2 2" xfId="13228"/>
    <cellStyle name="Note 5 2 6 2 2 2" xfId="19901"/>
    <cellStyle name="Note 5 2 6 2 2 2 2" xfId="37565"/>
    <cellStyle name="Note 5 2 6 2 2 2 3" xfId="54742"/>
    <cellStyle name="Note 5 2 6 2 2 3" xfId="30892"/>
    <cellStyle name="Note 5 2 6 2 2 4" xfId="48119"/>
    <cellStyle name="Note 5 2 6 2 3" xfId="9944"/>
    <cellStyle name="Note 5 2 6 2 3 2" xfId="27609"/>
    <cellStyle name="Note 5 2 6 2 3 3" xfId="44862"/>
    <cellStyle name="Note 5 2 6 2 4" xfId="16834"/>
    <cellStyle name="Note 5 2 6 2 4 2" xfId="34498"/>
    <cellStyle name="Note 5 2 6 2 4 3" xfId="51701"/>
    <cellStyle name="Note 5 2 6 2 5" xfId="23974"/>
    <cellStyle name="Note 5 2 6 2 6" xfId="41251"/>
    <cellStyle name="Note 5 2 6 3" xfId="11373"/>
    <cellStyle name="Note 5 2 6 3 2" xfId="18154"/>
    <cellStyle name="Note 5 2 6 3 2 2" xfId="35818"/>
    <cellStyle name="Note 5 2 6 3 2 3" xfId="53007"/>
    <cellStyle name="Note 5 2 6 3 3" xfId="29037"/>
    <cellStyle name="Note 5 2 6 3 4" xfId="46276"/>
    <cellStyle name="Note 5 2 6 4" xfId="8089"/>
    <cellStyle name="Note 5 2 6 4 2" xfId="25754"/>
    <cellStyle name="Note 5 2 6 4 3" xfId="43019"/>
    <cellStyle name="Note 5 2 6 5" xfId="15087"/>
    <cellStyle name="Note 5 2 6 5 2" xfId="32751"/>
    <cellStyle name="Note 5 2 6 5 3" xfId="49966"/>
    <cellStyle name="Note 5 2 6 6" xfId="22118"/>
    <cellStyle name="Note 5 2 6 7" xfId="39408"/>
    <cellStyle name="Note 5 2 7" xfId="10163"/>
    <cellStyle name="Note 5 2 7 2" xfId="17052"/>
    <cellStyle name="Note 5 2 7 2 2" xfId="34716"/>
    <cellStyle name="Note 5 2 7 2 3" xfId="51917"/>
    <cellStyle name="Note 5 2 7 3" xfId="27827"/>
    <cellStyle name="Note 5 2 7 4" xfId="45078"/>
    <cellStyle name="Note 5 2 8" xfId="13444"/>
    <cellStyle name="Note 5 2 8 2" xfId="31108"/>
    <cellStyle name="Note 5 2 8 3" xfId="48335"/>
    <cellStyle name="Note 5 2 9" xfId="20270"/>
    <cellStyle name="Note 5 3" xfId="1877"/>
    <cellStyle name="Note 5 3 2" xfId="2704"/>
    <cellStyle name="Note 5 3 2 10" xfId="13509"/>
    <cellStyle name="Note 5 3 2 10 2" xfId="31173"/>
    <cellStyle name="Note 5 3 2 10 3" xfId="48400"/>
    <cellStyle name="Note 5 3 2 11" xfId="20425"/>
    <cellStyle name="Note 5 3 2 12" xfId="37734"/>
    <cellStyle name="Note 5 3 2 2" xfId="2933"/>
    <cellStyle name="Note 5 3 2 2 2" xfId="3596"/>
    <cellStyle name="Note 5 3 2 2 2 2" xfId="5512"/>
    <cellStyle name="Note 5 3 2 2 2 2 2" xfId="12432"/>
    <cellStyle name="Note 5 3 2 2 2 2 2 2" xfId="19159"/>
    <cellStyle name="Note 5 3 2 2 2 2 2 2 2" xfId="36823"/>
    <cellStyle name="Note 5 3 2 2 2 2 2 2 3" xfId="54003"/>
    <cellStyle name="Note 5 3 2 2 2 2 2 3" xfId="30096"/>
    <cellStyle name="Note 5 3 2 2 2 2 2 4" xfId="47326"/>
    <cellStyle name="Note 5 3 2 2 2 2 3" xfId="9148"/>
    <cellStyle name="Note 5 3 2 2 2 2 3 2" xfId="26813"/>
    <cellStyle name="Note 5 3 2 2 2 2 3 3" xfId="44069"/>
    <cellStyle name="Note 5 3 2 2 2 2 4" xfId="16092"/>
    <cellStyle name="Note 5 3 2 2 2 2 4 2" xfId="33756"/>
    <cellStyle name="Note 5 3 2 2 2 2 4 3" xfId="50962"/>
    <cellStyle name="Note 5 3 2 2 2 2 5" xfId="23177"/>
    <cellStyle name="Note 5 3 2 2 2 2 6" xfId="40458"/>
    <cellStyle name="Note 5 3 2 2 2 3" xfId="11056"/>
    <cellStyle name="Note 5 3 2 2 2 3 2" xfId="17891"/>
    <cellStyle name="Note 5 3 2 2 2 3 2 2" xfId="35555"/>
    <cellStyle name="Note 5 3 2 2 2 3 2 3" xfId="52747"/>
    <cellStyle name="Note 5 3 2 2 2 3 3" xfId="28720"/>
    <cellStyle name="Note 5 3 2 2 2 3 4" xfId="45962"/>
    <cellStyle name="Note 5 3 2 2 2 4" xfId="7293"/>
    <cellStyle name="Note 5 3 2 2 2 4 2" xfId="24958"/>
    <cellStyle name="Note 5 3 2 2 2 4 3" xfId="42226"/>
    <cellStyle name="Note 5 3 2 2 2 5" xfId="14345"/>
    <cellStyle name="Note 5 3 2 2 2 5 2" xfId="32009"/>
    <cellStyle name="Note 5 3 2 2 2 5 3" xfId="49227"/>
    <cellStyle name="Note 5 3 2 2 2 6" xfId="21315"/>
    <cellStyle name="Note 5 3 2 2 2 7" xfId="38615"/>
    <cellStyle name="Note 5 3 2 2 3" xfId="3966"/>
    <cellStyle name="Note 5 3 2 2 3 2" xfId="5882"/>
    <cellStyle name="Note 5 3 2 2 3 2 2" xfId="12802"/>
    <cellStyle name="Note 5 3 2 2 3 2 2 2" xfId="19529"/>
    <cellStyle name="Note 5 3 2 2 3 2 2 2 2" xfId="37193"/>
    <cellStyle name="Note 5 3 2 2 3 2 2 2 3" xfId="54370"/>
    <cellStyle name="Note 5 3 2 2 3 2 2 3" xfId="30466"/>
    <cellStyle name="Note 5 3 2 2 3 2 2 4" xfId="47693"/>
    <cellStyle name="Note 5 3 2 2 3 2 3" xfId="9518"/>
    <cellStyle name="Note 5 3 2 2 3 2 3 2" xfId="27183"/>
    <cellStyle name="Note 5 3 2 2 3 2 3 3" xfId="44436"/>
    <cellStyle name="Note 5 3 2 2 3 2 4" xfId="16462"/>
    <cellStyle name="Note 5 3 2 2 3 2 4 2" xfId="34126"/>
    <cellStyle name="Note 5 3 2 2 3 2 4 3" xfId="51329"/>
    <cellStyle name="Note 5 3 2 2 3 2 5" xfId="23547"/>
    <cellStyle name="Note 5 3 2 2 3 2 6" xfId="40825"/>
    <cellStyle name="Note 5 3 2 2 3 3" xfId="7663"/>
    <cellStyle name="Note 5 3 2 2 3 3 2" xfId="25328"/>
    <cellStyle name="Note 5 3 2 2 3 3 3" xfId="42593"/>
    <cellStyle name="Note 5 3 2 2 3 4" xfId="14715"/>
    <cellStyle name="Note 5 3 2 2 3 4 2" xfId="32379"/>
    <cellStyle name="Note 5 3 2 2 3 4 3" xfId="49594"/>
    <cellStyle name="Note 5 3 2 2 3 5" xfId="21685"/>
    <cellStyle name="Note 5 3 2 2 3 6" xfId="38982"/>
    <cellStyle name="Note 5 3 2 2 4" xfId="4849"/>
    <cellStyle name="Note 5 3 2 2 4 2" xfId="11769"/>
    <cellStyle name="Note 5 3 2 2 4 2 2" xfId="18550"/>
    <cellStyle name="Note 5 3 2 2 4 2 2 2" xfId="36214"/>
    <cellStyle name="Note 5 3 2 2 4 2 2 3" xfId="53400"/>
    <cellStyle name="Note 5 3 2 2 4 2 3" xfId="29433"/>
    <cellStyle name="Note 5 3 2 2 4 2 4" xfId="46669"/>
    <cellStyle name="Note 5 3 2 2 4 3" xfId="8485"/>
    <cellStyle name="Note 5 3 2 2 4 3 2" xfId="26150"/>
    <cellStyle name="Note 5 3 2 2 4 3 3" xfId="43412"/>
    <cellStyle name="Note 5 3 2 2 4 4" xfId="15483"/>
    <cellStyle name="Note 5 3 2 2 4 4 2" xfId="33147"/>
    <cellStyle name="Note 5 3 2 2 4 4 3" xfId="50359"/>
    <cellStyle name="Note 5 3 2 2 4 5" xfId="22514"/>
    <cellStyle name="Note 5 3 2 2 4 6" xfId="39801"/>
    <cellStyle name="Note 5 3 2 2 5" xfId="10455"/>
    <cellStyle name="Note 5 3 2 2 5 2" xfId="17344"/>
    <cellStyle name="Note 5 3 2 2 5 2 2" xfId="35008"/>
    <cellStyle name="Note 5 3 2 2 5 2 3" xfId="52206"/>
    <cellStyle name="Note 5 3 2 2 5 3" xfId="28119"/>
    <cellStyle name="Note 5 3 2 2 5 4" xfId="45367"/>
    <cellStyle name="Note 5 3 2 2 6" xfId="6705"/>
    <cellStyle name="Note 5 3 2 2 6 2" xfId="24370"/>
    <cellStyle name="Note 5 3 2 2 6 3" xfId="41644"/>
    <cellStyle name="Note 5 3 2 2 7" xfId="13736"/>
    <cellStyle name="Note 5 3 2 2 7 2" xfId="31400"/>
    <cellStyle name="Note 5 3 2 2 7 3" xfId="48624"/>
    <cellStyle name="Note 5 3 2 2 8" xfId="20652"/>
    <cellStyle name="Note 5 3 2 2 9" xfId="37958"/>
    <cellStyle name="Note 5 3 2 3" xfId="3029"/>
    <cellStyle name="Note 5 3 2 3 2" xfId="3692"/>
    <cellStyle name="Note 5 3 2 3 2 2" xfId="5608"/>
    <cellStyle name="Note 5 3 2 3 2 2 2" xfId="12528"/>
    <cellStyle name="Note 5 3 2 3 2 2 2 2" xfId="19255"/>
    <cellStyle name="Note 5 3 2 3 2 2 2 2 2" xfId="36919"/>
    <cellStyle name="Note 5 3 2 3 2 2 2 2 3" xfId="54096"/>
    <cellStyle name="Note 5 3 2 3 2 2 2 3" xfId="30192"/>
    <cellStyle name="Note 5 3 2 3 2 2 2 4" xfId="47419"/>
    <cellStyle name="Note 5 3 2 3 2 2 3" xfId="9244"/>
    <cellStyle name="Note 5 3 2 3 2 2 3 2" xfId="26909"/>
    <cellStyle name="Note 5 3 2 3 2 2 3 3" xfId="44162"/>
    <cellStyle name="Note 5 3 2 3 2 2 4" xfId="16188"/>
    <cellStyle name="Note 5 3 2 3 2 2 4 2" xfId="33852"/>
    <cellStyle name="Note 5 3 2 3 2 2 4 3" xfId="51055"/>
    <cellStyle name="Note 5 3 2 3 2 2 5" xfId="23273"/>
    <cellStyle name="Note 5 3 2 3 2 2 6" xfId="40551"/>
    <cellStyle name="Note 5 3 2 3 2 3" xfId="11152"/>
    <cellStyle name="Note 5 3 2 3 2 3 2" xfId="17987"/>
    <cellStyle name="Note 5 3 2 3 2 3 2 2" xfId="35651"/>
    <cellStyle name="Note 5 3 2 3 2 3 2 3" xfId="52840"/>
    <cellStyle name="Note 5 3 2 3 2 3 3" xfId="28816"/>
    <cellStyle name="Note 5 3 2 3 2 3 4" xfId="46055"/>
    <cellStyle name="Note 5 3 2 3 2 4" xfId="7389"/>
    <cellStyle name="Note 5 3 2 3 2 4 2" xfId="25054"/>
    <cellStyle name="Note 5 3 2 3 2 4 3" xfId="42319"/>
    <cellStyle name="Note 5 3 2 3 2 5" xfId="14441"/>
    <cellStyle name="Note 5 3 2 3 2 5 2" xfId="32105"/>
    <cellStyle name="Note 5 3 2 3 2 5 3" xfId="49320"/>
    <cellStyle name="Note 5 3 2 3 2 6" xfId="21411"/>
    <cellStyle name="Note 5 3 2 3 2 7" xfId="38708"/>
    <cellStyle name="Note 5 3 2 3 3" xfId="4059"/>
    <cellStyle name="Note 5 3 2 3 3 2" xfId="5975"/>
    <cellStyle name="Note 5 3 2 3 3 2 2" xfId="12895"/>
    <cellStyle name="Note 5 3 2 3 3 2 2 2" xfId="19622"/>
    <cellStyle name="Note 5 3 2 3 3 2 2 2 2" xfId="37286"/>
    <cellStyle name="Note 5 3 2 3 3 2 2 2 3" xfId="54463"/>
    <cellStyle name="Note 5 3 2 3 3 2 2 3" xfId="30559"/>
    <cellStyle name="Note 5 3 2 3 3 2 2 4" xfId="47786"/>
    <cellStyle name="Note 5 3 2 3 3 2 3" xfId="9611"/>
    <cellStyle name="Note 5 3 2 3 3 2 3 2" xfId="27276"/>
    <cellStyle name="Note 5 3 2 3 3 2 3 3" xfId="44529"/>
    <cellStyle name="Note 5 3 2 3 3 2 4" xfId="16555"/>
    <cellStyle name="Note 5 3 2 3 3 2 4 2" xfId="34219"/>
    <cellStyle name="Note 5 3 2 3 3 2 4 3" xfId="51422"/>
    <cellStyle name="Note 5 3 2 3 3 2 5" xfId="23640"/>
    <cellStyle name="Note 5 3 2 3 3 2 6" xfId="40918"/>
    <cellStyle name="Note 5 3 2 3 3 3" xfId="7756"/>
    <cellStyle name="Note 5 3 2 3 3 3 2" xfId="25421"/>
    <cellStyle name="Note 5 3 2 3 3 3 3" xfId="42686"/>
    <cellStyle name="Note 5 3 2 3 3 4" xfId="14808"/>
    <cellStyle name="Note 5 3 2 3 3 4 2" xfId="32472"/>
    <cellStyle name="Note 5 3 2 3 3 4 3" xfId="49687"/>
    <cellStyle name="Note 5 3 2 3 3 5" xfId="21778"/>
    <cellStyle name="Note 5 3 2 3 3 6" xfId="39075"/>
    <cellStyle name="Note 5 3 2 3 4" xfId="4945"/>
    <cellStyle name="Note 5 3 2 3 4 2" xfId="11865"/>
    <cellStyle name="Note 5 3 2 3 4 2 2" xfId="18646"/>
    <cellStyle name="Note 5 3 2 3 4 2 2 2" xfId="36310"/>
    <cellStyle name="Note 5 3 2 3 4 2 2 3" xfId="53493"/>
    <cellStyle name="Note 5 3 2 3 4 2 3" xfId="29529"/>
    <cellStyle name="Note 5 3 2 3 4 2 4" xfId="46762"/>
    <cellStyle name="Note 5 3 2 3 4 3" xfId="8581"/>
    <cellStyle name="Note 5 3 2 3 4 3 2" xfId="26246"/>
    <cellStyle name="Note 5 3 2 3 4 3 3" xfId="43505"/>
    <cellStyle name="Note 5 3 2 3 4 4" xfId="15579"/>
    <cellStyle name="Note 5 3 2 3 4 4 2" xfId="33243"/>
    <cellStyle name="Note 5 3 2 3 4 4 3" xfId="50452"/>
    <cellStyle name="Note 5 3 2 3 4 5" xfId="22610"/>
    <cellStyle name="Note 5 3 2 3 4 6" xfId="39894"/>
    <cellStyle name="Note 5 3 2 3 5" xfId="10551"/>
    <cellStyle name="Note 5 3 2 3 5 2" xfId="17440"/>
    <cellStyle name="Note 5 3 2 3 5 2 2" xfId="35104"/>
    <cellStyle name="Note 5 3 2 3 5 2 3" xfId="52299"/>
    <cellStyle name="Note 5 3 2 3 5 3" xfId="28215"/>
    <cellStyle name="Note 5 3 2 3 5 4" xfId="45460"/>
    <cellStyle name="Note 5 3 2 3 6" xfId="6801"/>
    <cellStyle name="Note 5 3 2 3 6 2" xfId="24466"/>
    <cellStyle name="Note 5 3 2 3 6 3" xfId="41737"/>
    <cellStyle name="Note 5 3 2 3 7" xfId="13832"/>
    <cellStyle name="Note 5 3 2 3 7 2" xfId="31496"/>
    <cellStyle name="Note 5 3 2 3 7 3" xfId="48717"/>
    <cellStyle name="Note 5 3 2 3 8" xfId="20748"/>
    <cellStyle name="Note 5 3 2 3 9" xfId="38051"/>
    <cellStyle name="Note 5 3 2 4" xfId="3141"/>
    <cellStyle name="Note 5 3 2 4 2" xfId="4171"/>
    <cellStyle name="Note 5 3 2 4 2 2" xfId="6087"/>
    <cellStyle name="Note 5 3 2 4 2 2 2" xfId="13007"/>
    <cellStyle name="Note 5 3 2 4 2 2 2 2" xfId="19734"/>
    <cellStyle name="Note 5 3 2 4 2 2 2 2 2" xfId="37398"/>
    <cellStyle name="Note 5 3 2 4 2 2 2 2 3" xfId="54575"/>
    <cellStyle name="Note 5 3 2 4 2 2 2 3" xfId="30671"/>
    <cellStyle name="Note 5 3 2 4 2 2 2 4" xfId="47898"/>
    <cellStyle name="Note 5 3 2 4 2 2 3" xfId="9723"/>
    <cellStyle name="Note 5 3 2 4 2 2 3 2" xfId="27388"/>
    <cellStyle name="Note 5 3 2 4 2 2 3 3" xfId="44641"/>
    <cellStyle name="Note 5 3 2 4 2 2 4" xfId="16667"/>
    <cellStyle name="Note 5 3 2 4 2 2 4 2" xfId="34331"/>
    <cellStyle name="Note 5 3 2 4 2 2 4 3" xfId="51534"/>
    <cellStyle name="Note 5 3 2 4 2 2 5" xfId="23752"/>
    <cellStyle name="Note 5 3 2 4 2 2 6" xfId="41030"/>
    <cellStyle name="Note 5 3 2 4 2 3" xfId="7868"/>
    <cellStyle name="Note 5 3 2 4 2 3 2" xfId="25533"/>
    <cellStyle name="Note 5 3 2 4 2 3 3" xfId="42798"/>
    <cellStyle name="Note 5 3 2 4 2 4" xfId="14920"/>
    <cellStyle name="Note 5 3 2 4 2 4 2" xfId="32584"/>
    <cellStyle name="Note 5 3 2 4 2 4 3" xfId="49799"/>
    <cellStyle name="Note 5 3 2 4 2 5" xfId="21890"/>
    <cellStyle name="Note 5 3 2 4 2 6" xfId="39187"/>
    <cellStyle name="Note 5 3 2 4 3" xfId="5057"/>
    <cellStyle name="Note 5 3 2 4 3 2" xfId="11977"/>
    <cellStyle name="Note 5 3 2 4 3 2 2" xfId="18758"/>
    <cellStyle name="Note 5 3 2 4 3 2 2 2" xfId="36422"/>
    <cellStyle name="Note 5 3 2 4 3 2 2 3" xfId="53605"/>
    <cellStyle name="Note 5 3 2 4 3 2 3" xfId="29641"/>
    <cellStyle name="Note 5 3 2 4 3 2 4" xfId="46874"/>
    <cellStyle name="Note 5 3 2 4 3 3" xfId="8693"/>
    <cellStyle name="Note 5 3 2 4 3 3 2" xfId="26358"/>
    <cellStyle name="Note 5 3 2 4 3 3 3" xfId="43617"/>
    <cellStyle name="Note 5 3 2 4 3 4" xfId="15691"/>
    <cellStyle name="Note 5 3 2 4 3 4 2" xfId="33355"/>
    <cellStyle name="Note 5 3 2 4 3 4 3" xfId="50564"/>
    <cellStyle name="Note 5 3 2 4 3 5" xfId="22722"/>
    <cellStyle name="Note 5 3 2 4 3 6" xfId="40006"/>
    <cellStyle name="Note 5 3 2 4 4" xfId="10663"/>
    <cellStyle name="Note 5 3 2 4 4 2" xfId="17552"/>
    <cellStyle name="Note 5 3 2 4 4 2 2" xfId="35216"/>
    <cellStyle name="Note 5 3 2 4 4 2 3" xfId="52411"/>
    <cellStyle name="Note 5 3 2 4 4 3" xfId="28327"/>
    <cellStyle name="Note 5 3 2 4 4 4" xfId="45572"/>
    <cellStyle name="Note 5 3 2 4 5" xfId="6913"/>
    <cellStyle name="Note 5 3 2 4 5 2" xfId="24578"/>
    <cellStyle name="Note 5 3 2 4 5 3" xfId="41849"/>
    <cellStyle name="Note 5 3 2 4 6" xfId="13944"/>
    <cellStyle name="Note 5 3 2 4 6 2" xfId="31608"/>
    <cellStyle name="Note 5 3 2 4 6 3" xfId="48829"/>
    <cellStyle name="Note 5 3 2 4 7" xfId="20860"/>
    <cellStyle name="Note 5 3 2 4 8" xfId="38163"/>
    <cellStyle name="Note 5 3 2 5" xfId="3369"/>
    <cellStyle name="Note 5 3 2 5 2" xfId="5285"/>
    <cellStyle name="Note 5 3 2 5 2 2" xfId="12205"/>
    <cellStyle name="Note 5 3 2 5 2 2 2" xfId="18932"/>
    <cellStyle name="Note 5 3 2 5 2 2 2 2" xfId="36596"/>
    <cellStyle name="Note 5 3 2 5 2 2 2 3" xfId="53779"/>
    <cellStyle name="Note 5 3 2 5 2 2 3" xfId="29869"/>
    <cellStyle name="Note 5 3 2 5 2 2 4" xfId="47102"/>
    <cellStyle name="Note 5 3 2 5 2 3" xfId="8921"/>
    <cellStyle name="Note 5 3 2 5 2 3 2" xfId="26586"/>
    <cellStyle name="Note 5 3 2 5 2 3 3" xfId="43845"/>
    <cellStyle name="Note 5 3 2 5 2 4" xfId="15865"/>
    <cellStyle name="Note 5 3 2 5 2 4 2" xfId="33529"/>
    <cellStyle name="Note 5 3 2 5 2 4 3" xfId="50738"/>
    <cellStyle name="Note 5 3 2 5 2 5" xfId="22950"/>
    <cellStyle name="Note 5 3 2 5 2 6" xfId="40234"/>
    <cellStyle name="Note 5 3 2 5 3" xfId="10829"/>
    <cellStyle name="Note 5 3 2 5 3 2" xfId="17664"/>
    <cellStyle name="Note 5 3 2 5 3 2 2" xfId="35328"/>
    <cellStyle name="Note 5 3 2 5 3 2 3" xfId="52523"/>
    <cellStyle name="Note 5 3 2 5 3 3" xfId="28493"/>
    <cellStyle name="Note 5 3 2 5 3 4" xfId="45738"/>
    <cellStyle name="Note 5 3 2 5 4" xfId="14118"/>
    <cellStyle name="Note 5 3 2 5 4 2" xfId="31782"/>
    <cellStyle name="Note 5 3 2 5 4 3" xfId="49003"/>
    <cellStyle name="Note 5 3 2 5 5" xfId="21088"/>
    <cellStyle name="Note 5 3 2 5 6" xfId="38391"/>
    <cellStyle name="Note 5 3 2 6" xfId="3250"/>
    <cellStyle name="Note 5 3 2 6 2" xfId="5166"/>
    <cellStyle name="Note 5 3 2 6 2 2" xfId="12086"/>
    <cellStyle name="Note 5 3 2 6 2 2 2" xfId="18867"/>
    <cellStyle name="Note 5 3 2 6 2 2 2 2" xfId="36531"/>
    <cellStyle name="Note 5 3 2 6 2 2 2 3" xfId="53714"/>
    <cellStyle name="Note 5 3 2 6 2 2 3" xfId="29750"/>
    <cellStyle name="Note 5 3 2 6 2 2 4" xfId="46983"/>
    <cellStyle name="Note 5 3 2 6 2 3" xfId="8802"/>
    <cellStyle name="Note 5 3 2 6 2 3 2" xfId="26467"/>
    <cellStyle name="Note 5 3 2 6 2 3 3" xfId="43726"/>
    <cellStyle name="Note 5 3 2 6 2 4" xfId="15800"/>
    <cellStyle name="Note 5 3 2 6 2 4 2" xfId="33464"/>
    <cellStyle name="Note 5 3 2 6 2 4 3" xfId="50673"/>
    <cellStyle name="Note 5 3 2 6 2 5" xfId="22831"/>
    <cellStyle name="Note 5 3 2 6 2 6" xfId="40115"/>
    <cellStyle name="Note 5 3 2 6 3" xfId="7022"/>
    <cellStyle name="Note 5 3 2 6 3 2" xfId="24687"/>
    <cellStyle name="Note 5 3 2 6 3 3" xfId="41958"/>
    <cellStyle name="Note 5 3 2 6 4" xfId="14053"/>
    <cellStyle name="Note 5 3 2 6 4 2" xfId="31717"/>
    <cellStyle name="Note 5 3 2 6 4 3" xfId="48938"/>
    <cellStyle name="Note 5 3 2 6 5" xfId="20969"/>
    <cellStyle name="Note 5 3 2 6 6" xfId="38272"/>
    <cellStyle name="Note 5 3 2 7" xfId="4622"/>
    <cellStyle name="Note 5 3 2 7 2" xfId="11542"/>
    <cellStyle name="Note 5 3 2 7 2 2" xfId="18323"/>
    <cellStyle name="Note 5 3 2 7 2 2 2" xfId="35987"/>
    <cellStyle name="Note 5 3 2 7 2 2 3" xfId="53176"/>
    <cellStyle name="Note 5 3 2 7 2 3" xfId="29206"/>
    <cellStyle name="Note 5 3 2 7 2 4" xfId="46445"/>
    <cellStyle name="Note 5 3 2 7 3" xfId="8258"/>
    <cellStyle name="Note 5 3 2 7 3 2" xfId="25923"/>
    <cellStyle name="Note 5 3 2 7 3 3" xfId="43188"/>
    <cellStyle name="Note 5 3 2 7 4" xfId="15256"/>
    <cellStyle name="Note 5 3 2 7 4 2" xfId="32920"/>
    <cellStyle name="Note 5 3 2 7 4 3" xfId="50135"/>
    <cellStyle name="Note 5 3 2 7 5" xfId="22287"/>
    <cellStyle name="Note 5 3 2 7 6" xfId="39577"/>
    <cellStyle name="Note 5 3 2 8" xfId="10228"/>
    <cellStyle name="Note 5 3 2 8 2" xfId="17117"/>
    <cellStyle name="Note 5 3 2 8 2 2" xfId="34781"/>
    <cellStyle name="Note 5 3 2 8 2 3" xfId="51982"/>
    <cellStyle name="Note 5 3 2 8 3" xfId="27892"/>
    <cellStyle name="Note 5 3 2 8 4" xfId="45143"/>
    <cellStyle name="Note 5 3 2 9" xfId="6478"/>
    <cellStyle name="Note 5 3 2 9 2" xfId="24143"/>
    <cellStyle name="Note 5 3 2 9 3" xfId="41420"/>
    <cellStyle name="Note 5 3 3" xfId="2870"/>
    <cellStyle name="Note 5 3 3 2" xfId="3533"/>
    <cellStyle name="Note 5 3 3 2 2" xfId="5449"/>
    <cellStyle name="Note 5 3 3 2 2 2" xfId="12369"/>
    <cellStyle name="Note 5 3 3 2 2 2 2" xfId="19096"/>
    <cellStyle name="Note 5 3 3 2 2 2 2 2" xfId="36760"/>
    <cellStyle name="Note 5 3 3 2 2 2 2 3" xfId="53940"/>
    <cellStyle name="Note 5 3 3 2 2 2 3" xfId="30033"/>
    <cellStyle name="Note 5 3 3 2 2 2 4" xfId="47263"/>
    <cellStyle name="Note 5 3 3 2 2 3" xfId="9085"/>
    <cellStyle name="Note 5 3 3 2 2 3 2" xfId="26750"/>
    <cellStyle name="Note 5 3 3 2 2 3 3" xfId="44006"/>
    <cellStyle name="Note 5 3 3 2 2 4" xfId="16029"/>
    <cellStyle name="Note 5 3 3 2 2 4 2" xfId="33693"/>
    <cellStyle name="Note 5 3 3 2 2 4 3" xfId="50899"/>
    <cellStyle name="Note 5 3 3 2 2 5" xfId="23114"/>
    <cellStyle name="Note 5 3 3 2 2 6" xfId="40395"/>
    <cellStyle name="Note 5 3 3 2 3" xfId="10993"/>
    <cellStyle name="Note 5 3 3 2 3 2" xfId="17828"/>
    <cellStyle name="Note 5 3 3 2 3 2 2" xfId="35492"/>
    <cellStyle name="Note 5 3 3 2 3 2 3" xfId="52684"/>
    <cellStyle name="Note 5 3 3 2 3 3" xfId="28657"/>
    <cellStyle name="Note 5 3 3 2 3 4" xfId="45899"/>
    <cellStyle name="Note 5 3 3 2 4" xfId="7230"/>
    <cellStyle name="Note 5 3 3 2 4 2" xfId="24895"/>
    <cellStyle name="Note 5 3 3 2 4 3" xfId="42163"/>
    <cellStyle name="Note 5 3 3 2 5" xfId="14282"/>
    <cellStyle name="Note 5 3 3 2 5 2" xfId="31946"/>
    <cellStyle name="Note 5 3 3 2 5 3" xfId="49164"/>
    <cellStyle name="Note 5 3 3 2 6" xfId="21252"/>
    <cellStyle name="Note 5 3 3 2 7" xfId="38552"/>
    <cellStyle name="Note 5 3 3 3" xfId="3903"/>
    <cellStyle name="Note 5 3 3 3 2" xfId="5819"/>
    <cellStyle name="Note 5 3 3 3 2 2" xfId="12739"/>
    <cellStyle name="Note 5 3 3 3 2 2 2" xfId="19466"/>
    <cellStyle name="Note 5 3 3 3 2 2 2 2" xfId="37130"/>
    <cellStyle name="Note 5 3 3 3 2 2 2 3" xfId="54307"/>
    <cellStyle name="Note 5 3 3 3 2 2 3" xfId="30403"/>
    <cellStyle name="Note 5 3 3 3 2 2 4" xfId="47630"/>
    <cellStyle name="Note 5 3 3 3 2 3" xfId="9455"/>
    <cellStyle name="Note 5 3 3 3 2 3 2" xfId="27120"/>
    <cellStyle name="Note 5 3 3 3 2 3 3" xfId="44373"/>
    <cellStyle name="Note 5 3 3 3 2 4" xfId="16399"/>
    <cellStyle name="Note 5 3 3 3 2 4 2" xfId="34063"/>
    <cellStyle name="Note 5 3 3 3 2 4 3" xfId="51266"/>
    <cellStyle name="Note 5 3 3 3 2 5" xfId="23484"/>
    <cellStyle name="Note 5 3 3 3 2 6" xfId="40762"/>
    <cellStyle name="Note 5 3 3 3 3" xfId="7600"/>
    <cellStyle name="Note 5 3 3 3 3 2" xfId="25265"/>
    <cellStyle name="Note 5 3 3 3 3 3" xfId="42530"/>
    <cellStyle name="Note 5 3 3 3 4" xfId="14652"/>
    <cellStyle name="Note 5 3 3 3 4 2" xfId="32316"/>
    <cellStyle name="Note 5 3 3 3 4 3" xfId="49531"/>
    <cellStyle name="Note 5 3 3 3 5" xfId="21622"/>
    <cellStyle name="Note 5 3 3 3 6" xfId="38919"/>
    <cellStyle name="Note 5 3 3 4" xfId="4786"/>
    <cellStyle name="Note 5 3 3 4 2" xfId="11706"/>
    <cellStyle name="Note 5 3 3 4 2 2" xfId="18487"/>
    <cellStyle name="Note 5 3 3 4 2 2 2" xfId="36151"/>
    <cellStyle name="Note 5 3 3 4 2 2 3" xfId="53337"/>
    <cellStyle name="Note 5 3 3 4 2 3" xfId="29370"/>
    <cellStyle name="Note 5 3 3 4 2 4" xfId="46606"/>
    <cellStyle name="Note 5 3 3 4 3" xfId="8422"/>
    <cellStyle name="Note 5 3 3 4 3 2" xfId="26087"/>
    <cellStyle name="Note 5 3 3 4 3 3" xfId="43349"/>
    <cellStyle name="Note 5 3 3 4 4" xfId="15420"/>
    <cellStyle name="Note 5 3 3 4 4 2" xfId="33084"/>
    <cellStyle name="Note 5 3 3 4 4 3" xfId="50296"/>
    <cellStyle name="Note 5 3 3 4 5" xfId="22451"/>
    <cellStyle name="Note 5 3 3 4 6" xfId="39738"/>
    <cellStyle name="Note 5 3 3 5" xfId="10392"/>
    <cellStyle name="Note 5 3 3 5 2" xfId="17281"/>
    <cellStyle name="Note 5 3 3 5 2 2" xfId="34945"/>
    <cellStyle name="Note 5 3 3 5 2 3" xfId="52143"/>
    <cellStyle name="Note 5 3 3 5 3" xfId="28056"/>
    <cellStyle name="Note 5 3 3 5 4" xfId="45304"/>
    <cellStyle name="Note 5 3 3 6" xfId="6642"/>
    <cellStyle name="Note 5 3 3 6 2" xfId="24307"/>
    <cellStyle name="Note 5 3 3 6 3" xfId="41581"/>
    <cellStyle name="Note 5 3 3 7" xfId="13673"/>
    <cellStyle name="Note 5 3 3 7 2" xfId="31337"/>
    <cellStyle name="Note 5 3 3 7 3" xfId="48561"/>
    <cellStyle name="Note 5 3 3 8" xfId="20589"/>
    <cellStyle name="Note 5 3 3 9" xfId="37895"/>
    <cellStyle name="Note 5 3 4" xfId="4522"/>
    <cellStyle name="Note 5 3 4 2" xfId="6386"/>
    <cellStyle name="Note 5 3 4 2 2" xfId="13305"/>
    <cellStyle name="Note 5 3 4 2 2 2" xfId="19978"/>
    <cellStyle name="Note 5 3 4 2 2 2 2" xfId="37642"/>
    <cellStyle name="Note 5 3 4 2 2 2 3" xfId="54819"/>
    <cellStyle name="Note 5 3 4 2 2 3" xfId="30969"/>
    <cellStyle name="Note 5 3 4 2 2 4" xfId="48196"/>
    <cellStyle name="Note 5 3 4 2 3" xfId="10021"/>
    <cellStyle name="Note 5 3 4 2 3 2" xfId="27686"/>
    <cellStyle name="Note 5 3 4 2 3 3" xfId="44939"/>
    <cellStyle name="Note 5 3 4 2 4" xfId="16911"/>
    <cellStyle name="Note 5 3 4 2 4 2" xfId="34575"/>
    <cellStyle name="Note 5 3 4 2 4 3" xfId="51778"/>
    <cellStyle name="Note 5 3 4 2 5" xfId="24051"/>
    <cellStyle name="Note 5 3 4 2 6" xfId="41328"/>
    <cellStyle name="Note 5 3 4 3" xfId="11450"/>
    <cellStyle name="Note 5 3 4 3 2" xfId="18231"/>
    <cellStyle name="Note 5 3 4 3 2 2" xfId="35895"/>
    <cellStyle name="Note 5 3 4 3 2 3" xfId="53084"/>
    <cellStyle name="Note 5 3 4 3 3" xfId="29114"/>
    <cellStyle name="Note 5 3 4 3 4" xfId="46353"/>
    <cellStyle name="Note 5 3 4 4" xfId="8166"/>
    <cellStyle name="Note 5 3 4 4 2" xfId="25831"/>
    <cellStyle name="Note 5 3 4 4 3" xfId="43096"/>
    <cellStyle name="Note 5 3 4 5" xfId="15164"/>
    <cellStyle name="Note 5 3 4 5 2" xfId="32828"/>
    <cellStyle name="Note 5 3 4 5 3" xfId="50043"/>
    <cellStyle name="Note 5 3 4 6" xfId="22195"/>
    <cellStyle name="Note 5 3 4 7" xfId="39485"/>
    <cellStyle name="Note 5 3 5" xfId="4548"/>
    <cellStyle name="Note 5 3 5 2" xfId="6412"/>
    <cellStyle name="Note 5 3 5 2 2" xfId="13331"/>
    <cellStyle name="Note 5 3 5 2 2 2" xfId="20004"/>
    <cellStyle name="Note 5 3 5 2 2 2 2" xfId="37668"/>
    <cellStyle name="Note 5 3 5 2 2 2 3" xfId="54845"/>
    <cellStyle name="Note 5 3 5 2 2 3" xfId="30995"/>
    <cellStyle name="Note 5 3 5 2 2 4" xfId="48222"/>
    <cellStyle name="Note 5 3 5 2 3" xfId="10047"/>
    <cellStyle name="Note 5 3 5 2 3 2" xfId="27712"/>
    <cellStyle name="Note 5 3 5 2 3 3" xfId="44965"/>
    <cellStyle name="Note 5 3 5 2 4" xfId="16937"/>
    <cellStyle name="Note 5 3 5 2 4 2" xfId="34601"/>
    <cellStyle name="Note 5 3 5 2 4 3" xfId="51804"/>
    <cellStyle name="Note 5 3 5 2 5" xfId="24077"/>
    <cellStyle name="Note 5 3 5 2 6" xfId="41354"/>
    <cellStyle name="Note 5 3 5 3" xfId="11476"/>
    <cellStyle name="Note 5 3 5 3 2" xfId="18257"/>
    <cellStyle name="Note 5 3 5 3 2 2" xfId="35921"/>
    <cellStyle name="Note 5 3 5 3 2 3" xfId="53110"/>
    <cellStyle name="Note 5 3 5 3 3" xfId="29140"/>
    <cellStyle name="Note 5 3 5 3 4" xfId="46379"/>
    <cellStyle name="Note 5 3 5 4" xfId="8192"/>
    <cellStyle name="Note 5 3 5 4 2" xfId="25857"/>
    <cellStyle name="Note 5 3 5 4 3" xfId="43122"/>
    <cellStyle name="Note 5 3 5 5" xfId="15190"/>
    <cellStyle name="Note 5 3 5 5 2" xfId="32854"/>
    <cellStyle name="Note 5 3 5 5 3" xfId="50069"/>
    <cellStyle name="Note 5 3 5 6" xfId="22221"/>
    <cellStyle name="Note 5 3 5 7" xfId="39511"/>
    <cellStyle name="Note 5 3 6" xfId="10165"/>
    <cellStyle name="Note 5 3 6 2" xfId="17054"/>
    <cellStyle name="Note 5 3 6 2 2" xfId="34718"/>
    <cellStyle name="Note 5 3 6 2 3" xfId="51919"/>
    <cellStyle name="Note 5 3 6 3" xfId="27829"/>
    <cellStyle name="Note 5 3 6 4" xfId="45080"/>
    <cellStyle name="Note 5 3 7" xfId="13446"/>
    <cellStyle name="Note 5 3 7 2" xfId="31110"/>
    <cellStyle name="Note 5 3 7 3" xfId="48337"/>
    <cellStyle name="Note 5 3 8" xfId="20272"/>
    <cellStyle name="Note 5 3 9" xfId="20152"/>
    <cellStyle name="Note 5 4" xfId="2707"/>
    <cellStyle name="Note 5 4 10" xfId="13512"/>
    <cellStyle name="Note 5 4 10 2" xfId="31176"/>
    <cellStyle name="Note 5 4 10 3" xfId="48403"/>
    <cellStyle name="Note 5 4 11" xfId="20428"/>
    <cellStyle name="Note 5 4 12" xfId="37737"/>
    <cellStyle name="Note 5 4 2" xfId="2936"/>
    <cellStyle name="Note 5 4 2 2" xfId="3599"/>
    <cellStyle name="Note 5 4 2 2 2" xfId="5515"/>
    <cellStyle name="Note 5 4 2 2 2 2" xfId="12435"/>
    <cellStyle name="Note 5 4 2 2 2 2 2" xfId="19162"/>
    <cellStyle name="Note 5 4 2 2 2 2 2 2" xfId="36826"/>
    <cellStyle name="Note 5 4 2 2 2 2 2 3" xfId="54006"/>
    <cellStyle name="Note 5 4 2 2 2 2 3" xfId="30099"/>
    <cellStyle name="Note 5 4 2 2 2 2 4" xfId="47329"/>
    <cellStyle name="Note 5 4 2 2 2 3" xfId="9151"/>
    <cellStyle name="Note 5 4 2 2 2 3 2" xfId="26816"/>
    <cellStyle name="Note 5 4 2 2 2 3 3" xfId="44072"/>
    <cellStyle name="Note 5 4 2 2 2 4" xfId="16095"/>
    <cellStyle name="Note 5 4 2 2 2 4 2" xfId="33759"/>
    <cellStyle name="Note 5 4 2 2 2 4 3" xfId="50965"/>
    <cellStyle name="Note 5 4 2 2 2 5" xfId="23180"/>
    <cellStyle name="Note 5 4 2 2 2 6" xfId="40461"/>
    <cellStyle name="Note 5 4 2 2 3" xfId="11059"/>
    <cellStyle name="Note 5 4 2 2 3 2" xfId="17894"/>
    <cellStyle name="Note 5 4 2 2 3 2 2" xfId="35558"/>
    <cellStyle name="Note 5 4 2 2 3 2 3" xfId="52750"/>
    <cellStyle name="Note 5 4 2 2 3 3" xfId="28723"/>
    <cellStyle name="Note 5 4 2 2 3 4" xfId="45965"/>
    <cellStyle name="Note 5 4 2 2 4" xfId="7296"/>
    <cellStyle name="Note 5 4 2 2 4 2" xfId="24961"/>
    <cellStyle name="Note 5 4 2 2 4 3" xfId="42229"/>
    <cellStyle name="Note 5 4 2 2 5" xfId="14348"/>
    <cellStyle name="Note 5 4 2 2 5 2" xfId="32012"/>
    <cellStyle name="Note 5 4 2 2 5 3" xfId="49230"/>
    <cellStyle name="Note 5 4 2 2 6" xfId="21318"/>
    <cellStyle name="Note 5 4 2 2 7" xfId="38618"/>
    <cellStyle name="Note 5 4 2 3" xfId="3969"/>
    <cellStyle name="Note 5 4 2 3 2" xfId="5885"/>
    <cellStyle name="Note 5 4 2 3 2 2" xfId="12805"/>
    <cellStyle name="Note 5 4 2 3 2 2 2" xfId="19532"/>
    <cellStyle name="Note 5 4 2 3 2 2 2 2" xfId="37196"/>
    <cellStyle name="Note 5 4 2 3 2 2 2 3" xfId="54373"/>
    <cellStyle name="Note 5 4 2 3 2 2 3" xfId="30469"/>
    <cellStyle name="Note 5 4 2 3 2 2 4" xfId="47696"/>
    <cellStyle name="Note 5 4 2 3 2 3" xfId="9521"/>
    <cellStyle name="Note 5 4 2 3 2 3 2" xfId="27186"/>
    <cellStyle name="Note 5 4 2 3 2 3 3" xfId="44439"/>
    <cellStyle name="Note 5 4 2 3 2 4" xfId="16465"/>
    <cellStyle name="Note 5 4 2 3 2 4 2" xfId="34129"/>
    <cellStyle name="Note 5 4 2 3 2 4 3" xfId="51332"/>
    <cellStyle name="Note 5 4 2 3 2 5" xfId="23550"/>
    <cellStyle name="Note 5 4 2 3 2 6" xfId="40828"/>
    <cellStyle name="Note 5 4 2 3 3" xfId="7666"/>
    <cellStyle name="Note 5 4 2 3 3 2" xfId="25331"/>
    <cellStyle name="Note 5 4 2 3 3 3" xfId="42596"/>
    <cellStyle name="Note 5 4 2 3 4" xfId="14718"/>
    <cellStyle name="Note 5 4 2 3 4 2" xfId="32382"/>
    <cellStyle name="Note 5 4 2 3 4 3" xfId="49597"/>
    <cellStyle name="Note 5 4 2 3 5" xfId="21688"/>
    <cellStyle name="Note 5 4 2 3 6" xfId="38985"/>
    <cellStyle name="Note 5 4 2 4" xfId="4852"/>
    <cellStyle name="Note 5 4 2 4 2" xfId="11772"/>
    <cellStyle name="Note 5 4 2 4 2 2" xfId="18553"/>
    <cellStyle name="Note 5 4 2 4 2 2 2" xfId="36217"/>
    <cellStyle name="Note 5 4 2 4 2 2 3" xfId="53403"/>
    <cellStyle name="Note 5 4 2 4 2 3" xfId="29436"/>
    <cellStyle name="Note 5 4 2 4 2 4" xfId="46672"/>
    <cellStyle name="Note 5 4 2 4 3" xfId="8488"/>
    <cellStyle name="Note 5 4 2 4 3 2" xfId="26153"/>
    <cellStyle name="Note 5 4 2 4 3 3" xfId="43415"/>
    <cellStyle name="Note 5 4 2 4 4" xfId="15486"/>
    <cellStyle name="Note 5 4 2 4 4 2" xfId="33150"/>
    <cellStyle name="Note 5 4 2 4 4 3" xfId="50362"/>
    <cellStyle name="Note 5 4 2 4 5" xfId="22517"/>
    <cellStyle name="Note 5 4 2 4 6" xfId="39804"/>
    <cellStyle name="Note 5 4 2 5" xfId="10458"/>
    <cellStyle name="Note 5 4 2 5 2" xfId="17347"/>
    <cellStyle name="Note 5 4 2 5 2 2" xfId="35011"/>
    <cellStyle name="Note 5 4 2 5 2 3" xfId="52209"/>
    <cellStyle name="Note 5 4 2 5 3" xfId="28122"/>
    <cellStyle name="Note 5 4 2 5 4" xfId="45370"/>
    <cellStyle name="Note 5 4 2 6" xfId="6708"/>
    <cellStyle name="Note 5 4 2 6 2" xfId="24373"/>
    <cellStyle name="Note 5 4 2 6 3" xfId="41647"/>
    <cellStyle name="Note 5 4 2 7" xfId="13739"/>
    <cellStyle name="Note 5 4 2 7 2" xfId="31403"/>
    <cellStyle name="Note 5 4 2 7 3" xfId="48627"/>
    <cellStyle name="Note 5 4 2 8" xfId="20655"/>
    <cellStyle name="Note 5 4 2 9" xfId="37961"/>
    <cellStyle name="Note 5 4 3" xfId="3032"/>
    <cellStyle name="Note 5 4 3 2" xfId="3695"/>
    <cellStyle name="Note 5 4 3 2 2" xfId="5611"/>
    <cellStyle name="Note 5 4 3 2 2 2" xfId="12531"/>
    <cellStyle name="Note 5 4 3 2 2 2 2" xfId="19258"/>
    <cellStyle name="Note 5 4 3 2 2 2 2 2" xfId="36922"/>
    <cellStyle name="Note 5 4 3 2 2 2 2 3" xfId="54099"/>
    <cellStyle name="Note 5 4 3 2 2 2 3" xfId="30195"/>
    <cellStyle name="Note 5 4 3 2 2 2 4" xfId="47422"/>
    <cellStyle name="Note 5 4 3 2 2 3" xfId="9247"/>
    <cellStyle name="Note 5 4 3 2 2 3 2" xfId="26912"/>
    <cellStyle name="Note 5 4 3 2 2 3 3" xfId="44165"/>
    <cellStyle name="Note 5 4 3 2 2 4" xfId="16191"/>
    <cellStyle name="Note 5 4 3 2 2 4 2" xfId="33855"/>
    <cellStyle name="Note 5 4 3 2 2 4 3" xfId="51058"/>
    <cellStyle name="Note 5 4 3 2 2 5" xfId="23276"/>
    <cellStyle name="Note 5 4 3 2 2 6" xfId="40554"/>
    <cellStyle name="Note 5 4 3 2 3" xfId="11155"/>
    <cellStyle name="Note 5 4 3 2 3 2" xfId="17990"/>
    <cellStyle name="Note 5 4 3 2 3 2 2" xfId="35654"/>
    <cellStyle name="Note 5 4 3 2 3 2 3" xfId="52843"/>
    <cellStyle name="Note 5 4 3 2 3 3" xfId="28819"/>
    <cellStyle name="Note 5 4 3 2 3 4" xfId="46058"/>
    <cellStyle name="Note 5 4 3 2 4" xfId="7392"/>
    <cellStyle name="Note 5 4 3 2 4 2" xfId="25057"/>
    <cellStyle name="Note 5 4 3 2 4 3" xfId="42322"/>
    <cellStyle name="Note 5 4 3 2 5" xfId="14444"/>
    <cellStyle name="Note 5 4 3 2 5 2" xfId="32108"/>
    <cellStyle name="Note 5 4 3 2 5 3" xfId="49323"/>
    <cellStyle name="Note 5 4 3 2 6" xfId="21414"/>
    <cellStyle name="Note 5 4 3 2 7" xfId="38711"/>
    <cellStyle name="Note 5 4 3 3" xfId="4062"/>
    <cellStyle name="Note 5 4 3 3 2" xfId="5978"/>
    <cellStyle name="Note 5 4 3 3 2 2" xfId="12898"/>
    <cellStyle name="Note 5 4 3 3 2 2 2" xfId="19625"/>
    <cellStyle name="Note 5 4 3 3 2 2 2 2" xfId="37289"/>
    <cellStyle name="Note 5 4 3 3 2 2 2 3" xfId="54466"/>
    <cellStyle name="Note 5 4 3 3 2 2 3" xfId="30562"/>
    <cellStyle name="Note 5 4 3 3 2 2 4" xfId="47789"/>
    <cellStyle name="Note 5 4 3 3 2 3" xfId="9614"/>
    <cellStyle name="Note 5 4 3 3 2 3 2" xfId="27279"/>
    <cellStyle name="Note 5 4 3 3 2 3 3" xfId="44532"/>
    <cellStyle name="Note 5 4 3 3 2 4" xfId="16558"/>
    <cellStyle name="Note 5 4 3 3 2 4 2" xfId="34222"/>
    <cellStyle name="Note 5 4 3 3 2 4 3" xfId="51425"/>
    <cellStyle name="Note 5 4 3 3 2 5" xfId="23643"/>
    <cellStyle name="Note 5 4 3 3 2 6" xfId="40921"/>
    <cellStyle name="Note 5 4 3 3 3" xfId="7759"/>
    <cellStyle name="Note 5 4 3 3 3 2" xfId="25424"/>
    <cellStyle name="Note 5 4 3 3 3 3" xfId="42689"/>
    <cellStyle name="Note 5 4 3 3 4" xfId="14811"/>
    <cellStyle name="Note 5 4 3 3 4 2" xfId="32475"/>
    <cellStyle name="Note 5 4 3 3 4 3" xfId="49690"/>
    <cellStyle name="Note 5 4 3 3 5" xfId="21781"/>
    <cellStyle name="Note 5 4 3 3 6" xfId="39078"/>
    <cellStyle name="Note 5 4 3 4" xfId="4948"/>
    <cellStyle name="Note 5 4 3 4 2" xfId="11868"/>
    <cellStyle name="Note 5 4 3 4 2 2" xfId="18649"/>
    <cellStyle name="Note 5 4 3 4 2 2 2" xfId="36313"/>
    <cellStyle name="Note 5 4 3 4 2 2 3" xfId="53496"/>
    <cellStyle name="Note 5 4 3 4 2 3" xfId="29532"/>
    <cellStyle name="Note 5 4 3 4 2 4" xfId="46765"/>
    <cellStyle name="Note 5 4 3 4 3" xfId="8584"/>
    <cellStyle name="Note 5 4 3 4 3 2" xfId="26249"/>
    <cellStyle name="Note 5 4 3 4 3 3" xfId="43508"/>
    <cellStyle name="Note 5 4 3 4 4" xfId="15582"/>
    <cellStyle name="Note 5 4 3 4 4 2" xfId="33246"/>
    <cellStyle name="Note 5 4 3 4 4 3" xfId="50455"/>
    <cellStyle name="Note 5 4 3 4 5" xfId="22613"/>
    <cellStyle name="Note 5 4 3 4 6" xfId="39897"/>
    <cellStyle name="Note 5 4 3 5" xfId="10554"/>
    <cellStyle name="Note 5 4 3 5 2" xfId="17443"/>
    <cellStyle name="Note 5 4 3 5 2 2" xfId="35107"/>
    <cellStyle name="Note 5 4 3 5 2 3" xfId="52302"/>
    <cellStyle name="Note 5 4 3 5 3" xfId="28218"/>
    <cellStyle name="Note 5 4 3 5 4" xfId="45463"/>
    <cellStyle name="Note 5 4 3 6" xfId="6804"/>
    <cellStyle name="Note 5 4 3 6 2" xfId="24469"/>
    <cellStyle name="Note 5 4 3 6 3" xfId="41740"/>
    <cellStyle name="Note 5 4 3 7" xfId="13835"/>
    <cellStyle name="Note 5 4 3 7 2" xfId="31499"/>
    <cellStyle name="Note 5 4 3 7 3" xfId="48720"/>
    <cellStyle name="Note 5 4 3 8" xfId="20751"/>
    <cellStyle name="Note 5 4 3 9" xfId="38054"/>
    <cellStyle name="Note 5 4 4" xfId="3144"/>
    <cellStyle name="Note 5 4 4 2" xfId="4174"/>
    <cellStyle name="Note 5 4 4 2 2" xfId="6090"/>
    <cellStyle name="Note 5 4 4 2 2 2" xfId="13010"/>
    <cellStyle name="Note 5 4 4 2 2 2 2" xfId="19737"/>
    <cellStyle name="Note 5 4 4 2 2 2 2 2" xfId="37401"/>
    <cellStyle name="Note 5 4 4 2 2 2 2 3" xfId="54578"/>
    <cellStyle name="Note 5 4 4 2 2 2 3" xfId="30674"/>
    <cellStyle name="Note 5 4 4 2 2 2 4" xfId="47901"/>
    <cellStyle name="Note 5 4 4 2 2 3" xfId="9726"/>
    <cellStyle name="Note 5 4 4 2 2 3 2" xfId="27391"/>
    <cellStyle name="Note 5 4 4 2 2 3 3" xfId="44644"/>
    <cellStyle name="Note 5 4 4 2 2 4" xfId="16670"/>
    <cellStyle name="Note 5 4 4 2 2 4 2" xfId="34334"/>
    <cellStyle name="Note 5 4 4 2 2 4 3" xfId="51537"/>
    <cellStyle name="Note 5 4 4 2 2 5" xfId="23755"/>
    <cellStyle name="Note 5 4 4 2 2 6" xfId="41033"/>
    <cellStyle name="Note 5 4 4 2 3" xfId="7871"/>
    <cellStyle name="Note 5 4 4 2 3 2" xfId="25536"/>
    <cellStyle name="Note 5 4 4 2 3 3" xfId="42801"/>
    <cellStyle name="Note 5 4 4 2 4" xfId="14923"/>
    <cellStyle name="Note 5 4 4 2 4 2" xfId="32587"/>
    <cellStyle name="Note 5 4 4 2 4 3" xfId="49802"/>
    <cellStyle name="Note 5 4 4 2 5" xfId="21893"/>
    <cellStyle name="Note 5 4 4 2 6" xfId="39190"/>
    <cellStyle name="Note 5 4 4 3" xfId="5060"/>
    <cellStyle name="Note 5 4 4 3 2" xfId="11980"/>
    <cellStyle name="Note 5 4 4 3 2 2" xfId="18761"/>
    <cellStyle name="Note 5 4 4 3 2 2 2" xfId="36425"/>
    <cellStyle name="Note 5 4 4 3 2 2 3" xfId="53608"/>
    <cellStyle name="Note 5 4 4 3 2 3" xfId="29644"/>
    <cellStyle name="Note 5 4 4 3 2 4" xfId="46877"/>
    <cellStyle name="Note 5 4 4 3 3" xfId="8696"/>
    <cellStyle name="Note 5 4 4 3 3 2" xfId="26361"/>
    <cellStyle name="Note 5 4 4 3 3 3" xfId="43620"/>
    <cellStyle name="Note 5 4 4 3 4" xfId="15694"/>
    <cellStyle name="Note 5 4 4 3 4 2" xfId="33358"/>
    <cellStyle name="Note 5 4 4 3 4 3" xfId="50567"/>
    <cellStyle name="Note 5 4 4 3 5" xfId="22725"/>
    <cellStyle name="Note 5 4 4 3 6" xfId="40009"/>
    <cellStyle name="Note 5 4 4 4" xfId="10666"/>
    <cellStyle name="Note 5 4 4 4 2" xfId="17555"/>
    <cellStyle name="Note 5 4 4 4 2 2" xfId="35219"/>
    <cellStyle name="Note 5 4 4 4 2 3" xfId="52414"/>
    <cellStyle name="Note 5 4 4 4 3" xfId="28330"/>
    <cellStyle name="Note 5 4 4 4 4" xfId="45575"/>
    <cellStyle name="Note 5 4 4 5" xfId="6916"/>
    <cellStyle name="Note 5 4 4 5 2" xfId="24581"/>
    <cellStyle name="Note 5 4 4 5 3" xfId="41852"/>
    <cellStyle name="Note 5 4 4 6" xfId="13947"/>
    <cellStyle name="Note 5 4 4 6 2" xfId="31611"/>
    <cellStyle name="Note 5 4 4 6 3" xfId="48832"/>
    <cellStyle name="Note 5 4 4 7" xfId="20863"/>
    <cellStyle name="Note 5 4 4 8" xfId="38166"/>
    <cellStyle name="Note 5 4 5" xfId="3372"/>
    <cellStyle name="Note 5 4 5 2" xfId="5288"/>
    <cellStyle name="Note 5 4 5 2 2" xfId="12208"/>
    <cellStyle name="Note 5 4 5 2 2 2" xfId="18935"/>
    <cellStyle name="Note 5 4 5 2 2 2 2" xfId="36599"/>
    <cellStyle name="Note 5 4 5 2 2 2 3" xfId="53782"/>
    <cellStyle name="Note 5 4 5 2 2 3" xfId="29872"/>
    <cellStyle name="Note 5 4 5 2 2 4" xfId="47105"/>
    <cellStyle name="Note 5 4 5 2 3" xfId="8924"/>
    <cellStyle name="Note 5 4 5 2 3 2" xfId="26589"/>
    <cellStyle name="Note 5 4 5 2 3 3" xfId="43848"/>
    <cellStyle name="Note 5 4 5 2 4" xfId="15868"/>
    <cellStyle name="Note 5 4 5 2 4 2" xfId="33532"/>
    <cellStyle name="Note 5 4 5 2 4 3" xfId="50741"/>
    <cellStyle name="Note 5 4 5 2 5" xfId="22953"/>
    <cellStyle name="Note 5 4 5 2 6" xfId="40237"/>
    <cellStyle name="Note 5 4 5 3" xfId="10832"/>
    <cellStyle name="Note 5 4 5 3 2" xfId="17667"/>
    <cellStyle name="Note 5 4 5 3 2 2" xfId="35331"/>
    <cellStyle name="Note 5 4 5 3 2 3" xfId="52526"/>
    <cellStyle name="Note 5 4 5 3 3" xfId="28496"/>
    <cellStyle name="Note 5 4 5 3 4" xfId="45741"/>
    <cellStyle name="Note 5 4 5 4" xfId="14121"/>
    <cellStyle name="Note 5 4 5 4 2" xfId="31785"/>
    <cellStyle name="Note 5 4 5 4 3" xfId="49006"/>
    <cellStyle name="Note 5 4 5 5" xfId="21091"/>
    <cellStyle name="Note 5 4 5 6" xfId="38394"/>
    <cellStyle name="Note 5 4 6" xfId="3247"/>
    <cellStyle name="Note 5 4 6 2" xfId="5163"/>
    <cellStyle name="Note 5 4 6 2 2" xfId="12083"/>
    <cellStyle name="Note 5 4 6 2 2 2" xfId="18864"/>
    <cellStyle name="Note 5 4 6 2 2 2 2" xfId="36528"/>
    <cellStyle name="Note 5 4 6 2 2 2 3" xfId="53711"/>
    <cellStyle name="Note 5 4 6 2 2 3" xfId="29747"/>
    <cellStyle name="Note 5 4 6 2 2 4" xfId="46980"/>
    <cellStyle name="Note 5 4 6 2 3" xfId="8799"/>
    <cellStyle name="Note 5 4 6 2 3 2" xfId="26464"/>
    <cellStyle name="Note 5 4 6 2 3 3" xfId="43723"/>
    <cellStyle name="Note 5 4 6 2 4" xfId="15797"/>
    <cellStyle name="Note 5 4 6 2 4 2" xfId="33461"/>
    <cellStyle name="Note 5 4 6 2 4 3" xfId="50670"/>
    <cellStyle name="Note 5 4 6 2 5" xfId="22828"/>
    <cellStyle name="Note 5 4 6 2 6" xfId="40112"/>
    <cellStyle name="Note 5 4 6 3" xfId="7019"/>
    <cellStyle name="Note 5 4 6 3 2" xfId="24684"/>
    <cellStyle name="Note 5 4 6 3 3" xfId="41955"/>
    <cellStyle name="Note 5 4 6 4" xfId="14050"/>
    <cellStyle name="Note 5 4 6 4 2" xfId="31714"/>
    <cellStyle name="Note 5 4 6 4 3" xfId="48935"/>
    <cellStyle name="Note 5 4 6 5" xfId="20966"/>
    <cellStyle name="Note 5 4 6 6" xfId="38269"/>
    <cellStyle name="Note 5 4 7" xfId="4625"/>
    <cellStyle name="Note 5 4 7 2" xfId="11545"/>
    <cellStyle name="Note 5 4 7 2 2" xfId="18326"/>
    <cellStyle name="Note 5 4 7 2 2 2" xfId="35990"/>
    <cellStyle name="Note 5 4 7 2 2 3" xfId="53179"/>
    <cellStyle name="Note 5 4 7 2 3" xfId="29209"/>
    <cellStyle name="Note 5 4 7 2 4" xfId="46448"/>
    <cellStyle name="Note 5 4 7 3" xfId="8261"/>
    <cellStyle name="Note 5 4 7 3 2" xfId="25926"/>
    <cellStyle name="Note 5 4 7 3 3" xfId="43191"/>
    <cellStyle name="Note 5 4 7 4" xfId="15259"/>
    <cellStyle name="Note 5 4 7 4 2" xfId="32923"/>
    <cellStyle name="Note 5 4 7 4 3" xfId="50138"/>
    <cellStyle name="Note 5 4 7 5" xfId="22290"/>
    <cellStyle name="Note 5 4 7 6" xfId="39580"/>
    <cellStyle name="Note 5 4 8" xfId="10231"/>
    <cellStyle name="Note 5 4 8 2" xfId="17120"/>
    <cellStyle name="Note 5 4 8 2 2" xfId="34784"/>
    <cellStyle name="Note 5 4 8 2 3" xfId="51985"/>
    <cellStyle name="Note 5 4 8 3" xfId="27895"/>
    <cellStyle name="Note 5 4 8 4" xfId="45146"/>
    <cellStyle name="Note 5 4 9" xfId="6481"/>
    <cellStyle name="Note 5 4 9 2" xfId="24146"/>
    <cellStyle name="Note 5 4 9 3" xfId="41423"/>
    <cellStyle name="Note 5 5" xfId="2867"/>
    <cellStyle name="Note 5 5 2" xfId="3530"/>
    <cellStyle name="Note 5 5 2 2" xfId="5446"/>
    <cellStyle name="Note 5 5 2 2 2" xfId="12366"/>
    <cellStyle name="Note 5 5 2 2 2 2" xfId="19093"/>
    <cellStyle name="Note 5 5 2 2 2 2 2" xfId="36757"/>
    <cellStyle name="Note 5 5 2 2 2 2 3" xfId="53937"/>
    <cellStyle name="Note 5 5 2 2 2 3" xfId="30030"/>
    <cellStyle name="Note 5 5 2 2 2 4" xfId="47260"/>
    <cellStyle name="Note 5 5 2 2 3" xfId="9082"/>
    <cellStyle name="Note 5 5 2 2 3 2" xfId="26747"/>
    <cellStyle name="Note 5 5 2 2 3 3" xfId="44003"/>
    <cellStyle name="Note 5 5 2 2 4" xfId="16026"/>
    <cellStyle name="Note 5 5 2 2 4 2" xfId="33690"/>
    <cellStyle name="Note 5 5 2 2 4 3" xfId="50896"/>
    <cellStyle name="Note 5 5 2 2 5" xfId="23111"/>
    <cellStyle name="Note 5 5 2 2 6" xfId="40392"/>
    <cellStyle name="Note 5 5 2 3" xfId="10990"/>
    <cellStyle name="Note 5 5 2 3 2" xfId="17825"/>
    <cellStyle name="Note 5 5 2 3 2 2" xfId="35489"/>
    <cellStyle name="Note 5 5 2 3 2 3" xfId="52681"/>
    <cellStyle name="Note 5 5 2 3 3" xfId="28654"/>
    <cellStyle name="Note 5 5 2 3 4" xfId="45896"/>
    <cellStyle name="Note 5 5 2 4" xfId="7227"/>
    <cellStyle name="Note 5 5 2 4 2" xfId="24892"/>
    <cellStyle name="Note 5 5 2 4 3" xfId="42160"/>
    <cellStyle name="Note 5 5 2 5" xfId="14279"/>
    <cellStyle name="Note 5 5 2 5 2" xfId="31943"/>
    <cellStyle name="Note 5 5 2 5 3" xfId="49161"/>
    <cellStyle name="Note 5 5 2 6" xfId="21249"/>
    <cellStyle name="Note 5 5 2 7" xfId="38549"/>
    <cellStyle name="Note 5 5 3" xfId="3900"/>
    <cellStyle name="Note 5 5 3 2" xfId="5816"/>
    <cellStyle name="Note 5 5 3 2 2" xfId="12736"/>
    <cellStyle name="Note 5 5 3 2 2 2" xfId="19463"/>
    <cellStyle name="Note 5 5 3 2 2 2 2" xfId="37127"/>
    <cellStyle name="Note 5 5 3 2 2 2 3" xfId="54304"/>
    <cellStyle name="Note 5 5 3 2 2 3" xfId="30400"/>
    <cellStyle name="Note 5 5 3 2 2 4" xfId="47627"/>
    <cellStyle name="Note 5 5 3 2 3" xfId="9452"/>
    <cellStyle name="Note 5 5 3 2 3 2" xfId="27117"/>
    <cellStyle name="Note 5 5 3 2 3 3" xfId="44370"/>
    <cellStyle name="Note 5 5 3 2 4" xfId="16396"/>
    <cellStyle name="Note 5 5 3 2 4 2" xfId="34060"/>
    <cellStyle name="Note 5 5 3 2 4 3" xfId="51263"/>
    <cellStyle name="Note 5 5 3 2 5" xfId="23481"/>
    <cellStyle name="Note 5 5 3 2 6" xfId="40759"/>
    <cellStyle name="Note 5 5 3 3" xfId="7597"/>
    <cellStyle name="Note 5 5 3 3 2" xfId="25262"/>
    <cellStyle name="Note 5 5 3 3 3" xfId="42527"/>
    <cellStyle name="Note 5 5 3 4" xfId="14649"/>
    <cellStyle name="Note 5 5 3 4 2" xfId="32313"/>
    <cellStyle name="Note 5 5 3 4 3" xfId="49528"/>
    <cellStyle name="Note 5 5 3 5" xfId="21619"/>
    <cellStyle name="Note 5 5 3 6" xfId="38916"/>
    <cellStyle name="Note 5 5 4" xfId="4783"/>
    <cellStyle name="Note 5 5 4 2" xfId="11703"/>
    <cellStyle name="Note 5 5 4 2 2" xfId="18484"/>
    <cellStyle name="Note 5 5 4 2 2 2" xfId="36148"/>
    <cellStyle name="Note 5 5 4 2 2 3" xfId="53334"/>
    <cellStyle name="Note 5 5 4 2 3" xfId="29367"/>
    <cellStyle name="Note 5 5 4 2 4" xfId="46603"/>
    <cellStyle name="Note 5 5 4 3" xfId="8419"/>
    <cellStyle name="Note 5 5 4 3 2" xfId="26084"/>
    <cellStyle name="Note 5 5 4 3 3" xfId="43346"/>
    <cellStyle name="Note 5 5 4 4" xfId="15417"/>
    <cellStyle name="Note 5 5 4 4 2" xfId="33081"/>
    <cellStyle name="Note 5 5 4 4 3" xfId="50293"/>
    <cellStyle name="Note 5 5 4 5" xfId="22448"/>
    <cellStyle name="Note 5 5 4 6" xfId="39735"/>
    <cellStyle name="Note 5 5 5" xfId="10389"/>
    <cellStyle name="Note 5 5 5 2" xfId="17278"/>
    <cellStyle name="Note 5 5 5 2 2" xfId="34942"/>
    <cellStyle name="Note 5 5 5 2 3" xfId="52140"/>
    <cellStyle name="Note 5 5 5 3" xfId="28053"/>
    <cellStyle name="Note 5 5 5 4" xfId="45301"/>
    <cellStyle name="Note 5 5 6" xfId="6639"/>
    <cellStyle name="Note 5 5 6 2" xfId="24304"/>
    <cellStyle name="Note 5 5 6 3" xfId="41578"/>
    <cellStyle name="Note 5 5 7" xfId="13670"/>
    <cellStyle name="Note 5 5 7 2" xfId="31334"/>
    <cellStyle name="Note 5 5 7 3" xfId="48558"/>
    <cellStyle name="Note 5 5 8" xfId="20586"/>
    <cellStyle name="Note 5 5 9" xfId="37892"/>
    <cellStyle name="Note 5 6" xfId="4519"/>
    <cellStyle name="Note 5 6 2" xfId="6383"/>
    <cellStyle name="Note 5 6 2 2" xfId="13302"/>
    <cellStyle name="Note 5 6 2 2 2" xfId="19975"/>
    <cellStyle name="Note 5 6 2 2 2 2" xfId="37639"/>
    <cellStyle name="Note 5 6 2 2 2 3" xfId="54816"/>
    <cellStyle name="Note 5 6 2 2 3" xfId="30966"/>
    <cellStyle name="Note 5 6 2 2 4" xfId="48193"/>
    <cellStyle name="Note 5 6 2 3" xfId="10018"/>
    <cellStyle name="Note 5 6 2 3 2" xfId="27683"/>
    <cellStyle name="Note 5 6 2 3 3" xfId="44936"/>
    <cellStyle name="Note 5 6 2 4" xfId="16908"/>
    <cellStyle name="Note 5 6 2 4 2" xfId="34572"/>
    <cellStyle name="Note 5 6 2 4 3" xfId="51775"/>
    <cellStyle name="Note 5 6 2 5" xfId="24048"/>
    <cellStyle name="Note 5 6 2 6" xfId="41325"/>
    <cellStyle name="Note 5 6 3" xfId="11447"/>
    <cellStyle name="Note 5 6 3 2" xfId="18228"/>
    <cellStyle name="Note 5 6 3 2 2" xfId="35892"/>
    <cellStyle name="Note 5 6 3 2 3" xfId="53081"/>
    <cellStyle name="Note 5 6 3 3" xfId="29111"/>
    <cellStyle name="Note 5 6 3 4" xfId="46350"/>
    <cellStyle name="Note 5 6 4" xfId="8163"/>
    <cellStyle name="Note 5 6 4 2" xfId="25828"/>
    <cellStyle name="Note 5 6 4 3" xfId="43093"/>
    <cellStyle name="Note 5 6 5" xfId="15161"/>
    <cellStyle name="Note 5 6 5 2" xfId="32825"/>
    <cellStyle name="Note 5 6 5 3" xfId="50040"/>
    <cellStyle name="Note 5 6 6" xfId="22192"/>
    <cellStyle name="Note 5 6 7" xfId="39482"/>
    <cellStyle name="Note 5 7" xfId="4557"/>
    <cellStyle name="Note 5 7 2" xfId="6421"/>
    <cellStyle name="Note 5 7 2 2" xfId="13340"/>
    <cellStyle name="Note 5 7 2 2 2" xfId="20013"/>
    <cellStyle name="Note 5 7 2 2 2 2" xfId="37677"/>
    <cellStyle name="Note 5 7 2 2 2 3" xfId="54854"/>
    <cellStyle name="Note 5 7 2 2 3" xfId="31004"/>
    <cellStyle name="Note 5 7 2 2 4" xfId="48231"/>
    <cellStyle name="Note 5 7 2 3" xfId="10056"/>
    <cellStyle name="Note 5 7 2 3 2" xfId="27721"/>
    <cellStyle name="Note 5 7 2 3 3" xfId="44974"/>
    <cellStyle name="Note 5 7 2 4" xfId="16946"/>
    <cellStyle name="Note 5 7 2 4 2" xfId="34610"/>
    <cellStyle name="Note 5 7 2 4 3" xfId="51813"/>
    <cellStyle name="Note 5 7 2 5" xfId="24086"/>
    <cellStyle name="Note 5 7 2 6" xfId="41363"/>
    <cellStyle name="Note 5 7 3" xfId="11485"/>
    <cellStyle name="Note 5 7 3 2" xfId="18266"/>
    <cellStyle name="Note 5 7 3 2 2" xfId="35930"/>
    <cellStyle name="Note 5 7 3 2 3" xfId="53119"/>
    <cellStyle name="Note 5 7 3 3" xfId="29149"/>
    <cellStyle name="Note 5 7 3 4" xfId="46388"/>
    <cellStyle name="Note 5 7 4" xfId="8201"/>
    <cellStyle name="Note 5 7 4 2" xfId="25866"/>
    <cellStyle name="Note 5 7 4 3" xfId="43131"/>
    <cellStyle name="Note 5 7 5" xfId="15199"/>
    <cellStyle name="Note 5 7 5 2" xfId="32863"/>
    <cellStyle name="Note 5 7 5 3" xfId="50078"/>
    <cellStyle name="Note 5 7 6" xfId="22230"/>
    <cellStyle name="Note 5 7 7" xfId="39520"/>
    <cellStyle name="Note 5 8" xfId="10162"/>
    <cellStyle name="Note 5 8 2" xfId="17051"/>
    <cellStyle name="Note 5 8 2 2" xfId="34715"/>
    <cellStyle name="Note 5 8 2 3" xfId="51916"/>
    <cellStyle name="Note 5 8 3" xfId="27826"/>
    <cellStyle name="Note 5 8 4" xfId="45077"/>
    <cellStyle name="Note 5 9" xfId="13443"/>
    <cellStyle name="Note 5 9 2" xfId="31107"/>
    <cellStyle name="Note 5 9 3" xfId="48334"/>
    <cellStyle name="Note 6" xfId="1878"/>
    <cellStyle name="Note 6 2" xfId="1879"/>
    <cellStyle name="Note 6 2 2" xfId="1880"/>
    <cellStyle name="Note 6 2 2 2" xfId="1881"/>
    <cellStyle name="Note 6 3" xfId="1882"/>
    <cellStyle name="Note 6 3 10" xfId="20151"/>
    <cellStyle name="Note 6 3 2" xfId="1883"/>
    <cellStyle name="Note 6 3 2 2" xfId="2702"/>
    <cellStyle name="Note 6 3 2 2 10" xfId="13507"/>
    <cellStyle name="Note 6 3 2 2 10 2" xfId="31171"/>
    <cellStyle name="Note 6 3 2 2 10 3" xfId="48398"/>
    <cellStyle name="Note 6 3 2 2 11" xfId="20423"/>
    <cellStyle name="Note 6 3 2 2 12" xfId="37732"/>
    <cellStyle name="Note 6 3 2 2 2" xfId="2931"/>
    <cellStyle name="Note 6 3 2 2 2 2" xfId="3594"/>
    <cellStyle name="Note 6 3 2 2 2 2 2" xfId="5510"/>
    <cellStyle name="Note 6 3 2 2 2 2 2 2" xfId="12430"/>
    <cellStyle name="Note 6 3 2 2 2 2 2 2 2" xfId="19157"/>
    <cellStyle name="Note 6 3 2 2 2 2 2 2 2 2" xfId="36821"/>
    <cellStyle name="Note 6 3 2 2 2 2 2 2 2 3" xfId="54001"/>
    <cellStyle name="Note 6 3 2 2 2 2 2 2 3" xfId="30094"/>
    <cellStyle name="Note 6 3 2 2 2 2 2 2 4" xfId="47324"/>
    <cellStyle name="Note 6 3 2 2 2 2 2 3" xfId="9146"/>
    <cellStyle name="Note 6 3 2 2 2 2 2 3 2" xfId="26811"/>
    <cellStyle name="Note 6 3 2 2 2 2 2 3 3" xfId="44067"/>
    <cellStyle name="Note 6 3 2 2 2 2 2 4" xfId="16090"/>
    <cellStyle name="Note 6 3 2 2 2 2 2 4 2" xfId="33754"/>
    <cellStyle name="Note 6 3 2 2 2 2 2 4 3" xfId="50960"/>
    <cellStyle name="Note 6 3 2 2 2 2 2 5" xfId="23175"/>
    <cellStyle name="Note 6 3 2 2 2 2 2 6" xfId="40456"/>
    <cellStyle name="Note 6 3 2 2 2 2 3" xfId="11054"/>
    <cellStyle name="Note 6 3 2 2 2 2 3 2" xfId="17889"/>
    <cellStyle name="Note 6 3 2 2 2 2 3 2 2" xfId="35553"/>
    <cellStyle name="Note 6 3 2 2 2 2 3 2 3" xfId="52745"/>
    <cellStyle name="Note 6 3 2 2 2 2 3 3" xfId="28718"/>
    <cellStyle name="Note 6 3 2 2 2 2 3 4" xfId="45960"/>
    <cellStyle name="Note 6 3 2 2 2 2 4" xfId="7291"/>
    <cellStyle name="Note 6 3 2 2 2 2 4 2" xfId="24956"/>
    <cellStyle name="Note 6 3 2 2 2 2 4 3" xfId="42224"/>
    <cellStyle name="Note 6 3 2 2 2 2 5" xfId="14343"/>
    <cellStyle name="Note 6 3 2 2 2 2 5 2" xfId="32007"/>
    <cellStyle name="Note 6 3 2 2 2 2 5 3" xfId="49225"/>
    <cellStyle name="Note 6 3 2 2 2 2 6" xfId="21313"/>
    <cellStyle name="Note 6 3 2 2 2 2 7" xfId="38613"/>
    <cellStyle name="Note 6 3 2 2 2 3" xfId="3964"/>
    <cellStyle name="Note 6 3 2 2 2 3 2" xfId="5880"/>
    <cellStyle name="Note 6 3 2 2 2 3 2 2" xfId="12800"/>
    <cellStyle name="Note 6 3 2 2 2 3 2 2 2" xfId="19527"/>
    <cellStyle name="Note 6 3 2 2 2 3 2 2 2 2" xfId="37191"/>
    <cellStyle name="Note 6 3 2 2 2 3 2 2 2 3" xfId="54368"/>
    <cellStyle name="Note 6 3 2 2 2 3 2 2 3" xfId="30464"/>
    <cellStyle name="Note 6 3 2 2 2 3 2 2 4" xfId="47691"/>
    <cellStyle name="Note 6 3 2 2 2 3 2 3" xfId="9516"/>
    <cellStyle name="Note 6 3 2 2 2 3 2 3 2" xfId="27181"/>
    <cellStyle name="Note 6 3 2 2 2 3 2 3 3" xfId="44434"/>
    <cellStyle name="Note 6 3 2 2 2 3 2 4" xfId="16460"/>
    <cellStyle name="Note 6 3 2 2 2 3 2 4 2" xfId="34124"/>
    <cellStyle name="Note 6 3 2 2 2 3 2 4 3" xfId="51327"/>
    <cellStyle name="Note 6 3 2 2 2 3 2 5" xfId="23545"/>
    <cellStyle name="Note 6 3 2 2 2 3 2 6" xfId="40823"/>
    <cellStyle name="Note 6 3 2 2 2 3 3" xfId="7661"/>
    <cellStyle name="Note 6 3 2 2 2 3 3 2" xfId="25326"/>
    <cellStyle name="Note 6 3 2 2 2 3 3 3" xfId="42591"/>
    <cellStyle name="Note 6 3 2 2 2 3 4" xfId="14713"/>
    <cellStyle name="Note 6 3 2 2 2 3 4 2" xfId="32377"/>
    <cellStyle name="Note 6 3 2 2 2 3 4 3" xfId="49592"/>
    <cellStyle name="Note 6 3 2 2 2 3 5" xfId="21683"/>
    <cellStyle name="Note 6 3 2 2 2 3 6" xfId="38980"/>
    <cellStyle name="Note 6 3 2 2 2 4" xfId="4847"/>
    <cellStyle name="Note 6 3 2 2 2 4 2" xfId="11767"/>
    <cellStyle name="Note 6 3 2 2 2 4 2 2" xfId="18548"/>
    <cellStyle name="Note 6 3 2 2 2 4 2 2 2" xfId="36212"/>
    <cellStyle name="Note 6 3 2 2 2 4 2 2 3" xfId="53398"/>
    <cellStyle name="Note 6 3 2 2 2 4 2 3" xfId="29431"/>
    <cellStyle name="Note 6 3 2 2 2 4 2 4" xfId="46667"/>
    <cellStyle name="Note 6 3 2 2 2 4 3" xfId="8483"/>
    <cellStyle name="Note 6 3 2 2 2 4 3 2" xfId="26148"/>
    <cellStyle name="Note 6 3 2 2 2 4 3 3" xfId="43410"/>
    <cellStyle name="Note 6 3 2 2 2 4 4" xfId="15481"/>
    <cellStyle name="Note 6 3 2 2 2 4 4 2" xfId="33145"/>
    <cellStyle name="Note 6 3 2 2 2 4 4 3" xfId="50357"/>
    <cellStyle name="Note 6 3 2 2 2 4 5" xfId="22512"/>
    <cellStyle name="Note 6 3 2 2 2 4 6" xfId="39799"/>
    <cellStyle name="Note 6 3 2 2 2 5" xfId="10453"/>
    <cellStyle name="Note 6 3 2 2 2 5 2" xfId="17342"/>
    <cellStyle name="Note 6 3 2 2 2 5 2 2" xfId="35006"/>
    <cellStyle name="Note 6 3 2 2 2 5 2 3" xfId="52204"/>
    <cellStyle name="Note 6 3 2 2 2 5 3" xfId="28117"/>
    <cellStyle name="Note 6 3 2 2 2 5 4" xfId="45365"/>
    <cellStyle name="Note 6 3 2 2 2 6" xfId="6703"/>
    <cellStyle name="Note 6 3 2 2 2 6 2" xfId="24368"/>
    <cellStyle name="Note 6 3 2 2 2 6 3" xfId="41642"/>
    <cellStyle name="Note 6 3 2 2 2 7" xfId="13734"/>
    <cellStyle name="Note 6 3 2 2 2 7 2" xfId="31398"/>
    <cellStyle name="Note 6 3 2 2 2 7 3" xfId="48622"/>
    <cellStyle name="Note 6 3 2 2 2 8" xfId="20650"/>
    <cellStyle name="Note 6 3 2 2 2 9" xfId="37956"/>
    <cellStyle name="Note 6 3 2 2 3" xfId="3027"/>
    <cellStyle name="Note 6 3 2 2 3 2" xfId="3690"/>
    <cellStyle name="Note 6 3 2 2 3 2 2" xfId="5606"/>
    <cellStyle name="Note 6 3 2 2 3 2 2 2" xfId="12526"/>
    <cellStyle name="Note 6 3 2 2 3 2 2 2 2" xfId="19253"/>
    <cellStyle name="Note 6 3 2 2 3 2 2 2 2 2" xfId="36917"/>
    <cellStyle name="Note 6 3 2 2 3 2 2 2 2 3" xfId="54094"/>
    <cellStyle name="Note 6 3 2 2 3 2 2 2 3" xfId="30190"/>
    <cellStyle name="Note 6 3 2 2 3 2 2 2 4" xfId="47417"/>
    <cellStyle name="Note 6 3 2 2 3 2 2 3" xfId="9242"/>
    <cellStyle name="Note 6 3 2 2 3 2 2 3 2" xfId="26907"/>
    <cellStyle name="Note 6 3 2 2 3 2 2 3 3" xfId="44160"/>
    <cellStyle name="Note 6 3 2 2 3 2 2 4" xfId="16186"/>
    <cellStyle name="Note 6 3 2 2 3 2 2 4 2" xfId="33850"/>
    <cellStyle name="Note 6 3 2 2 3 2 2 4 3" xfId="51053"/>
    <cellStyle name="Note 6 3 2 2 3 2 2 5" xfId="23271"/>
    <cellStyle name="Note 6 3 2 2 3 2 2 6" xfId="40549"/>
    <cellStyle name="Note 6 3 2 2 3 2 3" xfId="11150"/>
    <cellStyle name="Note 6 3 2 2 3 2 3 2" xfId="17985"/>
    <cellStyle name="Note 6 3 2 2 3 2 3 2 2" xfId="35649"/>
    <cellStyle name="Note 6 3 2 2 3 2 3 2 3" xfId="52838"/>
    <cellStyle name="Note 6 3 2 2 3 2 3 3" xfId="28814"/>
    <cellStyle name="Note 6 3 2 2 3 2 3 4" xfId="46053"/>
    <cellStyle name="Note 6 3 2 2 3 2 4" xfId="7387"/>
    <cellStyle name="Note 6 3 2 2 3 2 4 2" xfId="25052"/>
    <cellStyle name="Note 6 3 2 2 3 2 4 3" xfId="42317"/>
    <cellStyle name="Note 6 3 2 2 3 2 5" xfId="14439"/>
    <cellStyle name="Note 6 3 2 2 3 2 5 2" xfId="32103"/>
    <cellStyle name="Note 6 3 2 2 3 2 5 3" xfId="49318"/>
    <cellStyle name="Note 6 3 2 2 3 2 6" xfId="21409"/>
    <cellStyle name="Note 6 3 2 2 3 2 7" xfId="38706"/>
    <cellStyle name="Note 6 3 2 2 3 3" xfId="4057"/>
    <cellStyle name="Note 6 3 2 2 3 3 2" xfId="5973"/>
    <cellStyle name="Note 6 3 2 2 3 3 2 2" xfId="12893"/>
    <cellStyle name="Note 6 3 2 2 3 3 2 2 2" xfId="19620"/>
    <cellStyle name="Note 6 3 2 2 3 3 2 2 2 2" xfId="37284"/>
    <cellStyle name="Note 6 3 2 2 3 3 2 2 2 3" xfId="54461"/>
    <cellStyle name="Note 6 3 2 2 3 3 2 2 3" xfId="30557"/>
    <cellStyle name="Note 6 3 2 2 3 3 2 2 4" xfId="47784"/>
    <cellStyle name="Note 6 3 2 2 3 3 2 3" xfId="9609"/>
    <cellStyle name="Note 6 3 2 2 3 3 2 3 2" xfId="27274"/>
    <cellStyle name="Note 6 3 2 2 3 3 2 3 3" xfId="44527"/>
    <cellStyle name="Note 6 3 2 2 3 3 2 4" xfId="16553"/>
    <cellStyle name="Note 6 3 2 2 3 3 2 4 2" xfId="34217"/>
    <cellStyle name="Note 6 3 2 2 3 3 2 4 3" xfId="51420"/>
    <cellStyle name="Note 6 3 2 2 3 3 2 5" xfId="23638"/>
    <cellStyle name="Note 6 3 2 2 3 3 2 6" xfId="40916"/>
    <cellStyle name="Note 6 3 2 2 3 3 3" xfId="7754"/>
    <cellStyle name="Note 6 3 2 2 3 3 3 2" xfId="25419"/>
    <cellStyle name="Note 6 3 2 2 3 3 3 3" xfId="42684"/>
    <cellStyle name="Note 6 3 2 2 3 3 4" xfId="14806"/>
    <cellStyle name="Note 6 3 2 2 3 3 4 2" xfId="32470"/>
    <cellStyle name="Note 6 3 2 2 3 3 4 3" xfId="49685"/>
    <cellStyle name="Note 6 3 2 2 3 3 5" xfId="21776"/>
    <cellStyle name="Note 6 3 2 2 3 3 6" xfId="39073"/>
    <cellStyle name="Note 6 3 2 2 3 4" xfId="4943"/>
    <cellStyle name="Note 6 3 2 2 3 4 2" xfId="11863"/>
    <cellStyle name="Note 6 3 2 2 3 4 2 2" xfId="18644"/>
    <cellStyle name="Note 6 3 2 2 3 4 2 2 2" xfId="36308"/>
    <cellStyle name="Note 6 3 2 2 3 4 2 2 3" xfId="53491"/>
    <cellStyle name="Note 6 3 2 2 3 4 2 3" xfId="29527"/>
    <cellStyle name="Note 6 3 2 2 3 4 2 4" xfId="46760"/>
    <cellStyle name="Note 6 3 2 2 3 4 3" xfId="8579"/>
    <cellStyle name="Note 6 3 2 2 3 4 3 2" xfId="26244"/>
    <cellStyle name="Note 6 3 2 2 3 4 3 3" xfId="43503"/>
    <cellStyle name="Note 6 3 2 2 3 4 4" xfId="15577"/>
    <cellStyle name="Note 6 3 2 2 3 4 4 2" xfId="33241"/>
    <cellStyle name="Note 6 3 2 2 3 4 4 3" xfId="50450"/>
    <cellStyle name="Note 6 3 2 2 3 4 5" xfId="22608"/>
    <cellStyle name="Note 6 3 2 2 3 4 6" xfId="39892"/>
    <cellStyle name="Note 6 3 2 2 3 5" xfId="10549"/>
    <cellStyle name="Note 6 3 2 2 3 5 2" xfId="17438"/>
    <cellStyle name="Note 6 3 2 2 3 5 2 2" xfId="35102"/>
    <cellStyle name="Note 6 3 2 2 3 5 2 3" xfId="52297"/>
    <cellStyle name="Note 6 3 2 2 3 5 3" xfId="28213"/>
    <cellStyle name="Note 6 3 2 2 3 5 4" xfId="45458"/>
    <cellStyle name="Note 6 3 2 2 3 6" xfId="6799"/>
    <cellStyle name="Note 6 3 2 2 3 6 2" xfId="24464"/>
    <cellStyle name="Note 6 3 2 2 3 6 3" xfId="41735"/>
    <cellStyle name="Note 6 3 2 2 3 7" xfId="13830"/>
    <cellStyle name="Note 6 3 2 2 3 7 2" xfId="31494"/>
    <cellStyle name="Note 6 3 2 2 3 7 3" xfId="48715"/>
    <cellStyle name="Note 6 3 2 2 3 8" xfId="20746"/>
    <cellStyle name="Note 6 3 2 2 3 9" xfId="38049"/>
    <cellStyle name="Note 6 3 2 2 4" xfId="3139"/>
    <cellStyle name="Note 6 3 2 2 4 2" xfId="4169"/>
    <cellStyle name="Note 6 3 2 2 4 2 2" xfId="6085"/>
    <cellStyle name="Note 6 3 2 2 4 2 2 2" xfId="13005"/>
    <cellStyle name="Note 6 3 2 2 4 2 2 2 2" xfId="19732"/>
    <cellStyle name="Note 6 3 2 2 4 2 2 2 2 2" xfId="37396"/>
    <cellStyle name="Note 6 3 2 2 4 2 2 2 2 3" xfId="54573"/>
    <cellStyle name="Note 6 3 2 2 4 2 2 2 3" xfId="30669"/>
    <cellStyle name="Note 6 3 2 2 4 2 2 2 4" xfId="47896"/>
    <cellStyle name="Note 6 3 2 2 4 2 2 3" xfId="9721"/>
    <cellStyle name="Note 6 3 2 2 4 2 2 3 2" xfId="27386"/>
    <cellStyle name="Note 6 3 2 2 4 2 2 3 3" xfId="44639"/>
    <cellStyle name="Note 6 3 2 2 4 2 2 4" xfId="16665"/>
    <cellStyle name="Note 6 3 2 2 4 2 2 4 2" xfId="34329"/>
    <cellStyle name="Note 6 3 2 2 4 2 2 4 3" xfId="51532"/>
    <cellStyle name="Note 6 3 2 2 4 2 2 5" xfId="23750"/>
    <cellStyle name="Note 6 3 2 2 4 2 2 6" xfId="41028"/>
    <cellStyle name="Note 6 3 2 2 4 2 3" xfId="7866"/>
    <cellStyle name="Note 6 3 2 2 4 2 3 2" xfId="25531"/>
    <cellStyle name="Note 6 3 2 2 4 2 3 3" xfId="42796"/>
    <cellStyle name="Note 6 3 2 2 4 2 4" xfId="14918"/>
    <cellStyle name="Note 6 3 2 2 4 2 4 2" xfId="32582"/>
    <cellStyle name="Note 6 3 2 2 4 2 4 3" xfId="49797"/>
    <cellStyle name="Note 6 3 2 2 4 2 5" xfId="21888"/>
    <cellStyle name="Note 6 3 2 2 4 2 6" xfId="39185"/>
    <cellStyle name="Note 6 3 2 2 4 3" xfId="5055"/>
    <cellStyle name="Note 6 3 2 2 4 3 2" xfId="11975"/>
    <cellStyle name="Note 6 3 2 2 4 3 2 2" xfId="18756"/>
    <cellStyle name="Note 6 3 2 2 4 3 2 2 2" xfId="36420"/>
    <cellStyle name="Note 6 3 2 2 4 3 2 2 3" xfId="53603"/>
    <cellStyle name="Note 6 3 2 2 4 3 2 3" xfId="29639"/>
    <cellStyle name="Note 6 3 2 2 4 3 2 4" xfId="46872"/>
    <cellStyle name="Note 6 3 2 2 4 3 3" xfId="8691"/>
    <cellStyle name="Note 6 3 2 2 4 3 3 2" xfId="26356"/>
    <cellStyle name="Note 6 3 2 2 4 3 3 3" xfId="43615"/>
    <cellStyle name="Note 6 3 2 2 4 3 4" xfId="15689"/>
    <cellStyle name="Note 6 3 2 2 4 3 4 2" xfId="33353"/>
    <cellStyle name="Note 6 3 2 2 4 3 4 3" xfId="50562"/>
    <cellStyle name="Note 6 3 2 2 4 3 5" xfId="22720"/>
    <cellStyle name="Note 6 3 2 2 4 3 6" xfId="40004"/>
    <cellStyle name="Note 6 3 2 2 4 4" xfId="10661"/>
    <cellStyle name="Note 6 3 2 2 4 4 2" xfId="17550"/>
    <cellStyle name="Note 6 3 2 2 4 4 2 2" xfId="35214"/>
    <cellStyle name="Note 6 3 2 2 4 4 2 3" xfId="52409"/>
    <cellStyle name="Note 6 3 2 2 4 4 3" xfId="28325"/>
    <cellStyle name="Note 6 3 2 2 4 4 4" xfId="45570"/>
    <cellStyle name="Note 6 3 2 2 4 5" xfId="6911"/>
    <cellStyle name="Note 6 3 2 2 4 5 2" xfId="24576"/>
    <cellStyle name="Note 6 3 2 2 4 5 3" xfId="41847"/>
    <cellStyle name="Note 6 3 2 2 4 6" xfId="13942"/>
    <cellStyle name="Note 6 3 2 2 4 6 2" xfId="31606"/>
    <cellStyle name="Note 6 3 2 2 4 6 3" xfId="48827"/>
    <cellStyle name="Note 6 3 2 2 4 7" xfId="20858"/>
    <cellStyle name="Note 6 3 2 2 4 8" xfId="38161"/>
    <cellStyle name="Note 6 3 2 2 5" xfId="3367"/>
    <cellStyle name="Note 6 3 2 2 5 2" xfId="5283"/>
    <cellStyle name="Note 6 3 2 2 5 2 2" xfId="12203"/>
    <cellStyle name="Note 6 3 2 2 5 2 2 2" xfId="18930"/>
    <cellStyle name="Note 6 3 2 2 5 2 2 2 2" xfId="36594"/>
    <cellStyle name="Note 6 3 2 2 5 2 2 2 3" xfId="53777"/>
    <cellStyle name="Note 6 3 2 2 5 2 2 3" xfId="29867"/>
    <cellStyle name="Note 6 3 2 2 5 2 2 4" xfId="47100"/>
    <cellStyle name="Note 6 3 2 2 5 2 3" xfId="8919"/>
    <cellStyle name="Note 6 3 2 2 5 2 3 2" xfId="26584"/>
    <cellStyle name="Note 6 3 2 2 5 2 3 3" xfId="43843"/>
    <cellStyle name="Note 6 3 2 2 5 2 4" xfId="15863"/>
    <cellStyle name="Note 6 3 2 2 5 2 4 2" xfId="33527"/>
    <cellStyle name="Note 6 3 2 2 5 2 4 3" xfId="50736"/>
    <cellStyle name="Note 6 3 2 2 5 2 5" xfId="22948"/>
    <cellStyle name="Note 6 3 2 2 5 2 6" xfId="40232"/>
    <cellStyle name="Note 6 3 2 2 5 3" xfId="10827"/>
    <cellStyle name="Note 6 3 2 2 5 3 2" xfId="17662"/>
    <cellStyle name="Note 6 3 2 2 5 3 2 2" xfId="35326"/>
    <cellStyle name="Note 6 3 2 2 5 3 2 3" xfId="52521"/>
    <cellStyle name="Note 6 3 2 2 5 3 3" xfId="28491"/>
    <cellStyle name="Note 6 3 2 2 5 3 4" xfId="45736"/>
    <cellStyle name="Note 6 3 2 2 5 4" xfId="14116"/>
    <cellStyle name="Note 6 3 2 2 5 4 2" xfId="31780"/>
    <cellStyle name="Note 6 3 2 2 5 4 3" xfId="49001"/>
    <cellStyle name="Note 6 3 2 2 5 5" xfId="21086"/>
    <cellStyle name="Note 6 3 2 2 5 6" xfId="38389"/>
    <cellStyle name="Note 6 3 2 2 6" xfId="3252"/>
    <cellStyle name="Note 6 3 2 2 6 2" xfId="5168"/>
    <cellStyle name="Note 6 3 2 2 6 2 2" xfId="12088"/>
    <cellStyle name="Note 6 3 2 2 6 2 2 2" xfId="18869"/>
    <cellStyle name="Note 6 3 2 2 6 2 2 2 2" xfId="36533"/>
    <cellStyle name="Note 6 3 2 2 6 2 2 2 3" xfId="53716"/>
    <cellStyle name="Note 6 3 2 2 6 2 2 3" xfId="29752"/>
    <cellStyle name="Note 6 3 2 2 6 2 2 4" xfId="46985"/>
    <cellStyle name="Note 6 3 2 2 6 2 3" xfId="8804"/>
    <cellStyle name="Note 6 3 2 2 6 2 3 2" xfId="26469"/>
    <cellStyle name="Note 6 3 2 2 6 2 3 3" xfId="43728"/>
    <cellStyle name="Note 6 3 2 2 6 2 4" xfId="15802"/>
    <cellStyle name="Note 6 3 2 2 6 2 4 2" xfId="33466"/>
    <cellStyle name="Note 6 3 2 2 6 2 4 3" xfId="50675"/>
    <cellStyle name="Note 6 3 2 2 6 2 5" xfId="22833"/>
    <cellStyle name="Note 6 3 2 2 6 2 6" xfId="40117"/>
    <cellStyle name="Note 6 3 2 2 6 3" xfId="7024"/>
    <cellStyle name="Note 6 3 2 2 6 3 2" xfId="24689"/>
    <cellStyle name="Note 6 3 2 2 6 3 3" xfId="41960"/>
    <cellStyle name="Note 6 3 2 2 6 4" xfId="14055"/>
    <cellStyle name="Note 6 3 2 2 6 4 2" xfId="31719"/>
    <cellStyle name="Note 6 3 2 2 6 4 3" xfId="48940"/>
    <cellStyle name="Note 6 3 2 2 6 5" xfId="20971"/>
    <cellStyle name="Note 6 3 2 2 6 6" xfId="38274"/>
    <cellStyle name="Note 6 3 2 2 7" xfId="4620"/>
    <cellStyle name="Note 6 3 2 2 7 2" xfId="11540"/>
    <cellStyle name="Note 6 3 2 2 7 2 2" xfId="18321"/>
    <cellStyle name="Note 6 3 2 2 7 2 2 2" xfId="35985"/>
    <cellStyle name="Note 6 3 2 2 7 2 2 3" xfId="53174"/>
    <cellStyle name="Note 6 3 2 2 7 2 3" xfId="29204"/>
    <cellStyle name="Note 6 3 2 2 7 2 4" xfId="46443"/>
    <cellStyle name="Note 6 3 2 2 7 3" xfId="8256"/>
    <cellStyle name="Note 6 3 2 2 7 3 2" xfId="25921"/>
    <cellStyle name="Note 6 3 2 2 7 3 3" xfId="43186"/>
    <cellStyle name="Note 6 3 2 2 7 4" xfId="15254"/>
    <cellStyle name="Note 6 3 2 2 7 4 2" xfId="32918"/>
    <cellStyle name="Note 6 3 2 2 7 4 3" xfId="50133"/>
    <cellStyle name="Note 6 3 2 2 7 5" xfId="22285"/>
    <cellStyle name="Note 6 3 2 2 7 6" xfId="39575"/>
    <cellStyle name="Note 6 3 2 2 8" xfId="10226"/>
    <cellStyle name="Note 6 3 2 2 8 2" xfId="17115"/>
    <cellStyle name="Note 6 3 2 2 8 2 2" xfId="34779"/>
    <cellStyle name="Note 6 3 2 2 8 2 3" xfId="51980"/>
    <cellStyle name="Note 6 3 2 2 8 3" xfId="27890"/>
    <cellStyle name="Note 6 3 2 2 8 4" xfId="45141"/>
    <cellStyle name="Note 6 3 2 2 9" xfId="6476"/>
    <cellStyle name="Note 6 3 2 2 9 2" xfId="24141"/>
    <cellStyle name="Note 6 3 2 2 9 3" xfId="41418"/>
    <cellStyle name="Note 6 3 2 3" xfId="2872"/>
    <cellStyle name="Note 6 3 2 3 2" xfId="3535"/>
    <cellStyle name="Note 6 3 2 3 2 2" xfId="5451"/>
    <cellStyle name="Note 6 3 2 3 2 2 2" xfId="12371"/>
    <cellStyle name="Note 6 3 2 3 2 2 2 2" xfId="19098"/>
    <cellStyle name="Note 6 3 2 3 2 2 2 2 2" xfId="36762"/>
    <cellStyle name="Note 6 3 2 3 2 2 2 2 3" xfId="53942"/>
    <cellStyle name="Note 6 3 2 3 2 2 2 3" xfId="30035"/>
    <cellStyle name="Note 6 3 2 3 2 2 2 4" xfId="47265"/>
    <cellStyle name="Note 6 3 2 3 2 2 3" xfId="9087"/>
    <cellStyle name="Note 6 3 2 3 2 2 3 2" xfId="26752"/>
    <cellStyle name="Note 6 3 2 3 2 2 3 3" xfId="44008"/>
    <cellStyle name="Note 6 3 2 3 2 2 4" xfId="16031"/>
    <cellStyle name="Note 6 3 2 3 2 2 4 2" xfId="33695"/>
    <cellStyle name="Note 6 3 2 3 2 2 4 3" xfId="50901"/>
    <cellStyle name="Note 6 3 2 3 2 2 5" xfId="23116"/>
    <cellStyle name="Note 6 3 2 3 2 2 6" xfId="40397"/>
    <cellStyle name="Note 6 3 2 3 2 3" xfId="10995"/>
    <cellStyle name="Note 6 3 2 3 2 3 2" xfId="17830"/>
    <cellStyle name="Note 6 3 2 3 2 3 2 2" xfId="35494"/>
    <cellStyle name="Note 6 3 2 3 2 3 2 3" xfId="52686"/>
    <cellStyle name="Note 6 3 2 3 2 3 3" xfId="28659"/>
    <cellStyle name="Note 6 3 2 3 2 3 4" xfId="45901"/>
    <cellStyle name="Note 6 3 2 3 2 4" xfId="7232"/>
    <cellStyle name="Note 6 3 2 3 2 4 2" xfId="24897"/>
    <cellStyle name="Note 6 3 2 3 2 4 3" xfId="42165"/>
    <cellStyle name="Note 6 3 2 3 2 5" xfId="14284"/>
    <cellStyle name="Note 6 3 2 3 2 5 2" xfId="31948"/>
    <cellStyle name="Note 6 3 2 3 2 5 3" xfId="49166"/>
    <cellStyle name="Note 6 3 2 3 2 6" xfId="21254"/>
    <cellStyle name="Note 6 3 2 3 2 7" xfId="38554"/>
    <cellStyle name="Note 6 3 2 3 3" xfId="3905"/>
    <cellStyle name="Note 6 3 2 3 3 2" xfId="5821"/>
    <cellStyle name="Note 6 3 2 3 3 2 2" xfId="12741"/>
    <cellStyle name="Note 6 3 2 3 3 2 2 2" xfId="19468"/>
    <cellStyle name="Note 6 3 2 3 3 2 2 2 2" xfId="37132"/>
    <cellStyle name="Note 6 3 2 3 3 2 2 2 3" xfId="54309"/>
    <cellStyle name="Note 6 3 2 3 3 2 2 3" xfId="30405"/>
    <cellStyle name="Note 6 3 2 3 3 2 2 4" xfId="47632"/>
    <cellStyle name="Note 6 3 2 3 3 2 3" xfId="9457"/>
    <cellStyle name="Note 6 3 2 3 3 2 3 2" xfId="27122"/>
    <cellStyle name="Note 6 3 2 3 3 2 3 3" xfId="44375"/>
    <cellStyle name="Note 6 3 2 3 3 2 4" xfId="16401"/>
    <cellStyle name="Note 6 3 2 3 3 2 4 2" xfId="34065"/>
    <cellStyle name="Note 6 3 2 3 3 2 4 3" xfId="51268"/>
    <cellStyle name="Note 6 3 2 3 3 2 5" xfId="23486"/>
    <cellStyle name="Note 6 3 2 3 3 2 6" xfId="40764"/>
    <cellStyle name="Note 6 3 2 3 3 3" xfId="7602"/>
    <cellStyle name="Note 6 3 2 3 3 3 2" xfId="25267"/>
    <cellStyle name="Note 6 3 2 3 3 3 3" xfId="42532"/>
    <cellStyle name="Note 6 3 2 3 3 4" xfId="14654"/>
    <cellStyle name="Note 6 3 2 3 3 4 2" xfId="32318"/>
    <cellStyle name="Note 6 3 2 3 3 4 3" xfId="49533"/>
    <cellStyle name="Note 6 3 2 3 3 5" xfId="21624"/>
    <cellStyle name="Note 6 3 2 3 3 6" xfId="38921"/>
    <cellStyle name="Note 6 3 2 3 4" xfId="4788"/>
    <cellStyle name="Note 6 3 2 3 4 2" xfId="11708"/>
    <cellStyle name="Note 6 3 2 3 4 2 2" xfId="18489"/>
    <cellStyle name="Note 6 3 2 3 4 2 2 2" xfId="36153"/>
    <cellStyle name="Note 6 3 2 3 4 2 2 3" xfId="53339"/>
    <cellStyle name="Note 6 3 2 3 4 2 3" xfId="29372"/>
    <cellStyle name="Note 6 3 2 3 4 2 4" xfId="46608"/>
    <cellStyle name="Note 6 3 2 3 4 3" xfId="8424"/>
    <cellStyle name="Note 6 3 2 3 4 3 2" xfId="26089"/>
    <cellStyle name="Note 6 3 2 3 4 3 3" xfId="43351"/>
    <cellStyle name="Note 6 3 2 3 4 4" xfId="15422"/>
    <cellStyle name="Note 6 3 2 3 4 4 2" xfId="33086"/>
    <cellStyle name="Note 6 3 2 3 4 4 3" xfId="50298"/>
    <cellStyle name="Note 6 3 2 3 4 5" xfId="22453"/>
    <cellStyle name="Note 6 3 2 3 4 6" xfId="39740"/>
    <cellStyle name="Note 6 3 2 3 5" xfId="10394"/>
    <cellStyle name="Note 6 3 2 3 5 2" xfId="17283"/>
    <cellStyle name="Note 6 3 2 3 5 2 2" xfId="34947"/>
    <cellStyle name="Note 6 3 2 3 5 2 3" xfId="52145"/>
    <cellStyle name="Note 6 3 2 3 5 3" xfId="28058"/>
    <cellStyle name="Note 6 3 2 3 5 4" xfId="45306"/>
    <cellStyle name="Note 6 3 2 3 6" xfId="6644"/>
    <cellStyle name="Note 6 3 2 3 6 2" xfId="24309"/>
    <cellStyle name="Note 6 3 2 3 6 3" xfId="41583"/>
    <cellStyle name="Note 6 3 2 3 7" xfId="13675"/>
    <cellStyle name="Note 6 3 2 3 7 2" xfId="31339"/>
    <cellStyle name="Note 6 3 2 3 7 3" xfId="48563"/>
    <cellStyle name="Note 6 3 2 3 8" xfId="20591"/>
    <cellStyle name="Note 6 3 2 3 9" xfId="37897"/>
    <cellStyle name="Note 6 3 2 4" xfId="4524"/>
    <cellStyle name="Note 6 3 2 4 2" xfId="6388"/>
    <cellStyle name="Note 6 3 2 4 2 2" xfId="13307"/>
    <cellStyle name="Note 6 3 2 4 2 2 2" xfId="19980"/>
    <cellStyle name="Note 6 3 2 4 2 2 2 2" xfId="37644"/>
    <cellStyle name="Note 6 3 2 4 2 2 2 3" xfId="54821"/>
    <cellStyle name="Note 6 3 2 4 2 2 3" xfId="30971"/>
    <cellStyle name="Note 6 3 2 4 2 2 4" xfId="48198"/>
    <cellStyle name="Note 6 3 2 4 2 3" xfId="10023"/>
    <cellStyle name="Note 6 3 2 4 2 3 2" xfId="27688"/>
    <cellStyle name="Note 6 3 2 4 2 3 3" xfId="44941"/>
    <cellStyle name="Note 6 3 2 4 2 4" xfId="16913"/>
    <cellStyle name="Note 6 3 2 4 2 4 2" xfId="34577"/>
    <cellStyle name="Note 6 3 2 4 2 4 3" xfId="51780"/>
    <cellStyle name="Note 6 3 2 4 2 5" xfId="24053"/>
    <cellStyle name="Note 6 3 2 4 2 6" xfId="41330"/>
    <cellStyle name="Note 6 3 2 4 3" xfId="11452"/>
    <cellStyle name="Note 6 3 2 4 3 2" xfId="18233"/>
    <cellStyle name="Note 6 3 2 4 3 2 2" xfId="35897"/>
    <cellStyle name="Note 6 3 2 4 3 2 3" xfId="53086"/>
    <cellStyle name="Note 6 3 2 4 3 3" xfId="29116"/>
    <cellStyle name="Note 6 3 2 4 3 4" xfId="46355"/>
    <cellStyle name="Note 6 3 2 4 4" xfId="8168"/>
    <cellStyle name="Note 6 3 2 4 4 2" xfId="25833"/>
    <cellStyle name="Note 6 3 2 4 4 3" xfId="43098"/>
    <cellStyle name="Note 6 3 2 4 5" xfId="15166"/>
    <cellStyle name="Note 6 3 2 4 5 2" xfId="32830"/>
    <cellStyle name="Note 6 3 2 4 5 3" xfId="50045"/>
    <cellStyle name="Note 6 3 2 4 6" xfId="22197"/>
    <cellStyle name="Note 6 3 2 4 7" xfId="39487"/>
    <cellStyle name="Note 6 3 2 5" xfId="4447"/>
    <cellStyle name="Note 6 3 2 5 2" xfId="6311"/>
    <cellStyle name="Note 6 3 2 5 2 2" xfId="13230"/>
    <cellStyle name="Note 6 3 2 5 2 2 2" xfId="19903"/>
    <cellStyle name="Note 6 3 2 5 2 2 2 2" xfId="37567"/>
    <cellStyle name="Note 6 3 2 5 2 2 2 3" xfId="54744"/>
    <cellStyle name="Note 6 3 2 5 2 2 3" xfId="30894"/>
    <cellStyle name="Note 6 3 2 5 2 2 4" xfId="48121"/>
    <cellStyle name="Note 6 3 2 5 2 3" xfId="9946"/>
    <cellStyle name="Note 6 3 2 5 2 3 2" xfId="27611"/>
    <cellStyle name="Note 6 3 2 5 2 3 3" xfId="44864"/>
    <cellStyle name="Note 6 3 2 5 2 4" xfId="16836"/>
    <cellStyle name="Note 6 3 2 5 2 4 2" xfId="34500"/>
    <cellStyle name="Note 6 3 2 5 2 4 3" xfId="51703"/>
    <cellStyle name="Note 6 3 2 5 2 5" xfId="23976"/>
    <cellStyle name="Note 6 3 2 5 2 6" xfId="41253"/>
    <cellStyle name="Note 6 3 2 5 3" xfId="11375"/>
    <cellStyle name="Note 6 3 2 5 3 2" xfId="18156"/>
    <cellStyle name="Note 6 3 2 5 3 2 2" xfId="35820"/>
    <cellStyle name="Note 6 3 2 5 3 2 3" xfId="53009"/>
    <cellStyle name="Note 6 3 2 5 3 3" xfId="29039"/>
    <cellStyle name="Note 6 3 2 5 3 4" xfId="46278"/>
    <cellStyle name="Note 6 3 2 5 4" xfId="8091"/>
    <cellStyle name="Note 6 3 2 5 4 2" xfId="25756"/>
    <cellStyle name="Note 6 3 2 5 4 3" xfId="43021"/>
    <cellStyle name="Note 6 3 2 5 5" xfId="15089"/>
    <cellStyle name="Note 6 3 2 5 5 2" xfId="32753"/>
    <cellStyle name="Note 6 3 2 5 5 3" xfId="49968"/>
    <cellStyle name="Note 6 3 2 5 6" xfId="22120"/>
    <cellStyle name="Note 6 3 2 5 7" xfId="39410"/>
    <cellStyle name="Note 6 3 2 6" xfId="10167"/>
    <cellStyle name="Note 6 3 2 6 2" xfId="17056"/>
    <cellStyle name="Note 6 3 2 6 2 2" xfId="34720"/>
    <cellStyle name="Note 6 3 2 6 2 3" xfId="51921"/>
    <cellStyle name="Note 6 3 2 6 3" xfId="27831"/>
    <cellStyle name="Note 6 3 2 6 4" xfId="45082"/>
    <cellStyle name="Note 6 3 2 7" xfId="13448"/>
    <cellStyle name="Note 6 3 2 7 2" xfId="31112"/>
    <cellStyle name="Note 6 3 2 7 3" xfId="48339"/>
    <cellStyle name="Note 6 3 2 8" xfId="20274"/>
    <cellStyle name="Note 6 3 2 9" xfId="20150"/>
    <cellStyle name="Note 6 3 3" xfId="2703"/>
    <cellStyle name="Note 6 3 3 10" xfId="13508"/>
    <cellStyle name="Note 6 3 3 10 2" xfId="31172"/>
    <cellStyle name="Note 6 3 3 10 3" xfId="48399"/>
    <cellStyle name="Note 6 3 3 11" xfId="20424"/>
    <cellStyle name="Note 6 3 3 12" xfId="37733"/>
    <cellStyle name="Note 6 3 3 2" xfId="2932"/>
    <cellStyle name="Note 6 3 3 2 2" xfId="3595"/>
    <cellStyle name="Note 6 3 3 2 2 2" xfId="5511"/>
    <cellStyle name="Note 6 3 3 2 2 2 2" xfId="12431"/>
    <cellStyle name="Note 6 3 3 2 2 2 2 2" xfId="19158"/>
    <cellStyle name="Note 6 3 3 2 2 2 2 2 2" xfId="36822"/>
    <cellStyle name="Note 6 3 3 2 2 2 2 2 3" xfId="54002"/>
    <cellStyle name="Note 6 3 3 2 2 2 2 3" xfId="30095"/>
    <cellStyle name="Note 6 3 3 2 2 2 2 4" xfId="47325"/>
    <cellStyle name="Note 6 3 3 2 2 2 3" xfId="9147"/>
    <cellStyle name="Note 6 3 3 2 2 2 3 2" xfId="26812"/>
    <cellStyle name="Note 6 3 3 2 2 2 3 3" xfId="44068"/>
    <cellStyle name="Note 6 3 3 2 2 2 4" xfId="16091"/>
    <cellStyle name="Note 6 3 3 2 2 2 4 2" xfId="33755"/>
    <cellStyle name="Note 6 3 3 2 2 2 4 3" xfId="50961"/>
    <cellStyle name="Note 6 3 3 2 2 2 5" xfId="23176"/>
    <cellStyle name="Note 6 3 3 2 2 2 6" xfId="40457"/>
    <cellStyle name="Note 6 3 3 2 2 3" xfId="11055"/>
    <cellStyle name="Note 6 3 3 2 2 3 2" xfId="17890"/>
    <cellStyle name="Note 6 3 3 2 2 3 2 2" xfId="35554"/>
    <cellStyle name="Note 6 3 3 2 2 3 2 3" xfId="52746"/>
    <cellStyle name="Note 6 3 3 2 2 3 3" xfId="28719"/>
    <cellStyle name="Note 6 3 3 2 2 3 4" xfId="45961"/>
    <cellStyle name="Note 6 3 3 2 2 4" xfId="7292"/>
    <cellStyle name="Note 6 3 3 2 2 4 2" xfId="24957"/>
    <cellStyle name="Note 6 3 3 2 2 4 3" xfId="42225"/>
    <cellStyle name="Note 6 3 3 2 2 5" xfId="14344"/>
    <cellStyle name="Note 6 3 3 2 2 5 2" xfId="32008"/>
    <cellStyle name="Note 6 3 3 2 2 5 3" xfId="49226"/>
    <cellStyle name="Note 6 3 3 2 2 6" xfId="21314"/>
    <cellStyle name="Note 6 3 3 2 2 7" xfId="38614"/>
    <cellStyle name="Note 6 3 3 2 3" xfId="3965"/>
    <cellStyle name="Note 6 3 3 2 3 2" xfId="5881"/>
    <cellStyle name="Note 6 3 3 2 3 2 2" xfId="12801"/>
    <cellStyle name="Note 6 3 3 2 3 2 2 2" xfId="19528"/>
    <cellStyle name="Note 6 3 3 2 3 2 2 2 2" xfId="37192"/>
    <cellStyle name="Note 6 3 3 2 3 2 2 2 3" xfId="54369"/>
    <cellStyle name="Note 6 3 3 2 3 2 2 3" xfId="30465"/>
    <cellStyle name="Note 6 3 3 2 3 2 2 4" xfId="47692"/>
    <cellStyle name="Note 6 3 3 2 3 2 3" xfId="9517"/>
    <cellStyle name="Note 6 3 3 2 3 2 3 2" xfId="27182"/>
    <cellStyle name="Note 6 3 3 2 3 2 3 3" xfId="44435"/>
    <cellStyle name="Note 6 3 3 2 3 2 4" xfId="16461"/>
    <cellStyle name="Note 6 3 3 2 3 2 4 2" xfId="34125"/>
    <cellStyle name="Note 6 3 3 2 3 2 4 3" xfId="51328"/>
    <cellStyle name="Note 6 3 3 2 3 2 5" xfId="23546"/>
    <cellStyle name="Note 6 3 3 2 3 2 6" xfId="40824"/>
    <cellStyle name="Note 6 3 3 2 3 3" xfId="7662"/>
    <cellStyle name="Note 6 3 3 2 3 3 2" xfId="25327"/>
    <cellStyle name="Note 6 3 3 2 3 3 3" xfId="42592"/>
    <cellStyle name="Note 6 3 3 2 3 4" xfId="14714"/>
    <cellStyle name="Note 6 3 3 2 3 4 2" xfId="32378"/>
    <cellStyle name="Note 6 3 3 2 3 4 3" xfId="49593"/>
    <cellStyle name="Note 6 3 3 2 3 5" xfId="21684"/>
    <cellStyle name="Note 6 3 3 2 3 6" xfId="38981"/>
    <cellStyle name="Note 6 3 3 2 4" xfId="4848"/>
    <cellStyle name="Note 6 3 3 2 4 2" xfId="11768"/>
    <cellStyle name="Note 6 3 3 2 4 2 2" xfId="18549"/>
    <cellStyle name="Note 6 3 3 2 4 2 2 2" xfId="36213"/>
    <cellStyle name="Note 6 3 3 2 4 2 2 3" xfId="53399"/>
    <cellStyle name="Note 6 3 3 2 4 2 3" xfId="29432"/>
    <cellStyle name="Note 6 3 3 2 4 2 4" xfId="46668"/>
    <cellStyle name="Note 6 3 3 2 4 3" xfId="8484"/>
    <cellStyle name="Note 6 3 3 2 4 3 2" xfId="26149"/>
    <cellStyle name="Note 6 3 3 2 4 3 3" xfId="43411"/>
    <cellStyle name="Note 6 3 3 2 4 4" xfId="15482"/>
    <cellStyle name="Note 6 3 3 2 4 4 2" xfId="33146"/>
    <cellStyle name="Note 6 3 3 2 4 4 3" xfId="50358"/>
    <cellStyle name="Note 6 3 3 2 4 5" xfId="22513"/>
    <cellStyle name="Note 6 3 3 2 4 6" xfId="39800"/>
    <cellStyle name="Note 6 3 3 2 5" xfId="10454"/>
    <cellStyle name="Note 6 3 3 2 5 2" xfId="17343"/>
    <cellStyle name="Note 6 3 3 2 5 2 2" xfId="35007"/>
    <cellStyle name="Note 6 3 3 2 5 2 3" xfId="52205"/>
    <cellStyle name="Note 6 3 3 2 5 3" xfId="28118"/>
    <cellStyle name="Note 6 3 3 2 5 4" xfId="45366"/>
    <cellStyle name="Note 6 3 3 2 6" xfId="6704"/>
    <cellStyle name="Note 6 3 3 2 6 2" xfId="24369"/>
    <cellStyle name="Note 6 3 3 2 6 3" xfId="41643"/>
    <cellStyle name="Note 6 3 3 2 7" xfId="13735"/>
    <cellStyle name="Note 6 3 3 2 7 2" xfId="31399"/>
    <cellStyle name="Note 6 3 3 2 7 3" xfId="48623"/>
    <cellStyle name="Note 6 3 3 2 8" xfId="20651"/>
    <cellStyle name="Note 6 3 3 2 9" xfId="37957"/>
    <cellStyle name="Note 6 3 3 3" xfId="3028"/>
    <cellStyle name="Note 6 3 3 3 2" xfId="3691"/>
    <cellStyle name="Note 6 3 3 3 2 2" xfId="5607"/>
    <cellStyle name="Note 6 3 3 3 2 2 2" xfId="12527"/>
    <cellStyle name="Note 6 3 3 3 2 2 2 2" xfId="19254"/>
    <cellStyle name="Note 6 3 3 3 2 2 2 2 2" xfId="36918"/>
    <cellStyle name="Note 6 3 3 3 2 2 2 2 3" xfId="54095"/>
    <cellStyle name="Note 6 3 3 3 2 2 2 3" xfId="30191"/>
    <cellStyle name="Note 6 3 3 3 2 2 2 4" xfId="47418"/>
    <cellStyle name="Note 6 3 3 3 2 2 3" xfId="9243"/>
    <cellStyle name="Note 6 3 3 3 2 2 3 2" xfId="26908"/>
    <cellStyle name="Note 6 3 3 3 2 2 3 3" xfId="44161"/>
    <cellStyle name="Note 6 3 3 3 2 2 4" xfId="16187"/>
    <cellStyle name="Note 6 3 3 3 2 2 4 2" xfId="33851"/>
    <cellStyle name="Note 6 3 3 3 2 2 4 3" xfId="51054"/>
    <cellStyle name="Note 6 3 3 3 2 2 5" xfId="23272"/>
    <cellStyle name="Note 6 3 3 3 2 2 6" xfId="40550"/>
    <cellStyle name="Note 6 3 3 3 2 3" xfId="11151"/>
    <cellStyle name="Note 6 3 3 3 2 3 2" xfId="17986"/>
    <cellStyle name="Note 6 3 3 3 2 3 2 2" xfId="35650"/>
    <cellStyle name="Note 6 3 3 3 2 3 2 3" xfId="52839"/>
    <cellStyle name="Note 6 3 3 3 2 3 3" xfId="28815"/>
    <cellStyle name="Note 6 3 3 3 2 3 4" xfId="46054"/>
    <cellStyle name="Note 6 3 3 3 2 4" xfId="7388"/>
    <cellStyle name="Note 6 3 3 3 2 4 2" xfId="25053"/>
    <cellStyle name="Note 6 3 3 3 2 4 3" xfId="42318"/>
    <cellStyle name="Note 6 3 3 3 2 5" xfId="14440"/>
    <cellStyle name="Note 6 3 3 3 2 5 2" xfId="32104"/>
    <cellStyle name="Note 6 3 3 3 2 5 3" xfId="49319"/>
    <cellStyle name="Note 6 3 3 3 2 6" xfId="21410"/>
    <cellStyle name="Note 6 3 3 3 2 7" xfId="38707"/>
    <cellStyle name="Note 6 3 3 3 3" xfId="4058"/>
    <cellStyle name="Note 6 3 3 3 3 2" xfId="5974"/>
    <cellStyle name="Note 6 3 3 3 3 2 2" xfId="12894"/>
    <cellStyle name="Note 6 3 3 3 3 2 2 2" xfId="19621"/>
    <cellStyle name="Note 6 3 3 3 3 2 2 2 2" xfId="37285"/>
    <cellStyle name="Note 6 3 3 3 3 2 2 2 3" xfId="54462"/>
    <cellStyle name="Note 6 3 3 3 3 2 2 3" xfId="30558"/>
    <cellStyle name="Note 6 3 3 3 3 2 2 4" xfId="47785"/>
    <cellStyle name="Note 6 3 3 3 3 2 3" xfId="9610"/>
    <cellStyle name="Note 6 3 3 3 3 2 3 2" xfId="27275"/>
    <cellStyle name="Note 6 3 3 3 3 2 3 3" xfId="44528"/>
    <cellStyle name="Note 6 3 3 3 3 2 4" xfId="16554"/>
    <cellStyle name="Note 6 3 3 3 3 2 4 2" xfId="34218"/>
    <cellStyle name="Note 6 3 3 3 3 2 4 3" xfId="51421"/>
    <cellStyle name="Note 6 3 3 3 3 2 5" xfId="23639"/>
    <cellStyle name="Note 6 3 3 3 3 2 6" xfId="40917"/>
    <cellStyle name="Note 6 3 3 3 3 3" xfId="7755"/>
    <cellStyle name="Note 6 3 3 3 3 3 2" xfId="25420"/>
    <cellStyle name="Note 6 3 3 3 3 3 3" xfId="42685"/>
    <cellStyle name="Note 6 3 3 3 3 4" xfId="14807"/>
    <cellStyle name="Note 6 3 3 3 3 4 2" xfId="32471"/>
    <cellStyle name="Note 6 3 3 3 3 4 3" xfId="49686"/>
    <cellStyle name="Note 6 3 3 3 3 5" xfId="21777"/>
    <cellStyle name="Note 6 3 3 3 3 6" xfId="39074"/>
    <cellStyle name="Note 6 3 3 3 4" xfId="4944"/>
    <cellStyle name="Note 6 3 3 3 4 2" xfId="11864"/>
    <cellStyle name="Note 6 3 3 3 4 2 2" xfId="18645"/>
    <cellStyle name="Note 6 3 3 3 4 2 2 2" xfId="36309"/>
    <cellStyle name="Note 6 3 3 3 4 2 2 3" xfId="53492"/>
    <cellStyle name="Note 6 3 3 3 4 2 3" xfId="29528"/>
    <cellStyle name="Note 6 3 3 3 4 2 4" xfId="46761"/>
    <cellStyle name="Note 6 3 3 3 4 3" xfId="8580"/>
    <cellStyle name="Note 6 3 3 3 4 3 2" xfId="26245"/>
    <cellStyle name="Note 6 3 3 3 4 3 3" xfId="43504"/>
    <cellStyle name="Note 6 3 3 3 4 4" xfId="15578"/>
    <cellStyle name="Note 6 3 3 3 4 4 2" xfId="33242"/>
    <cellStyle name="Note 6 3 3 3 4 4 3" xfId="50451"/>
    <cellStyle name="Note 6 3 3 3 4 5" xfId="22609"/>
    <cellStyle name="Note 6 3 3 3 4 6" xfId="39893"/>
    <cellStyle name="Note 6 3 3 3 5" xfId="10550"/>
    <cellStyle name="Note 6 3 3 3 5 2" xfId="17439"/>
    <cellStyle name="Note 6 3 3 3 5 2 2" xfId="35103"/>
    <cellStyle name="Note 6 3 3 3 5 2 3" xfId="52298"/>
    <cellStyle name="Note 6 3 3 3 5 3" xfId="28214"/>
    <cellStyle name="Note 6 3 3 3 5 4" xfId="45459"/>
    <cellStyle name="Note 6 3 3 3 6" xfId="6800"/>
    <cellStyle name="Note 6 3 3 3 6 2" xfId="24465"/>
    <cellStyle name="Note 6 3 3 3 6 3" xfId="41736"/>
    <cellStyle name="Note 6 3 3 3 7" xfId="13831"/>
    <cellStyle name="Note 6 3 3 3 7 2" xfId="31495"/>
    <cellStyle name="Note 6 3 3 3 7 3" xfId="48716"/>
    <cellStyle name="Note 6 3 3 3 8" xfId="20747"/>
    <cellStyle name="Note 6 3 3 3 9" xfId="38050"/>
    <cellStyle name="Note 6 3 3 4" xfId="3140"/>
    <cellStyle name="Note 6 3 3 4 2" xfId="4170"/>
    <cellStyle name="Note 6 3 3 4 2 2" xfId="6086"/>
    <cellStyle name="Note 6 3 3 4 2 2 2" xfId="13006"/>
    <cellStyle name="Note 6 3 3 4 2 2 2 2" xfId="19733"/>
    <cellStyle name="Note 6 3 3 4 2 2 2 2 2" xfId="37397"/>
    <cellStyle name="Note 6 3 3 4 2 2 2 2 3" xfId="54574"/>
    <cellStyle name="Note 6 3 3 4 2 2 2 3" xfId="30670"/>
    <cellStyle name="Note 6 3 3 4 2 2 2 4" xfId="47897"/>
    <cellStyle name="Note 6 3 3 4 2 2 3" xfId="9722"/>
    <cellStyle name="Note 6 3 3 4 2 2 3 2" xfId="27387"/>
    <cellStyle name="Note 6 3 3 4 2 2 3 3" xfId="44640"/>
    <cellStyle name="Note 6 3 3 4 2 2 4" xfId="16666"/>
    <cellStyle name="Note 6 3 3 4 2 2 4 2" xfId="34330"/>
    <cellStyle name="Note 6 3 3 4 2 2 4 3" xfId="51533"/>
    <cellStyle name="Note 6 3 3 4 2 2 5" xfId="23751"/>
    <cellStyle name="Note 6 3 3 4 2 2 6" xfId="41029"/>
    <cellStyle name="Note 6 3 3 4 2 3" xfId="7867"/>
    <cellStyle name="Note 6 3 3 4 2 3 2" xfId="25532"/>
    <cellStyle name="Note 6 3 3 4 2 3 3" xfId="42797"/>
    <cellStyle name="Note 6 3 3 4 2 4" xfId="14919"/>
    <cellStyle name="Note 6 3 3 4 2 4 2" xfId="32583"/>
    <cellStyle name="Note 6 3 3 4 2 4 3" xfId="49798"/>
    <cellStyle name="Note 6 3 3 4 2 5" xfId="21889"/>
    <cellStyle name="Note 6 3 3 4 2 6" xfId="39186"/>
    <cellStyle name="Note 6 3 3 4 3" xfId="5056"/>
    <cellStyle name="Note 6 3 3 4 3 2" xfId="11976"/>
    <cellStyle name="Note 6 3 3 4 3 2 2" xfId="18757"/>
    <cellStyle name="Note 6 3 3 4 3 2 2 2" xfId="36421"/>
    <cellStyle name="Note 6 3 3 4 3 2 2 3" xfId="53604"/>
    <cellStyle name="Note 6 3 3 4 3 2 3" xfId="29640"/>
    <cellStyle name="Note 6 3 3 4 3 2 4" xfId="46873"/>
    <cellStyle name="Note 6 3 3 4 3 3" xfId="8692"/>
    <cellStyle name="Note 6 3 3 4 3 3 2" xfId="26357"/>
    <cellStyle name="Note 6 3 3 4 3 3 3" xfId="43616"/>
    <cellStyle name="Note 6 3 3 4 3 4" xfId="15690"/>
    <cellStyle name="Note 6 3 3 4 3 4 2" xfId="33354"/>
    <cellStyle name="Note 6 3 3 4 3 4 3" xfId="50563"/>
    <cellStyle name="Note 6 3 3 4 3 5" xfId="22721"/>
    <cellStyle name="Note 6 3 3 4 3 6" xfId="40005"/>
    <cellStyle name="Note 6 3 3 4 4" xfId="10662"/>
    <cellStyle name="Note 6 3 3 4 4 2" xfId="17551"/>
    <cellStyle name="Note 6 3 3 4 4 2 2" xfId="35215"/>
    <cellStyle name="Note 6 3 3 4 4 2 3" xfId="52410"/>
    <cellStyle name="Note 6 3 3 4 4 3" xfId="28326"/>
    <cellStyle name="Note 6 3 3 4 4 4" xfId="45571"/>
    <cellStyle name="Note 6 3 3 4 5" xfId="6912"/>
    <cellStyle name="Note 6 3 3 4 5 2" xfId="24577"/>
    <cellStyle name="Note 6 3 3 4 5 3" xfId="41848"/>
    <cellStyle name="Note 6 3 3 4 6" xfId="13943"/>
    <cellStyle name="Note 6 3 3 4 6 2" xfId="31607"/>
    <cellStyle name="Note 6 3 3 4 6 3" xfId="48828"/>
    <cellStyle name="Note 6 3 3 4 7" xfId="20859"/>
    <cellStyle name="Note 6 3 3 4 8" xfId="38162"/>
    <cellStyle name="Note 6 3 3 5" xfId="3368"/>
    <cellStyle name="Note 6 3 3 5 2" xfId="5284"/>
    <cellStyle name="Note 6 3 3 5 2 2" xfId="12204"/>
    <cellStyle name="Note 6 3 3 5 2 2 2" xfId="18931"/>
    <cellStyle name="Note 6 3 3 5 2 2 2 2" xfId="36595"/>
    <cellStyle name="Note 6 3 3 5 2 2 2 3" xfId="53778"/>
    <cellStyle name="Note 6 3 3 5 2 2 3" xfId="29868"/>
    <cellStyle name="Note 6 3 3 5 2 2 4" xfId="47101"/>
    <cellStyle name="Note 6 3 3 5 2 3" xfId="8920"/>
    <cellStyle name="Note 6 3 3 5 2 3 2" xfId="26585"/>
    <cellStyle name="Note 6 3 3 5 2 3 3" xfId="43844"/>
    <cellStyle name="Note 6 3 3 5 2 4" xfId="15864"/>
    <cellStyle name="Note 6 3 3 5 2 4 2" xfId="33528"/>
    <cellStyle name="Note 6 3 3 5 2 4 3" xfId="50737"/>
    <cellStyle name="Note 6 3 3 5 2 5" xfId="22949"/>
    <cellStyle name="Note 6 3 3 5 2 6" xfId="40233"/>
    <cellStyle name="Note 6 3 3 5 3" xfId="10828"/>
    <cellStyle name="Note 6 3 3 5 3 2" xfId="17663"/>
    <cellStyle name="Note 6 3 3 5 3 2 2" xfId="35327"/>
    <cellStyle name="Note 6 3 3 5 3 2 3" xfId="52522"/>
    <cellStyle name="Note 6 3 3 5 3 3" xfId="28492"/>
    <cellStyle name="Note 6 3 3 5 3 4" xfId="45737"/>
    <cellStyle name="Note 6 3 3 5 4" xfId="14117"/>
    <cellStyle name="Note 6 3 3 5 4 2" xfId="31781"/>
    <cellStyle name="Note 6 3 3 5 4 3" xfId="49002"/>
    <cellStyle name="Note 6 3 3 5 5" xfId="21087"/>
    <cellStyle name="Note 6 3 3 5 6" xfId="38390"/>
    <cellStyle name="Note 6 3 3 6" xfId="3251"/>
    <cellStyle name="Note 6 3 3 6 2" xfId="5167"/>
    <cellStyle name="Note 6 3 3 6 2 2" xfId="12087"/>
    <cellStyle name="Note 6 3 3 6 2 2 2" xfId="18868"/>
    <cellStyle name="Note 6 3 3 6 2 2 2 2" xfId="36532"/>
    <cellStyle name="Note 6 3 3 6 2 2 2 3" xfId="53715"/>
    <cellStyle name="Note 6 3 3 6 2 2 3" xfId="29751"/>
    <cellStyle name="Note 6 3 3 6 2 2 4" xfId="46984"/>
    <cellStyle name="Note 6 3 3 6 2 3" xfId="8803"/>
    <cellStyle name="Note 6 3 3 6 2 3 2" xfId="26468"/>
    <cellStyle name="Note 6 3 3 6 2 3 3" xfId="43727"/>
    <cellStyle name="Note 6 3 3 6 2 4" xfId="15801"/>
    <cellStyle name="Note 6 3 3 6 2 4 2" xfId="33465"/>
    <cellStyle name="Note 6 3 3 6 2 4 3" xfId="50674"/>
    <cellStyle name="Note 6 3 3 6 2 5" xfId="22832"/>
    <cellStyle name="Note 6 3 3 6 2 6" xfId="40116"/>
    <cellStyle name="Note 6 3 3 6 3" xfId="7023"/>
    <cellStyle name="Note 6 3 3 6 3 2" xfId="24688"/>
    <cellStyle name="Note 6 3 3 6 3 3" xfId="41959"/>
    <cellStyle name="Note 6 3 3 6 4" xfId="14054"/>
    <cellStyle name="Note 6 3 3 6 4 2" xfId="31718"/>
    <cellStyle name="Note 6 3 3 6 4 3" xfId="48939"/>
    <cellStyle name="Note 6 3 3 6 5" xfId="20970"/>
    <cellStyle name="Note 6 3 3 6 6" xfId="38273"/>
    <cellStyle name="Note 6 3 3 7" xfId="4621"/>
    <cellStyle name="Note 6 3 3 7 2" xfId="11541"/>
    <cellStyle name="Note 6 3 3 7 2 2" xfId="18322"/>
    <cellStyle name="Note 6 3 3 7 2 2 2" xfId="35986"/>
    <cellStyle name="Note 6 3 3 7 2 2 3" xfId="53175"/>
    <cellStyle name="Note 6 3 3 7 2 3" xfId="29205"/>
    <cellStyle name="Note 6 3 3 7 2 4" xfId="46444"/>
    <cellStyle name="Note 6 3 3 7 3" xfId="8257"/>
    <cellStyle name="Note 6 3 3 7 3 2" xfId="25922"/>
    <cellStyle name="Note 6 3 3 7 3 3" xfId="43187"/>
    <cellStyle name="Note 6 3 3 7 4" xfId="15255"/>
    <cellStyle name="Note 6 3 3 7 4 2" xfId="32919"/>
    <cellStyle name="Note 6 3 3 7 4 3" xfId="50134"/>
    <cellStyle name="Note 6 3 3 7 5" xfId="22286"/>
    <cellStyle name="Note 6 3 3 7 6" xfId="39576"/>
    <cellStyle name="Note 6 3 3 8" xfId="10227"/>
    <cellStyle name="Note 6 3 3 8 2" xfId="17116"/>
    <cellStyle name="Note 6 3 3 8 2 2" xfId="34780"/>
    <cellStyle name="Note 6 3 3 8 2 3" xfId="51981"/>
    <cellStyle name="Note 6 3 3 8 3" xfId="27891"/>
    <cellStyle name="Note 6 3 3 8 4" xfId="45142"/>
    <cellStyle name="Note 6 3 3 9" xfId="6477"/>
    <cellStyle name="Note 6 3 3 9 2" xfId="24142"/>
    <cellStyle name="Note 6 3 3 9 3" xfId="41419"/>
    <cellStyle name="Note 6 3 4" xfId="2871"/>
    <cellStyle name="Note 6 3 4 2" xfId="3534"/>
    <cellStyle name="Note 6 3 4 2 2" xfId="5450"/>
    <cellStyle name="Note 6 3 4 2 2 2" xfId="12370"/>
    <cellStyle name="Note 6 3 4 2 2 2 2" xfId="19097"/>
    <cellStyle name="Note 6 3 4 2 2 2 2 2" xfId="36761"/>
    <cellStyle name="Note 6 3 4 2 2 2 2 3" xfId="53941"/>
    <cellStyle name="Note 6 3 4 2 2 2 3" xfId="30034"/>
    <cellStyle name="Note 6 3 4 2 2 2 4" xfId="47264"/>
    <cellStyle name="Note 6 3 4 2 2 3" xfId="9086"/>
    <cellStyle name="Note 6 3 4 2 2 3 2" xfId="26751"/>
    <cellStyle name="Note 6 3 4 2 2 3 3" xfId="44007"/>
    <cellStyle name="Note 6 3 4 2 2 4" xfId="16030"/>
    <cellStyle name="Note 6 3 4 2 2 4 2" xfId="33694"/>
    <cellStyle name="Note 6 3 4 2 2 4 3" xfId="50900"/>
    <cellStyle name="Note 6 3 4 2 2 5" xfId="23115"/>
    <cellStyle name="Note 6 3 4 2 2 6" xfId="40396"/>
    <cellStyle name="Note 6 3 4 2 3" xfId="10994"/>
    <cellStyle name="Note 6 3 4 2 3 2" xfId="17829"/>
    <cellStyle name="Note 6 3 4 2 3 2 2" xfId="35493"/>
    <cellStyle name="Note 6 3 4 2 3 2 3" xfId="52685"/>
    <cellStyle name="Note 6 3 4 2 3 3" xfId="28658"/>
    <cellStyle name="Note 6 3 4 2 3 4" xfId="45900"/>
    <cellStyle name="Note 6 3 4 2 4" xfId="7231"/>
    <cellStyle name="Note 6 3 4 2 4 2" xfId="24896"/>
    <cellStyle name="Note 6 3 4 2 4 3" xfId="42164"/>
    <cellStyle name="Note 6 3 4 2 5" xfId="14283"/>
    <cellStyle name="Note 6 3 4 2 5 2" xfId="31947"/>
    <cellStyle name="Note 6 3 4 2 5 3" xfId="49165"/>
    <cellStyle name="Note 6 3 4 2 6" xfId="21253"/>
    <cellStyle name="Note 6 3 4 2 7" xfId="38553"/>
    <cellStyle name="Note 6 3 4 3" xfId="3904"/>
    <cellStyle name="Note 6 3 4 3 2" xfId="5820"/>
    <cellStyle name="Note 6 3 4 3 2 2" xfId="12740"/>
    <cellStyle name="Note 6 3 4 3 2 2 2" xfId="19467"/>
    <cellStyle name="Note 6 3 4 3 2 2 2 2" xfId="37131"/>
    <cellStyle name="Note 6 3 4 3 2 2 2 3" xfId="54308"/>
    <cellStyle name="Note 6 3 4 3 2 2 3" xfId="30404"/>
    <cellStyle name="Note 6 3 4 3 2 2 4" xfId="47631"/>
    <cellStyle name="Note 6 3 4 3 2 3" xfId="9456"/>
    <cellStyle name="Note 6 3 4 3 2 3 2" xfId="27121"/>
    <cellStyle name="Note 6 3 4 3 2 3 3" xfId="44374"/>
    <cellStyle name="Note 6 3 4 3 2 4" xfId="16400"/>
    <cellStyle name="Note 6 3 4 3 2 4 2" xfId="34064"/>
    <cellStyle name="Note 6 3 4 3 2 4 3" xfId="51267"/>
    <cellStyle name="Note 6 3 4 3 2 5" xfId="23485"/>
    <cellStyle name="Note 6 3 4 3 2 6" xfId="40763"/>
    <cellStyle name="Note 6 3 4 3 3" xfId="7601"/>
    <cellStyle name="Note 6 3 4 3 3 2" xfId="25266"/>
    <cellStyle name="Note 6 3 4 3 3 3" xfId="42531"/>
    <cellStyle name="Note 6 3 4 3 4" xfId="14653"/>
    <cellStyle name="Note 6 3 4 3 4 2" xfId="32317"/>
    <cellStyle name="Note 6 3 4 3 4 3" xfId="49532"/>
    <cellStyle name="Note 6 3 4 3 5" xfId="21623"/>
    <cellStyle name="Note 6 3 4 3 6" xfId="38920"/>
    <cellStyle name="Note 6 3 4 4" xfId="4787"/>
    <cellStyle name="Note 6 3 4 4 2" xfId="11707"/>
    <cellStyle name="Note 6 3 4 4 2 2" xfId="18488"/>
    <cellStyle name="Note 6 3 4 4 2 2 2" xfId="36152"/>
    <cellStyle name="Note 6 3 4 4 2 2 3" xfId="53338"/>
    <cellStyle name="Note 6 3 4 4 2 3" xfId="29371"/>
    <cellStyle name="Note 6 3 4 4 2 4" xfId="46607"/>
    <cellStyle name="Note 6 3 4 4 3" xfId="8423"/>
    <cellStyle name="Note 6 3 4 4 3 2" xfId="26088"/>
    <cellStyle name="Note 6 3 4 4 3 3" xfId="43350"/>
    <cellStyle name="Note 6 3 4 4 4" xfId="15421"/>
    <cellStyle name="Note 6 3 4 4 4 2" xfId="33085"/>
    <cellStyle name="Note 6 3 4 4 4 3" xfId="50297"/>
    <cellStyle name="Note 6 3 4 4 5" xfId="22452"/>
    <cellStyle name="Note 6 3 4 4 6" xfId="39739"/>
    <cellStyle name="Note 6 3 4 5" xfId="10393"/>
    <cellStyle name="Note 6 3 4 5 2" xfId="17282"/>
    <cellStyle name="Note 6 3 4 5 2 2" xfId="34946"/>
    <cellStyle name="Note 6 3 4 5 2 3" xfId="52144"/>
    <cellStyle name="Note 6 3 4 5 3" xfId="28057"/>
    <cellStyle name="Note 6 3 4 5 4" xfId="45305"/>
    <cellStyle name="Note 6 3 4 6" xfId="6643"/>
    <cellStyle name="Note 6 3 4 6 2" xfId="24308"/>
    <cellStyle name="Note 6 3 4 6 3" xfId="41582"/>
    <cellStyle name="Note 6 3 4 7" xfId="13674"/>
    <cellStyle name="Note 6 3 4 7 2" xfId="31338"/>
    <cellStyle name="Note 6 3 4 7 3" xfId="48562"/>
    <cellStyle name="Note 6 3 4 8" xfId="20590"/>
    <cellStyle name="Note 6 3 4 9" xfId="37896"/>
    <cellStyle name="Note 6 3 5" xfId="4523"/>
    <cellStyle name="Note 6 3 5 2" xfId="6387"/>
    <cellStyle name="Note 6 3 5 2 2" xfId="13306"/>
    <cellStyle name="Note 6 3 5 2 2 2" xfId="19979"/>
    <cellStyle name="Note 6 3 5 2 2 2 2" xfId="37643"/>
    <cellStyle name="Note 6 3 5 2 2 2 3" xfId="54820"/>
    <cellStyle name="Note 6 3 5 2 2 3" xfId="30970"/>
    <cellStyle name="Note 6 3 5 2 2 4" xfId="48197"/>
    <cellStyle name="Note 6 3 5 2 3" xfId="10022"/>
    <cellStyle name="Note 6 3 5 2 3 2" xfId="27687"/>
    <cellStyle name="Note 6 3 5 2 3 3" xfId="44940"/>
    <cellStyle name="Note 6 3 5 2 4" xfId="16912"/>
    <cellStyle name="Note 6 3 5 2 4 2" xfId="34576"/>
    <cellStyle name="Note 6 3 5 2 4 3" xfId="51779"/>
    <cellStyle name="Note 6 3 5 2 5" xfId="24052"/>
    <cellStyle name="Note 6 3 5 2 6" xfId="41329"/>
    <cellStyle name="Note 6 3 5 3" xfId="11451"/>
    <cellStyle name="Note 6 3 5 3 2" xfId="18232"/>
    <cellStyle name="Note 6 3 5 3 2 2" xfId="35896"/>
    <cellStyle name="Note 6 3 5 3 2 3" xfId="53085"/>
    <cellStyle name="Note 6 3 5 3 3" xfId="29115"/>
    <cellStyle name="Note 6 3 5 3 4" xfId="46354"/>
    <cellStyle name="Note 6 3 5 4" xfId="8167"/>
    <cellStyle name="Note 6 3 5 4 2" xfId="25832"/>
    <cellStyle name="Note 6 3 5 4 3" xfId="43097"/>
    <cellStyle name="Note 6 3 5 5" xfId="15165"/>
    <cellStyle name="Note 6 3 5 5 2" xfId="32829"/>
    <cellStyle name="Note 6 3 5 5 3" xfId="50044"/>
    <cellStyle name="Note 6 3 5 6" xfId="22196"/>
    <cellStyle name="Note 6 3 5 7" xfId="39486"/>
    <cellStyle name="Note 6 3 6" xfId="4446"/>
    <cellStyle name="Note 6 3 6 2" xfId="6310"/>
    <cellStyle name="Note 6 3 6 2 2" xfId="13229"/>
    <cellStyle name="Note 6 3 6 2 2 2" xfId="19902"/>
    <cellStyle name="Note 6 3 6 2 2 2 2" xfId="37566"/>
    <cellStyle name="Note 6 3 6 2 2 2 3" xfId="54743"/>
    <cellStyle name="Note 6 3 6 2 2 3" xfId="30893"/>
    <cellStyle name="Note 6 3 6 2 2 4" xfId="48120"/>
    <cellStyle name="Note 6 3 6 2 3" xfId="9945"/>
    <cellStyle name="Note 6 3 6 2 3 2" xfId="27610"/>
    <cellStyle name="Note 6 3 6 2 3 3" xfId="44863"/>
    <cellStyle name="Note 6 3 6 2 4" xfId="16835"/>
    <cellStyle name="Note 6 3 6 2 4 2" xfId="34499"/>
    <cellStyle name="Note 6 3 6 2 4 3" xfId="51702"/>
    <cellStyle name="Note 6 3 6 2 5" xfId="23975"/>
    <cellStyle name="Note 6 3 6 2 6" xfId="41252"/>
    <cellStyle name="Note 6 3 6 3" xfId="11374"/>
    <cellStyle name="Note 6 3 6 3 2" xfId="18155"/>
    <cellStyle name="Note 6 3 6 3 2 2" xfId="35819"/>
    <cellStyle name="Note 6 3 6 3 2 3" xfId="53008"/>
    <cellStyle name="Note 6 3 6 3 3" xfId="29038"/>
    <cellStyle name="Note 6 3 6 3 4" xfId="46277"/>
    <cellStyle name="Note 6 3 6 4" xfId="8090"/>
    <cellStyle name="Note 6 3 6 4 2" xfId="25755"/>
    <cellStyle name="Note 6 3 6 4 3" xfId="43020"/>
    <cellStyle name="Note 6 3 6 5" xfId="15088"/>
    <cellStyle name="Note 6 3 6 5 2" xfId="32752"/>
    <cellStyle name="Note 6 3 6 5 3" xfId="49967"/>
    <cellStyle name="Note 6 3 6 6" xfId="22119"/>
    <cellStyle name="Note 6 3 6 7" xfId="39409"/>
    <cellStyle name="Note 6 3 7" xfId="10166"/>
    <cellStyle name="Note 6 3 7 2" xfId="17055"/>
    <cellStyle name="Note 6 3 7 2 2" xfId="34719"/>
    <cellStyle name="Note 6 3 7 2 3" xfId="51920"/>
    <cellStyle name="Note 6 3 7 3" xfId="27830"/>
    <cellStyle name="Note 6 3 7 4" xfId="45081"/>
    <cellStyle name="Note 6 3 8" xfId="13447"/>
    <cellStyle name="Note 6 3 8 2" xfId="31111"/>
    <cellStyle name="Note 6 3 8 3" xfId="48338"/>
    <cellStyle name="Note 6 3 9" xfId="20273"/>
    <cellStyle name="Note 6 4" xfId="1884"/>
    <cellStyle name="Note 6 4 10" xfId="20149"/>
    <cellStyle name="Note 6 4 2" xfId="1885"/>
    <cellStyle name="Note 6 4 2 2" xfId="2700"/>
    <cellStyle name="Note 6 4 2 2 10" xfId="13505"/>
    <cellStyle name="Note 6 4 2 2 10 2" xfId="31169"/>
    <cellStyle name="Note 6 4 2 2 10 3" xfId="48396"/>
    <cellStyle name="Note 6 4 2 2 11" xfId="20421"/>
    <cellStyle name="Note 6 4 2 2 12" xfId="37730"/>
    <cellStyle name="Note 6 4 2 2 2" xfId="2929"/>
    <cellStyle name="Note 6 4 2 2 2 2" xfId="3592"/>
    <cellStyle name="Note 6 4 2 2 2 2 2" xfId="5508"/>
    <cellStyle name="Note 6 4 2 2 2 2 2 2" xfId="12428"/>
    <cellStyle name="Note 6 4 2 2 2 2 2 2 2" xfId="19155"/>
    <cellStyle name="Note 6 4 2 2 2 2 2 2 2 2" xfId="36819"/>
    <cellStyle name="Note 6 4 2 2 2 2 2 2 2 3" xfId="53999"/>
    <cellStyle name="Note 6 4 2 2 2 2 2 2 3" xfId="30092"/>
    <cellStyle name="Note 6 4 2 2 2 2 2 2 4" xfId="47322"/>
    <cellStyle name="Note 6 4 2 2 2 2 2 3" xfId="9144"/>
    <cellStyle name="Note 6 4 2 2 2 2 2 3 2" xfId="26809"/>
    <cellStyle name="Note 6 4 2 2 2 2 2 3 3" xfId="44065"/>
    <cellStyle name="Note 6 4 2 2 2 2 2 4" xfId="16088"/>
    <cellStyle name="Note 6 4 2 2 2 2 2 4 2" xfId="33752"/>
    <cellStyle name="Note 6 4 2 2 2 2 2 4 3" xfId="50958"/>
    <cellStyle name="Note 6 4 2 2 2 2 2 5" xfId="23173"/>
    <cellStyle name="Note 6 4 2 2 2 2 2 6" xfId="40454"/>
    <cellStyle name="Note 6 4 2 2 2 2 3" xfId="11052"/>
    <cellStyle name="Note 6 4 2 2 2 2 3 2" xfId="17887"/>
    <cellStyle name="Note 6 4 2 2 2 2 3 2 2" xfId="35551"/>
    <cellStyle name="Note 6 4 2 2 2 2 3 2 3" xfId="52743"/>
    <cellStyle name="Note 6 4 2 2 2 2 3 3" xfId="28716"/>
    <cellStyle name="Note 6 4 2 2 2 2 3 4" xfId="45958"/>
    <cellStyle name="Note 6 4 2 2 2 2 4" xfId="7289"/>
    <cellStyle name="Note 6 4 2 2 2 2 4 2" xfId="24954"/>
    <cellStyle name="Note 6 4 2 2 2 2 4 3" xfId="42222"/>
    <cellStyle name="Note 6 4 2 2 2 2 5" xfId="14341"/>
    <cellStyle name="Note 6 4 2 2 2 2 5 2" xfId="32005"/>
    <cellStyle name="Note 6 4 2 2 2 2 5 3" xfId="49223"/>
    <cellStyle name="Note 6 4 2 2 2 2 6" xfId="21311"/>
    <cellStyle name="Note 6 4 2 2 2 2 7" xfId="38611"/>
    <cellStyle name="Note 6 4 2 2 2 3" xfId="3962"/>
    <cellStyle name="Note 6 4 2 2 2 3 2" xfId="5878"/>
    <cellStyle name="Note 6 4 2 2 2 3 2 2" xfId="12798"/>
    <cellStyle name="Note 6 4 2 2 2 3 2 2 2" xfId="19525"/>
    <cellStyle name="Note 6 4 2 2 2 3 2 2 2 2" xfId="37189"/>
    <cellStyle name="Note 6 4 2 2 2 3 2 2 2 3" xfId="54366"/>
    <cellStyle name="Note 6 4 2 2 2 3 2 2 3" xfId="30462"/>
    <cellStyle name="Note 6 4 2 2 2 3 2 2 4" xfId="47689"/>
    <cellStyle name="Note 6 4 2 2 2 3 2 3" xfId="9514"/>
    <cellStyle name="Note 6 4 2 2 2 3 2 3 2" xfId="27179"/>
    <cellStyle name="Note 6 4 2 2 2 3 2 3 3" xfId="44432"/>
    <cellStyle name="Note 6 4 2 2 2 3 2 4" xfId="16458"/>
    <cellStyle name="Note 6 4 2 2 2 3 2 4 2" xfId="34122"/>
    <cellStyle name="Note 6 4 2 2 2 3 2 4 3" xfId="51325"/>
    <cellStyle name="Note 6 4 2 2 2 3 2 5" xfId="23543"/>
    <cellStyle name="Note 6 4 2 2 2 3 2 6" xfId="40821"/>
    <cellStyle name="Note 6 4 2 2 2 3 3" xfId="7659"/>
    <cellStyle name="Note 6 4 2 2 2 3 3 2" xfId="25324"/>
    <cellStyle name="Note 6 4 2 2 2 3 3 3" xfId="42589"/>
    <cellStyle name="Note 6 4 2 2 2 3 4" xfId="14711"/>
    <cellStyle name="Note 6 4 2 2 2 3 4 2" xfId="32375"/>
    <cellStyle name="Note 6 4 2 2 2 3 4 3" xfId="49590"/>
    <cellStyle name="Note 6 4 2 2 2 3 5" xfId="21681"/>
    <cellStyle name="Note 6 4 2 2 2 3 6" xfId="38978"/>
    <cellStyle name="Note 6 4 2 2 2 4" xfId="4845"/>
    <cellStyle name="Note 6 4 2 2 2 4 2" xfId="11765"/>
    <cellStyle name="Note 6 4 2 2 2 4 2 2" xfId="18546"/>
    <cellStyle name="Note 6 4 2 2 2 4 2 2 2" xfId="36210"/>
    <cellStyle name="Note 6 4 2 2 2 4 2 2 3" xfId="53396"/>
    <cellStyle name="Note 6 4 2 2 2 4 2 3" xfId="29429"/>
    <cellStyle name="Note 6 4 2 2 2 4 2 4" xfId="46665"/>
    <cellStyle name="Note 6 4 2 2 2 4 3" xfId="8481"/>
    <cellStyle name="Note 6 4 2 2 2 4 3 2" xfId="26146"/>
    <cellStyle name="Note 6 4 2 2 2 4 3 3" xfId="43408"/>
    <cellStyle name="Note 6 4 2 2 2 4 4" xfId="15479"/>
    <cellStyle name="Note 6 4 2 2 2 4 4 2" xfId="33143"/>
    <cellStyle name="Note 6 4 2 2 2 4 4 3" xfId="50355"/>
    <cellStyle name="Note 6 4 2 2 2 4 5" xfId="22510"/>
    <cellStyle name="Note 6 4 2 2 2 4 6" xfId="39797"/>
    <cellStyle name="Note 6 4 2 2 2 5" xfId="10451"/>
    <cellStyle name="Note 6 4 2 2 2 5 2" xfId="17340"/>
    <cellStyle name="Note 6 4 2 2 2 5 2 2" xfId="35004"/>
    <cellStyle name="Note 6 4 2 2 2 5 2 3" xfId="52202"/>
    <cellStyle name="Note 6 4 2 2 2 5 3" xfId="28115"/>
    <cellStyle name="Note 6 4 2 2 2 5 4" xfId="45363"/>
    <cellStyle name="Note 6 4 2 2 2 6" xfId="6701"/>
    <cellStyle name="Note 6 4 2 2 2 6 2" xfId="24366"/>
    <cellStyle name="Note 6 4 2 2 2 6 3" xfId="41640"/>
    <cellStyle name="Note 6 4 2 2 2 7" xfId="13732"/>
    <cellStyle name="Note 6 4 2 2 2 7 2" xfId="31396"/>
    <cellStyle name="Note 6 4 2 2 2 7 3" xfId="48620"/>
    <cellStyle name="Note 6 4 2 2 2 8" xfId="20648"/>
    <cellStyle name="Note 6 4 2 2 2 9" xfId="37954"/>
    <cellStyle name="Note 6 4 2 2 3" xfId="3025"/>
    <cellStyle name="Note 6 4 2 2 3 2" xfId="3688"/>
    <cellStyle name="Note 6 4 2 2 3 2 2" xfId="5604"/>
    <cellStyle name="Note 6 4 2 2 3 2 2 2" xfId="12524"/>
    <cellStyle name="Note 6 4 2 2 3 2 2 2 2" xfId="19251"/>
    <cellStyle name="Note 6 4 2 2 3 2 2 2 2 2" xfId="36915"/>
    <cellStyle name="Note 6 4 2 2 3 2 2 2 2 3" xfId="54092"/>
    <cellStyle name="Note 6 4 2 2 3 2 2 2 3" xfId="30188"/>
    <cellStyle name="Note 6 4 2 2 3 2 2 2 4" xfId="47415"/>
    <cellStyle name="Note 6 4 2 2 3 2 2 3" xfId="9240"/>
    <cellStyle name="Note 6 4 2 2 3 2 2 3 2" xfId="26905"/>
    <cellStyle name="Note 6 4 2 2 3 2 2 3 3" xfId="44158"/>
    <cellStyle name="Note 6 4 2 2 3 2 2 4" xfId="16184"/>
    <cellStyle name="Note 6 4 2 2 3 2 2 4 2" xfId="33848"/>
    <cellStyle name="Note 6 4 2 2 3 2 2 4 3" xfId="51051"/>
    <cellStyle name="Note 6 4 2 2 3 2 2 5" xfId="23269"/>
    <cellStyle name="Note 6 4 2 2 3 2 2 6" xfId="40547"/>
    <cellStyle name="Note 6 4 2 2 3 2 3" xfId="11148"/>
    <cellStyle name="Note 6 4 2 2 3 2 3 2" xfId="17983"/>
    <cellStyle name="Note 6 4 2 2 3 2 3 2 2" xfId="35647"/>
    <cellStyle name="Note 6 4 2 2 3 2 3 2 3" xfId="52836"/>
    <cellStyle name="Note 6 4 2 2 3 2 3 3" xfId="28812"/>
    <cellStyle name="Note 6 4 2 2 3 2 3 4" xfId="46051"/>
    <cellStyle name="Note 6 4 2 2 3 2 4" xfId="7385"/>
    <cellStyle name="Note 6 4 2 2 3 2 4 2" xfId="25050"/>
    <cellStyle name="Note 6 4 2 2 3 2 4 3" xfId="42315"/>
    <cellStyle name="Note 6 4 2 2 3 2 5" xfId="14437"/>
    <cellStyle name="Note 6 4 2 2 3 2 5 2" xfId="32101"/>
    <cellStyle name="Note 6 4 2 2 3 2 5 3" xfId="49316"/>
    <cellStyle name="Note 6 4 2 2 3 2 6" xfId="21407"/>
    <cellStyle name="Note 6 4 2 2 3 2 7" xfId="38704"/>
    <cellStyle name="Note 6 4 2 2 3 3" xfId="4055"/>
    <cellStyle name="Note 6 4 2 2 3 3 2" xfId="5971"/>
    <cellStyle name="Note 6 4 2 2 3 3 2 2" xfId="12891"/>
    <cellStyle name="Note 6 4 2 2 3 3 2 2 2" xfId="19618"/>
    <cellStyle name="Note 6 4 2 2 3 3 2 2 2 2" xfId="37282"/>
    <cellStyle name="Note 6 4 2 2 3 3 2 2 2 3" xfId="54459"/>
    <cellStyle name="Note 6 4 2 2 3 3 2 2 3" xfId="30555"/>
    <cellStyle name="Note 6 4 2 2 3 3 2 2 4" xfId="47782"/>
    <cellStyle name="Note 6 4 2 2 3 3 2 3" xfId="9607"/>
    <cellStyle name="Note 6 4 2 2 3 3 2 3 2" xfId="27272"/>
    <cellStyle name="Note 6 4 2 2 3 3 2 3 3" xfId="44525"/>
    <cellStyle name="Note 6 4 2 2 3 3 2 4" xfId="16551"/>
    <cellStyle name="Note 6 4 2 2 3 3 2 4 2" xfId="34215"/>
    <cellStyle name="Note 6 4 2 2 3 3 2 4 3" xfId="51418"/>
    <cellStyle name="Note 6 4 2 2 3 3 2 5" xfId="23636"/>
    <cellStyle name="Note 6 4 2 2 3 3 2 6" xfId="40914"/>
    <cellStyle name="Note 6 4 2 2 3 3 3" xfId="7752"/>
    <cellStyle name="Note 6 4 2 2 3 3 3 2" xfId="25417"/>
    <cellStyle name="Note 6 4 2 2 3 3 3 3" xfId="42682"/>
    <cellStyle name="Note 6 4 2 2 3 3 4" xfId="14804"/>
    <cellStyle name="Note 6 4 2 2 3 3 4 2" xfId="32468"/>
    <cellStyle name="Note 6 4 2 2 3 3 4 3" xfId="49683"/>
    <cellStyle name="Note 6 4 2 2 3 3 5" xfId="21774"/>
    <cellStyle name="Note 6 4 2 2 3 3 6" xfId="39071"/>
    <cellStyle name="Note 6 4 2 2 3 4" xfId="4941"/>
    <cellStyle name="Note 6 4 2 2 3 4 2" xfId="11861"/>
    <cellStyle name="Note 6 4 2 2 3 4 2 2" xfId="18642"/>
    <cellStyle name="Note 6 4 2 2 3 4 2 2 2" xfId="36306"/>
    <cellStyle name="Note 6 4 2 2 3 4 2 2 3" xfId="53489"/>
    <cellStyle name="Note 6 4 2 2 3 4 2 3" xfId="29525"/>
    <cellStyle name="Note 6 4 2 2 3 4 2 4" xfId="46758"/>
    <cellStyle name="Note 6 4 2 2 3 4 3" xfId="8577"/>
    <cellStyle name="Note 6 4 2 2 3 4 3 2" xfId="26242"/>
    <cellStyle name="Note 6 4 2 2 3 4 3 3" xfId="43501"/>
    <cellStyle name="Note 6 4 2 2 3 4 4" xfId="15575"/>
    <cellStyle name="Note 6 4 2 2 3 4 4 2" xfId="33239"/>
    <cellStyle name="Note 6 4 2 2 3 4 4 3" xfId="50448"/>
    <cellStyle name="Note 6 4 2 2 3 4 5" xfId="22606"/>
    <cellStyle name="Note 6 4 2 2 3 4 6" xfId="39890"/>
    <cellStyle name="Note 6 4 2 2 3 5" xfId="10547"/>
    <cellStyle name="Note 6 4 2 2 3 5 2" xfId="17436"/>
    <cellStyle name="Note 6 4 2 2 3 5 2 2" xfId="35100"/>
    <cellStyle name="Note 6 4 2 2 3 5 2 3" xfId="52295"/>
    <cellStyle name="Note 6 4 2 2 3 5 3" xfId="28211"/>
    <cellStyle name="Note 6 4 2 2 3 5 4" xfId="45456"/>
    <cellStyle name="Note 6 4 2 2 3 6" xfId="6797"/>
    <cellStyle name="Note 6 4 2 2 3 6 2" xfId="24462"/>
    <cellStyle name="Note 6 4 2 2 3 6 3" xfId="41733"/>
    <cellStyle name="Note 6 4 2 2 3 7" xfId="13828"/>
    <cellStyle name="Note 6 4 2 2 3 7 2" xfId="31492"/>
    <cellStyle name="Note 6 4 2 2 3 7 3" xfId="48713"/>
    <cellStyle name="Note 6 4 2 2 3 8" xfId="20744"/>
    <cellStyle name="Note 6 4 2 2 3 9" xfId="38047"/>
    <cellStyle name="Note 6 4 2 2 4" xfId="3137"/>
    <cellStyle name="Note 6 4 2 2 4 2" xfId="4167"/>
    <cellStyle name="Note 6 4 2 2 4 2 2" xfId="6083"/>
    <cellStyle name="Note 6 4 2 2 4 2 2 2" xfId="13003"/>
    <cellStyle name="Note 6 4 2 2 4 2 2 2 2" xfId="19730"/>
    <cellStyle name="Note 6 4 2 2 4 2 2 2 2 2" xfId="37394"/>
    <cellStyle name="Note 6 4 2 2 4 2 2 2 2 3" xfId="54571"/>
    <cellStyle name="Note 6 4 2 2 4 2 2 2 3" xfId="30667"/>
    <cellStyle name="Note 6 4 2 2 4 2 2 2 4" xfId="47894"/>
    <cellStyle name="Note 6 4 2 2 4 2 2 3" xfId="9719"/>
    <cellStyle name="Note 6 4 2 2 4 2 2 3 2" xfId="27384"/>
    <cellStyle name="Note 6 4 2 2 4 2 2 3 3" xfId="44637"/>
    <cellStyle name="Note 6 4 2 2 4 2 2 4" xfId="16663"/>
    <cellStyle name="Note 6 4 2 2 4 2 2 4 2" xfId="34327"/>
    <cellStyle name="Note 6 4 2 2 4 2 2 4 3" xfId="51530"/>
    <cellStyle name="Note 6 4 2 2 4 2 2 5" xfId="23748"/>
    <cellStyle name="Note 6 4 2 2 4 2 2 6" xfId="41026"/>
    <cellStyle name="Note 6 4 2 2 4 2 3" xfId="7864"/>
    <cellStyle name="Note 6 4 2 2 4 2 3 2" xfId="25529"/>
    <cellStyle name="Note 6 4 2 2 4 2 3 3" xfId="42794"/>
    <cellStyle name="Note 6 4 2 2 4 2 4" xfId="14916"/>
    <cellStyle name="Note 6 4 2 2 4 2 4 2" xfId="32580"/>
    <cellStyle name="Note 6 4 2 2 4 2 4 3" xfId="49795"/>
    <cellStyle name="Note 6 4 2 2 4 2 5" xfId="21886"/>
    <cellStyle name="Note 6 4 2 2 4 2 6" xfId="39183"/>
    <cellStyle name="Note 6 4 2 2 4 3" xfId="5053"/>
    <cellStyle name="Note 6 4 2 2 4 3 2" xfId="11973"/>
    <cellStyle name="Note 6 4 2 2 4 3 2 2" xfId="18754"/>
    <cellStyle name="Note 6 4 2 2 4 3 2 2 2" xfId="36418"/>
    <cellStyle name="Note 6 4 2 2 4 3 2 2 3" xfId="53601"/>
    <cellStyle name="Note 6 4 2 2 4 3 2 3" xfId="29637"/>
    <cellStyle name="Note 6 4 2 2 4 3 2 4" xfId="46870"/>
    <cellStyle name="Note 6 4 2 2 4 3 3" xfId="8689"/>
    <cellStyle name="Note 6 4 2 2 4 3 3 2" xfId="26354"/>
    <cellStyle name="Note 6 4 2 2 4 3 3 3" xfId="43613"/>
    <cellStyle name="Note 6 4 2 2 4 3 4" xfId="15687"/>
    <cellStyle name="Note 6 4 2 2 4 3 4 2" xfId="33351"/>
    <cellStyle name="Note 6 4 2 2 4 3 4 3" xfId="50560"/>
    <cellStyle name="Note 6 4 2 2 4 3 5" xfId="22718"/>
    <cellStyle name="Note 6 4 2 2 4 3 6" xfId="40002"/>
    <cellStyle name="Note 6 4 2 2 4 4" xfId="10659"/>
    <cellStyle name="Note 6 4 2 2 4 4 2" xfId="17548"/>
    <cellStyle name="Note 6 4 2 2 4 4 2 2" xfId="35212"/>
    <cellStyle name="Note 6 4 2 2 4 4 2 3" xfId="52407"/>
    <cellStyle name="Note 6 4 2 2 4 4 3" xfId="28323"/>
    <cellStyle name="Note 6 4 2 2 4 4 4" xfId="45568"/>
    <cellStyle name="Note 6 4 2 2 4 5" xfId="6909"/>
    <cellStyle name="Note 6 4 2 2 4 5 2" xfId="24574"/>
    <cellStyle name="Note 6 4 2 2 4 5 3" xfId="41845"/>
    <cellStyle name="Note 6 4 2 2 4 6" xfId="13940"/>
    <cellStyle name="Note 6 4 2 2 4 6 2" xfId="31604"/>
    <cellStyle name="Note 6 4 2 2 4 6 3" xfId="48825"/>
    <cellStyle name="Note 6 4 2 2 4 7" xfId="20856"/>
    <cellStyle name="Note 6 4 2 2 4 8" xfId="38159"/>
    <cellStyle name="Note 6 4 2 2 5" xfId="3365"/>
    <cellStyle name="Note 6 4 2 2 5 2" xfId="5281"/>
    <cellStyle name="Note 6 4 2 2 5 2 2" xfId="12201"/>
    <cellStyle name="Note 6 4 2 2 5 2 2 2" xfId="18928"/>
    <cellStyle name="Note 6 4 2 2 5 2 2 2 2" xfId="36592"/>
    <cellStyle name="Note 6 4 2 2 5 2 2 2 3" xfId="53775"/>
    <cellStyle name="Note 6 4 2 2 5 2 2 3" xfId="29865"/>
    <cellStyle name="Note 6 4 2 2 5 2 2 4" xfId="47098"/>
    <cellStyle name="Note 6 4 2 2 5 2 3" xfId="8917"/>
    <cellStyle name="Note 6 4 2 2 5 2 3 2" xfId="26582"/>
    <cellStyle name="Note 6 4 2 2 5 2 3 3" xfId="43841"/>
    <cellStyle name="Note 6 4 2 2 5 2 4" xfId="15861"/>
    <cellStyle name="Note 6 4 2 2 5 2 4 2" xfId="33525"/>
    <cellStyle name="Note 6 4 2 2 5 2 4 3" xfId="50734"/>
    <cellStyle name="Note 6 4 2 2 5 2 5" xfId="22946"/>
    <cellStyle name="Note 6 4 2 2 5 2 6" xfId="40230"/>
    <cellStyle name="Note 6 4 2 2 5 3" xfId="10825"/>
    <cellStyle name="Note 6 4 2 2 5 3 2" xfId="17660"/>
    <cellStyle name="Note 6 4 2 2 5 3 2 2" xfId="35324"/>
    <cellStyle name="Note 6 4 2 2 5 3 2 3" xfId="52519"/>
    <cellStyle name="Note 6 4 2 2 5 3 3" xfId="28489"/>
    <cellStyle name="Note 6 4 2 2 5 3 4" xfId="45734"/>
    <cellStyle name="Note 6 4 2 2 5 4" xfId="14114"/>
    <cellStyle name="Note 6 4 2 2 5 4 2" xfId="31778"/>
    <cellStyle name="Note 6 4 2 2 5 4 3" xfId="48999"/>
    <cellStyle name="Note 6 4 2 2 5 5" xfId="21084"/>
    <cellStyle name="Note 6 4 2 2 5 6" xfId="38387"/>
    <cellStyle name="Note 6 4 2 2 6" xfId="3254"/>
    <cellStyle name="Note 6 4 2 2 6 2" xfId="5170"/>
    <cellStyle name="Note 6 4 2 2 6 2 2" xfId="12090"/>
    <cellStyle name="Note 6 4 2 2 6 2 2 2" xfId="18871"/>
    <cellStyle name="Note 6 4 2 2 6 2 2 2 2" xfId="36535"/>
    <cellStyle name="Note 6 4 2 2 6 2 2 2 3" xfId="53718"/>
    <cellStyle name="Note 6 4 2 2 6 2 2 3" xfId="29754"/>
    <cellStyle name="Note 6 4 2 2 6 2 2 4" xfId="46987"/>
    <cellStyle name="Note 6 4 2 2 6 2 3" xfId="8806"/>
    <cellStyle name="Note 6 4 2 2 6 2 3 2" xfId="26471"/>
    <cellStyle name="Note 6 4 2 2 6 2 3 3" xfId="43730"/>
    <cellStyle name="Note 6 4 2 2 6 2 4" xfId="15804"/>
    <cellStyle name="Note 6 4 2 2 6 2 4 2" xfId="33468"/>
    <cellStyle name="Note 6 4 2 2 6 2 4 3" xfId="50677"/>
    <cellStyle name="Note 6 4 2 2 6 2 5" xfId="22835"/>
    <cellStyle name="Note 6 4 2 2 6 2 6" xfId="40119"/>
    <cellStyle name="Note 6 4 2 2 6 3" xfId="7026"/>
    <cellStyle name="Note 6 4 2 2 6 3 2" xfId="24691"/>
    <cellStyle name="Note 6 4 2 2 6 3 3" xfId="41962"/>
    <cellStyle name="Note 6 4 2 2 6 4" xfId="14057"/>
    <cellStyle name="Note 6 4 2 2 6 4 2" xfId="31721"/>
    <cellStyle name="Note 6 4 2 2 6 4 3" xfId="48942"/>
    <cellStyle name="Note 6 4 2 2 6 5" xfId="20973"/>
    <cellStyle name="Note 6 4 2 2 6 6" xfId="38276"/>
    <cellStyle name="Note 6 4 2 2 7" xfId="4618"/>
    <cellStyle name="Note 6 4 2 2 7 2" xfId="11538"/>
    <cellStyle name="Note 6 4 2 2 7 2 2" xfId="18319"/>
    <cellStyle name="Note 6 4 2 2 7 2 2 2" xfId="35983"/>
    <cellStyle name="Note 6 4 2 2 7 2 2 3" xfId="53172"/>
    <cellStyle name="Note 6 4 2 2 7 2 3" xfId="29202"/>
    <cellStyle name="Note 6 4 2 2 7 2 4" xfId="46441"/>
    <cellStyle name="Note 6 4 2 2 7 3" xfId="8254"/>
    <cellStyle name="Note 6 4 2 2 7 3 2" xfId="25919"/>
    <cellStyle name="Note 6 4 2 2 7 3 3" xfId="43184"/>
    <cellStyle name="Note 6 4 2 2 7 4" xfId="15252"/>
    <cellStyle name="Note 6 4 2 2 7 4 2" xfId="32916"/>
    <cellStyle name="Note 6 4 2 2 7 4 3" xfId="50131"/>
    <cellStyle name="Note 6 4 2 2 7 5" xfId="22283"/>
    <cellStyle name="Note 6 4 2 2 7 6" xfId="39573"/>
    <cellStyle name="Note 6 4 2 2 8" xfId="10224"/>
    <cellStyle name="Note 6 4 2 2 8 2" xfId="17113"/>
    <cellStyle name="Note 6 4 2 2 8 2 2" xfId="34777"/>
    <cellStyle name="Note 6 4 2 2 8 2 3" xfId="51978"/>
    <cellStyle name="Note 6 4 2 2 8 3" xfId="27888"/>
    <cellStyle name="Note 6 4 2 2 8 4" xfId="45139"/>
    <cellStyle name="Note 6 4 2 2 9" xfId="6474"/>
    <cellStyle name="Note 6 4 2 2 9 2" xfId="24139"/>
    <cellStyle name="Note 6 4 2 2 9 3" xfId="41416"/>
    <cellStyle name="Note 6 4 2 3" xfId="2874"/>
    <cellStyle name="Note 6 4 2 3 2" xfId="3537"/>
    <cellStyle name="Note 6 4 2 3 2 2" xfId="5453"/>
    <cellStyle name="Note 6 4 2 3 2 2 2" xfId="12373"/>
    <cellStyle name="Note 6 4 2 3 2 2 2 2" xfId="19100"/>
    <cellStyle name="Note 6 4 2 3 2 2 2 2 2" xfId="36764"/>
    <cellStyle name="Note 6 4 2 3 2 2 2 2 3" xfId="53944"/>
    <cellStyle name="Note 6 4 2 3 2 2 2 3" xfId="30037"/>
    <cellStyle name="Note 6 4 2 3 2 2 2 4" xfId="47267"/>
    <cellStyle name="Note 6 4 2 3 2 2 3" xfId="9089"/>
    <cellStyle name="Note 6 4 2 3 2 2 3 2" xfId="26754"/>
    <cellStyle name="Note 6 4 2 3 2 2 3 3" xfId="44010"/>
    <cellStyle name="Note 6 4 2 3 2 2 4" xfId="16033"/>
    <cellStyle name="Note 6 4 2 3 2 2 4 2" xfId="33697"/>
    <cellStyle name="Note 6 4 2 3 2 2 4 3" xfId="50903"/>
    <cellStyle name="Note 6 4 2 3 2 2 5" xfId="23118"/>
    <cellStyle name="Note 6 4 2 3 2 2 6" xfId="40399"/>
    <cellStyle name="Note 6 4 2 3 2 3" xfId="10997"/>
    <cellStyle name="Note 6 4 2 3 2 3 2" xfId="17832"/>
    <cellStyle name="Note 6 4 2 3 2 3 2 2" xfId="35496"/>
    <cellStyle name="Note 6 4 2 3 2 3 2 3" xfId="52688"/>
    <cellStyle name="Note 6 4 2 3 2 3 3" xfId="28661"/>
    <cellStyle name="Note 6 4 2 3 2 3 4" xfId="45903"/>
    <cellStyle name="Note 6 4 2 3 2 4" xfId="7234"/>
    <cellStyle name="Note 6 4 2 3 2 4 2" xfId="24899"/>
    <cellStyle name="Note 6 4 2 3 2 4 3" xfId="42167"/>
    <cellStyle name="Note 6 4 2 3 2 5" xfId="14286"/>
    <cellStyle name="Note 6 4 2 3 2 5 2" xfId="31950"/>
    <cellStyle name="Note 6 4 2 3 2 5 3" xfId="49168"/>
    <cellStyle name="Note 6 4 2 3 2 6" xfId="21256"/>
    <cellStyle name="Note 6 4 2 3 2 7" xfId="38556"/>
    <cellStyle name="Note 6 4 2 3 3" xfId="3907"/>
    <cellStyle name="Note 6 4 2 3 3 2" xfId="5823"/>
    <cellStyle name="Note 6 4 2 3 3 2 2" xfId="12743"/>
    <cellStyle name="Note 6 4 2 3 3 2 2 2" xfId="19470"/>
    <cellStyle name="Note 6 4 2 3 3 2 2 2 2" xfId="37134"/>
    <cellStyle name="Note 6 4 2 3 3 2 2 2 3" xfId="54311"/>
    <cellStyle name="Note 6 4 2 3 3 2 2 3" xfId="30407"/>
    <cellStyle name="Note 6 4 2 3 3 2 2 4" xfId="47634"/>
    <cellStyle name="Note 6 4 2 3 3 2 3" xfId="9459"/>
    <cellStyle name="Note 6 4 2 3 3 2 3 2" xfId="27124"/>
    <cellStyle name="Note 6 4 2 3 3 2 3 3" xfId="44377"/>
    <cellStyle name="Note 6 4 2 3 3 2 4" xfId="16403"/>
    <cellStyle name="Note 6 4 2 3 3 2 4 2" xfId="34067"/>
    <cellStyle name="Note 6 4 2 3 3 2 4 3" xfId="51270"/>
    <cellStyle name="Note 6 4 2 3 3 2 5" xfId="23488"/>
    <cellStyle name="Note 6 4 2 3 3 2 6" xfId="40766"/>
    <cellStyle name="Note 6 4 2 3 3 3" xfId="7604"/>
    <cellStyle name="Note 6 4 2 3 3 3 2" xfId="25269"/>
    <cellStyle name="Note 6 4 2 3 3 3 3" xfId="42534"/>
    <cellStyle name="Note 6 4 2 3 3 4" xfId="14656"/>
    <cellStyle name="Note 6 4 2 3 3 4 2" xfId="32320"/>
    <cellStyle name="Note 6 4 2 3 3 4 3" xfId="49535"/>
    <cellStyle name="Note 6 4 2 3 3 5" xfId="21626"/>
    <cellStyle name="Note 6 4 2 3 3 6" xfId="38923"/>
    <cellStyle name="Note 6 4 2 3 4" xfId="4790"/>
    <cellStyle name="Note 6 4 2 3 4 2" xfId="11710"/>
    <cellStyle name="Note 6 4 2 3 4 2 2" xfId="18491"/>
    <cellStyle name="Note 6 4 2 3 4 2 2 2" xfId="36155"/>
    <cellStyle name="Note 6 4 2 3 4 2 2 3" xfId="53341"/>
    <cellStyle name="Note 6 4 2 3 4 2 3" xfId="29374"/>
    <cellStyle name="Note 6 4 2 3 4 2 4" xfId="46610"/>
    <cellStyle name="Note 6 4 2 3 4 3" xfId="8426"/>
    <cellStyle name="Note 6 4 2 3 4 3 2" xfId="26091"/>
    <cellStyle name="Note 6 4 2 3 4 3 3" xfId="43353"/>
    <cellStyle name="Note 6 4 2 3 4 4" xfId="15424"/>
    <cellStyle name="Note 6 4 2 3 4 4 2" xfId="33088"/>
    <cellStyle name="Note 6 4 2 3 4 4 3" xfId="50300"/>
    <cellStyle name="Note 6 4 2 3 4 5" xfId="22455"/>
    <cellStyle name="Note 6 4 2 3 4 6" xfId="39742"/>
    <cellStyle name="Note 6 4 2 3 5" xfId="10396"/>
    <cellStyle name="Note 6 4 2 3 5 2" xfId="17285"/>
    <cellStyle name="Note 6 4 2 3 5 2 2" xfId="34949"/>
    <cellStyle name="Note 6 4 2 3 5 2 3" xfId="52147"/>
    <cellStyle name="Note 6 4 2 3 5 3" xfId="28060"/>
    <cellStyle name="Note 6 4 2 3 5 4" xfId="45308"/>
    <cellStyle name="Note 6 4 2 3 6" xfId="6646"/>
    <cellStyle name="Note 6 4 2 3 6 2" xfId="24311"/>
    <cellStyle name="Note 6 4 2 3 6 3" xfId="41585"/>
    <cellStyle name="Note 6 4 2 3 7" xfId="13677"/>
    <cellStyle name="Note 6 4 2 3 7 2" xfId="31341"/>
    <cellStyle name="Note 6 4 2 3 7 3" xfId="48565"/>
    <cellStyle name="Note 6 4 2 3 8" xfId="20593"/>
    <cellStyle name="Note 6 4 2 3 9" xfId="37899"/>
    <cellStyle name="Note 6 4 2 4" xfId="4526"/>
    <cellStyle name="Note 6 4 2 4 2" xfId="6390"/>
    <cellStyle name="Note 6 4 2 4 2 2" xfId="13309"/>
    <cellStyle name="Note 6 4 2 4 2 2 2" xfId="19982"/>
    <cellStyle name="Note 6 4 2 4 2 2 2 2" xfId="37646"/>
    <cellStyle name="Note 6 4 2 4 2 2 2 3" xfId="54823"/>
    <cellStyle name="Note 6 4 2 4 2 2 3" xfId="30973"/>
    <cellStyle name="Note 6 4 2 4 2 2 4" xfId="48200"/>
    <cellStyle name="Note 6 4 2 4 2 3" xfId="10025"/>
    <cellStyle name="Note 6 4 2 4 2 3 2" xfId="27690"/>
    <cellStyle name="Note 6 4 2 4 2 3 3" xfId="44943"/>
    <cellStyle name="Note 6 4 2 4 2 4" xfId="16915"/>
    <cellStyle name="Note 6 4 2 4 2 4 2" xfId="34579"/>
    <cellStyle name="Note 6 4 2 4 2 4 3" xfId="51782"/>
    <cellStyle name="Note 6 4 2 4 2 5" xfId="24055"/>
    <cellStyle name="Note 6 4 2 4 2 6" xfId="41332"/>
    <cellStyle name="Note 6 4 2 4 3" xfId="11454"/>
    <cellStyle name="Note 6 4 2 4 3 2" xfId="18235"/>
    <cellStyle name="Note 6 4 2 4 3 2 2" xfId="35899"/>
    <cellStyle name="Note 6 4 2 4 3 2 3" xfId="53088"/>
    <cellStyle name="Note 6 4 2 4 3 3" xfId="29118"/>
    <cellStyle name="Note 6 4 2 4 3 4" xfId="46357"/>
    <cellStyle name="Note 6 4 2 4 4" xfId="8170"/>
    <cellStyle name="Note 6 4 2 4 4 2" xfId="25835"/>
    <cellStyle name="Note 6 4 2 4 4 3" xfId="43100"/>
    <cellStyle name="Note 6 4 2 4 5" xfId="15168"/>
    <cellStyle name="Note 6 4 2 4 5 2" xfId="32832"/>
    <cellStyle name="Note 6 4 2 4 5 3" xfId="50047"/>
    <cellStyle name="Note 6 4 2 4 6" xfId="22199"/>
    <cellStyle name="Note 6 4 2 4 7" xfId="39489"/>
    <cellStyle name="Note 6 4 2 5" xfId="4449"/>
    <cellStyle name="Note 6 4 2 5 2" xfId="6313"/>
    <cellStyle name="Note 6 4 2 5 2 2" xfId="13232"/>
    <cellStyle name="Note 6 4 2 5 2 2 2" xfId="19905"/>
    <cellStyle name="Note 6 4 2 5 2 2 2 2" xfId="37569"/>
    <cellStyle name="Note 6 4 2 5 2 2 2 3" xfId="54746"/>
    <cellStyle name="Note 6 4 2 5 2 2 3" xfId="30896"/>
    <cellStyle name="Note 6 4 2 5 2 2 4" xfId="48123"/>
    <cellStyle name="Note 6 4 2 5 2 3" xfId="9948"/>
    <cellStyle name="Note 6 4 2 5 2 3 2" xfId="27613"/>
    <cellStyle name="Note 6 4 2 5 2 3 3" xfId="44866"/>
    <cellStyle name="Note 6 4 2 5 2 4" xfId="16838"/>
    <cellStyle name="Note 6 4 2 5 2 4 2" xfId="34502"/>
    <cellStyle name="Note 6 4 2 5 2 4 3" xfId="51705"/>
    <cellStyle name="Note 6 4 2 5 2 5" xfId="23978"/>
    <cellStyle name="Note 6 4 2 5 2 6" xfId="41255"/>
    <cellStyle name="Note 6 4 2 5 3" xfId="11377"/>
    <cellStyle name="Note 6 4 2 5 3 2" xfId="18158"/>
    <cellStyle name="Note 6 4 2 5 3 2 2" xfId="35822"/>
    <cellStyle name="Note 6 4 2 5 3 2 3" xfId="53011"/>
    <cellStyle name="Note 6 4 2 5 3 3" xfId="29041"/>
    <cellStyle name="Note 6 4 2 5 3 4" xfId="46280"/>
    <cellStyle name="Note 6 4 2 5 4" xfId="8093"/>
    <cellStyle name="Note 6 4 2 5 4 2" xfId="25758"/>
    <cellStyle name="Note 6 4 2 5 4 3" xfId="43023"/>
    <cellStyle name="Note 6 4 2 5 5" xfId="15091"/>
    <cellStyle name="Note 6 4 2 5 5 2" xfId="32755"/>
    <cellStyle name="Note 6 4 2 5 5 3" xfId="49970"/>
    <cellStyle name="Note 6 4 2 5 6" xfId="22122"/>
    <cellStyle name="Note 6 4 2 5 7" xfId="39412"/>
    <cellStyle name="Note 6 4 2 6" xfId="10169"/>
    <cellStyle name="Note 6 4 2 6 2" xfId="17058"/>
    <cellStyle name="Note 6 4 2 6 2 2" xfId="34722"/>
    <cellStyle name="Note 6 4 2 6 2 3" xfId="51923"/>
    <cellStyle name="Note 6 4 2 6 3" xfId="27833"/>
    <cellStyle name="Note 6 4 2 6 4" xfId="45084"/>
    <cellStyle name="Note 6 4 2 7" xfId="13450"/>
    <cellStyle name="Note 6 4 2 7 2" xfId="31114"/>
    <cellStyle name="Note 6 4 2 7 3" xfId="48341"/>
    <cellStyle name="Note 6 4 2 8" xfId="20276"/>
    <cellStyle name="Note 6 4 2 9" xfId="20148"/>
    <cellStyle name="Note 6 4 3" xfId="2701"/>
    <cellStyle name="Note 6 4 3 10" xfId="13506"/>
    <cellStyle name="Note 6 4 3 10 2" xfId="31170"/>
    <cellStyle name="Note 6 4 3 10 3" xfId="48397"/>
    <cellStyle name="Note 6 4 3 11" xfId="20422"/>
    <cellStyle name="Note 6 4 3 12" xfId="37731"/>
    <cellStyle name="Note 6 4 3 2" xfId="2930"/>
    <cellStyle name="Note 6 4 3 2 2" xfId="3593"/>
    <cellStyle name="Note 6 4 3 2 2 2" xfId="5509"/>
    <cellStyle name="Note 6 4 3 2 2 2 2" xfId="12429"/>
    <cellStyle name="Note 6 4 3 2 2 2 2 2" xfId="19156"/>
    <cellStyle name="Note 6 4 3 2 2 2 2 2 2" xfId="36820"/>
    <cellStyle name="Note 6 4 3 2 2 2 2 2 3" xfId="54000"/>
    <cellStyle name="Note 6 4 3 2 2 2 2 3" xfId="30093"/>
    <cellStyle name="Note 6 4 3 2 2 2 2 4" xfId="47323"/>
    <cellStyle name="Note 6 4 3 2 2 2 3" xfId="9145"/>
    <cellStyle name="Note 6 4 3 2 2 2 3 2" xfId="26810"/>
    <cellStyle name="Note 6 4 3 2 2 2 3 3" xfId="44066"/>
    <cellStyle name="Note 6 4 3 2 2 2 4" xfId="16089"/>
    <cellStyle name="Note 6 4 3 2 2 2 4 2" xfId="33753"/>
    <cellStyle name="Note 6 4 3 2 2 2 4 3" xfId="50959"/>
    <cellStyle name="Note 6 4 3 2 2 2 5" xfId="23174"/>
    <cellStyle name="Note 6 4 3 2 2 2 6" xfId="40455"/>
    <cellStyle name="Note 6 4 3 2 2 3" xfId="11053"/>
    <cellStyle name="Note 6 4 3 2 2 3 2" xfId="17888"/>
    <cellStyle name="Note 6 4 3 2 2 3 2 2" xfId="35552"/>
    <cellStyle name="Note 6 4 3 2 2 3 2 3" xfId="52744"/>
    <cellStyle name="Note 6 4 3 2 2 3 3" xfId="28717"/>
    <cellStyle name="Note 6 4 3 2 2 3 4" xfId="45959"/>
    <cellStyle name="Note 6 4 3 2 2 4" xfId="7290"/>
    <cellStyle name="Note 6 4 3 2 2 4 2" xfId="24955"/>
    <cellStyle name="Note 6 4 3 2 2 4 3" xfId="42223"/>
    <cellStyle name="Note 6 4 3 2 2 5" xfId="14342"/>
    <cellStyle name="Note 6 4 3 2 2 5 2" xfId="32006"/>
    <cellStyle name="Note 6 4 3 2 2 5 3" xfId="49224"/>
    <cellStyle name="Note 6 4 3 2 2 6" xfId="21312"/>
    <cellStyle name="Note 6 4 3 2 2 7" xfId="38612"/>
    <cellStyle name="Note 6 4 3 2 3" xfId="3963"/>
    <cellStyle name="Note 6 4 3 2 3 2" xfId="5879"/>
    <cellStyle name="Note 6 4 3 2 3 2 2" xfId="12799"/>
    <cellStyle name="Note 6 4 3 2 3 2 2 2" xfId="19526"/>
    <cellStyle name="Note 6 4 3 2 3 2 2 2 2" xfId="37190"/>
    <cellStyle name="Note 6 4 3 2 3 2 2 2 3" xfId="54367"/>
    <cellStyle name="Note 6 4 3 2 3 2 2 3" xfId="30463"/>
    <cellStyle name="Note 6 4 3 2 3 2 2 4" xfId="47690"/>
    <cellStyle name="Note 6 4 3 2 3 2 3" xfId="9515"/>
    <cellStyle name="Note 6 4 3 2 3 2 3 2" xfId="27180"/>
    <cellStyle name="Note 6 4 3 2 3 2 3 3" xfId="44433"/>
    <cellStyle name="Note 6 4 3 2 3 2 4" xfId="16459"/>
    <cellStyle name="Note 6 4 3 2 3 2 4 2" xfId="34123"/>
    <cellStyle name="Note 6 4 3 2 3 2 4 3" xfId="51326"/>
    <cellStyle name="Note 6 4 3 2 3 2 5" xfId="23544"/>
    <cellStyle name="Note 6 4 3 2 3 2 6" xfId="40822"/>
    <cellStyle name="Note 6 4 3 2 3 3" xfId="7660"/>
    <cellStyle name="Note 6 4 3 2 3 3 2" xfId="25325"/>
    <cellStyle name="Note 6 4 3 2 3 3 3" xfId="42590"/>
    <cellStyle name="Note 6 4 3 2 3 4" xfId="14712"/>
    <cellStyle name="Note 6 4 3 2 3 4 2" xfId="32376"/>
    <cellStyle name="Note 6 4 3 2 3 4 3" xfId="49591"/>
    <cellStyle name="Note 6 4 3 2 3 5" xfId="21682"/>
    <cellStyle name="Note 6 4 3 2 3 6" xfId="38979"/>
    <cellStyle name="Note 6 4 3 2 4" xfId="4846"/>
    <cellStyle name="Note 6 4 3 2 4 2" xfId="11766"/>
    <cellStyle name="Note 6 4 3 2 4 2 2" xfId="18547"/>
    <cellStyle name="Note 6 4 3 2 4 2 2 2" xfId="36211"/>
    <cellStyle name="Note 6 4 3 2 4 2 2 3" xfId="53397"/>
    <cellStyle name="Note 6 4 3 2 4 2 3" xfId="29430"/>
    <cellStyle name="Note 6 4 3 2 4 2 4" xfId="46666"/>
    <cellStyle name="Note 6 4 3 2 4 3" xfId="8482"/>
    <cellStyle name="Note 6 4 3 2 4 3 2" xfId="26147"/>
    <cellStyle name="Note 6 4 3 2 4 3 3" xfId="43409"/>
    <cellStyle name="Note 6 4 3 2 4 4" xfId="15480"/>
    <cellStyle name="Note 6 4 3 2 4 4 2" xfId="33144"/>
    <cellStyle name="Note 6 4 3 2 4 4 3" xfId="50356"/>
    <cellStyle name="Note 6 4 3 2 4 5" xfId="22511"/>
    <cellStyle name="Note 6 4 3 2 4 6" xfId="39798"/>
    <cellStyle name="Note 6 4 3 2 5" xfId="10452"/>
    <cellStyle name="Note 6 4 3 2 5 2" xfId="17341"/>
    <cellStyle name="Note 6 4 3 2 5 2 2" xfId="35005"/>
    <cellStyle name="Note 6 4 3 2 5 2 3" xfId="52203"/>
    <cellStyle name="Note 6 4 3 2 5 3" xfId="28116"/>
    <cellStyle name="Note 6 4 3 2 5 4" xfId="45364"/>
    <cellStyle name="Note 6 4 3 2 6" xfId="6702"/>
    <cellStyle name="Note 6 4 3 2 6 2" xfId="24367"/>
    <cellStyle name="Note 6 4 3 2 6 3" xfId="41641"/>
    <cellStyle name="Note 6 4 3 2 7" xfId="13733"/>
    <cellStyle name="Note 6 4 3 2 7 2" xfId="31397"/>
    <cellStyle name="Note 6 4 3 2 7 3" xfId="48621"/>
    <cellStyle name="Note 6 4 3 2 8" xfId="20649"/>
    <cellStyle name="Note 6 4 3 2 9" xfId="37955"/>
    <cellStyle name="Note 6 4 3 3" xfId="3026"/>
    <cellStyle name="Note 6 4 3 3 2" xfId="3689"/>
    <cellStyle name="Note 6 4 3 3 2 2" xfId="5605"/>
    <cellStyle name="Note 6 4 3 3 2 2 2" xfId="12525"/>
    <cellStyle name="Note 6 4 3 3 2 2 2 2" xfId="19252"/>
    <cellStyle name="Note 6 4 3 3 2 2 2 2 2" xfId="36916"/>
    <cellStyle name="Note 6 4 3 3 2 2 2 2 3" xfId="54093"/>
    <cellStyle name="Note 6 4 3 3 2 2 2 3" xfId="30189"/>
    <cellStyle name="Note 6 4 3 3 2 2 2 4" xfId="47416"/>
    <cellStyle name="Note 6 4 3 3 2 2 3" xfId="9241"/>
    <cellStyle name="Note 6 4 3 3 2 2 3 2" xfId="26906"/>
    <cellStyle name="Note 6 4 3 3 2 2 3 3" xfId="44159"/>
    <cellStyle name="Note 6 4 3 3 2 2 4" xfId="16185"/>
    <cellStyle name="Note 6 4 3 3 2 2 4 2" xfId="33849"/>
    <cellStyle name="Note 6 4 3 3 2 2 4 3" xfId="51052"/>
    <cellStyle name="Note 6 4 3 3 2 2 5" xfId="23270"/>
    <cellStyle name="Note 6 4 3 3 2 2 6" xfId="40548"/>
    <cellStyle name="Note 6 4 3 3 2 3" xfId="11149"/>
    <cellStyle name="Note 6 4 3 3 2 3 2" xfId="17984"/>
    <cellStyle name="Note 6 4 3 3 2 3 2 2" xfId="35648"/>
    <cellStyle name="Note 6 4 3 3 2 3 2 3" xfId="52837"/>
    <cellStyle name="Note 6 4 3 3 2 3 3" xfId="28813"/>
    <cellStyle name="Note 6 4 3 3 2 3 4" xfId="46052"/>
    <cellStyle name="Note 6 4 3 3 2 4" xfId="7386"/>
    <cellStyle name="Note 6 4 3 3 2 4 2" xfId="25051"/>
    <cellStyle name="Note 6 4 3 3 2 4 3" xfId="42316"/>
    <cellStyle name="Note 6 4 3 3 2 5" xfId="14438"/>
    <cellStyle name="Note 6 4 3 3 2 5 2" xfId="32102"/>
    <cellStyle name="Note 6 4 3 3 2 5 3" xfId="49317"/>
    <cellStyle name="Note 6 4 3 3 2 6" xfId="21408"/>
    <cellStyle name="Note 6 4 3 3 2 7" xfId="38705"/>
    <cellStyle name="Note 6 4 3 3 3" xfId="4056"/>
    <cellStyle name="Note 6 4 3 3 3 2" xfId="5972"/>
    <cellStyle name="Note 6 4 3 3 3 2 2" xfId="12892"/>
    <cellStyle name="Note 6 4 3 3 3 2 2 2" xfId="19619"/>
    <cellStyle name="Note 6 4 3 3 3 2 2 2 2" xfId="37283"/>
    <cellStyle name="Note 6 4 3 3 3 2 2 2 3" xfId="54460"/>
    <cellStyle name="Note 6 4 3 3 3 2 2 3" xfId="30556"/>
    <cellStyle name="Note 6 4 3 3 3 2 2 4" xfId="47783"/>
    <cellStyle name="Note 6 4 3 3 3 2 3" xfId="9608"/>
    <cellStyle name="Note 6 4 3 3 3 2 3 2" xfId="27273"/>
    <cellStyle name="Note 6 4 3 3 3 2 3 3" xfId="44526"/>
    <cellStyle name="Note 6 4 3 3 3 2 4" xfId="16552"/>
    <cellStyle name="Note 6 4 3 3 3 2 4 2" xfId="34216"/>
    <cellStyle name="Note 6 4 3 3 3 2 4 3" xfId="51419"/>
    <cellStyle name="Note 6 4 3 3 3 2 5" xfId="23637"/>
    <cellStyle name="Note 6 4 3 3 3 2 6" xfId="40915"/>
    <cellStyle name="Note 6 4 3 3 3 3" xfId="7753"/>
    <cellStyle name="Note 6 4 3 3 3 3 2" xfId="25418"/>
    <cellStyle name="Note 6 4 3 3 3 3 3" xfId="42683"/>
    <cellStyle name="Note 6 4 3 3 3 4" xfId="14805"/>
    <cellStyle name="Note 6 4 3 3 3 4 2" xfId="32469"/>
    <cellStyle name="Note 6 4 3 3 3 4 3" xfId="49684"/>
    <cellStyle name="Note 6 4 3 3 3 5" xfId="21775"/>
    <cellStyle name="Note 6 4 3 3 3 6" xfId="39072"/>
    <cellStyle name="Note 6 4 3 3 4" xfId="4942"/>
    <cellStyle name="Note 6 4 3 3 4 2" xfId="11862"/>
    <cellStyle name="Note 6 4 3 3 4 2 2" xfId="18643"/>
    <cellStyle name="Note 6 4 3 3 4 2 2 2" xfId="36307"/>
    <cellStyle name="Note 6 4 3 3 4 2 2 3" xfId="53490"/>
    <cellStyle name="Note 6 4 3 3 4 2 3" xfId="29526"/>
    <cellStyle name="Note 6 4 3 3 4 2 4" xfId="46759"/>
    <cellStyle name="Note 6 4 3 3 4 3" xfId="8578"/>
    <cellStyle name="Note 6 4 3 3 4 3 2" xfId="26243"/>
    <cellStyle name="Note 6 4 3 3 4 3 3" xfId="43502"/>
    <cellStyle name="Note 6 4 3 3 4 4" xfId="15576"/>
    <cellStyle name="Note 6 4 3 3 4 4 2" xfId="33240"/>
    <cellStyle name="Note 6 4 3 3 4 4 3" xfId="50449"/>
    <cellStyle name="Note 6 4 3 3 4 5" xfId="22607"/>
    <cellStyle name="Note 6 4 3 3 4 6" xfId="39891"/>
    <cellStyle name="Note 6 4 3 3 5" xfId="10548"/>
    <cellStyle name="Note 6 4 3 3 5 2" xfId="17437"/>
    <cellStyle name="Note 6 4 3 3 5 2 2" xfId="35101"/>
    <cellStyle name="Note 6 4 3 3 5 2 3" xfId="52296"/>
    <cellStyle name="Note 6 4 3 3 5 3" xfId="28212"/>
    <cellStyle name="Note 6 4 3 3 5 4" xfId="45457"/>
    <cellStyle name="Note 6 4 3 3 6" xfId="6798"/>
    <cellStyle name="Note 6 4 3 3 6 2" xfId="24463"/>
    <cellStyle name="Note 6 4 3 3 6 3" xfId="41734"/>
    <cellStyle name="Note 6 4 3 3 7" xfId="13829"/>
    <cellStyle name="Note 6 4 3 3 7 2" xfId="31493"/>
    <cellStyle name="Note 6 4 3 3 7 3" xfId="48714"/>
    <cellStyle name="Note 6 4 3 3 8" xfId="20745"/>
    <cellStyle name="Note 6 4 3 3 9" xfId="38048"/>
    <cellStyle name="Note 6 4 3 4" xfId="3138"/>
    <cellStyle name="Note 6 4 3 4 2" xfId="4168"/>
    <cellStyle name="Note 6 4 3 4 2 2" xfId="6084"/>
    <cellStyle name="Note 6 4 3 4 2 2 2" xfId="13004"/>
    <cellStyle name="Note 6 4 3 4 2 2 2 2" xfId="19731"/>
    <cellStyle name="Note 6 4 3 4 2 2 2 2 2" xfId="37395"/>
    <cellStyle name="Note 6 4 3 4 2 2 2 2 3" xfId="54572"/>
    <cellStyle name="Note 6 4 3 4 2 2 2 3" xfId="30668"/>
    <cellStyle name="Note 6 4 3 4 2 2 2 4" xfId="47895"/>
    <cellStyle name="Note 6 4 3 4 2 2 3" xfId="9720"/>
    <cellStyle name="Note 6 4 3 4 2 2 3 2" xfId="27385"/>
    <cellStyle name="Note 6 4 3 4 2 2 3 3" xfId="44638"/>
    <cellStyle name="Note 6 4 3 4 2 2 4" xfId="16664"/>
    <cellStyle name="Note 6 4 3 4 2 2 4 2" xfId="34328"/>
    <cellStyle name="Note 6 4 3 4 2 2 4 3" xfId="51531"/>
    <cellStyle name="Note 6 4 3 4 2 2 5" xfId="23749"/>
    <cellStyle name="Note 6 4 3 4 2 2 6" xfId="41027"/>
    <cellStyle name="Note 6 4 3 4 2 3" xfId="7865"/>
    <cellStyle name="Note 6 4 3 4 2 3 2" xfId="25530"/>
    <cellStyle name="Note 6 4 3 4 2 3 3" xfId="42795"/>
    <cellStyle name="Note 6 4 3 4 2 4" xfId="14917"/>
    <cellStyle name="Note 6 4 3 4 2 4 2" xfId="32581"/>
    <cellStyle name="Note 6 4 3 4 2 4 3" xfId="49796"/>
    <cellStyle name="Note 6 4 3 4 2 5" xfId="21887"/>
    <cellStyle name="Note 6 4 3 4 2 6" xfId="39184"/>
    <cellStyle name="Note 6 4 3 4 3" xfId="5054"/>
    <cellStyle name="Note 6 4 3 4 3 2" xfId="11974"/>
    <cellStyle name="Note 6 4 3 4 3 2 2" xfId="18755"/>
    <cellStyle name="Note 6 4 3 4 3 2 2 2" xfId="36419"/>
    <cellStyle name="Note 6 4 3 4 3 2 2 3" xfId="53602"/>
    <cellStyle name="Note 6 4 3 4 3 2 3" xfId="29638"/>
    <cellStyle name="Note 6 4 3 4 3 2 4" xfId="46871"/>
    <cellStyle name="Note 6 4 3 4 3 3" xfId="8690"/>
    <cellStyle name="Note 6 4 3 4 3 3 2" xfId="26355"/>
    <cellStyle name="Note 6 4 3 4 3 3 3" xfId="43614"/>
    <cellStyle name="Note 6 4 3 4 3 4" xfId="15688"/>
    <cellStyle name="Note 6 4 3 4 3 4 2" xfId="33352"/>
    <cellStyle name="Note 6 4 3 4 3 4 3" xfId="50561"/>
    <cellStyle name="Note 6 4 3 4 3 5" xfId="22719"/>
    <cellStyle name="Note 6 4 3 4 3 6" xfId="40003"/>
    <cellStyle name="Note 6 4 3 4 4" xfId="10660"/>
    <cellStyle name="Note 6 4 3 4 4 2" xfId="17549"/>
    <cellStyle name="Note 6 4 3 4 4 2 2" xfId="35213"/>
    <cellStyle name="Note 6 4 3 4 4 2 3" xfId="52408"/>
    <cellStyle name="Note 6 4 3 4 4 3" xfId="28324"/>
    <cellStyle name="Note 6 4 3 4 4 4" xfId="45569"/>
    <cellStyle name="Note 6 4 3 4 5" xfId="6910"/>
    <cellStyle name="Note 6 4 3 4 5 2" xfId="24575"/>
    <cellStyle name="Note 6 4 3 4 5 3" xfId="41846"/>
    <cellStyle name="Note 6 4 3 4 6" xfId="13941"/>
    <cellStyle name="Note 6 4 3 4 6 2" xfId="31605"/>
    <cellStyle name="Note 6 4 3 4 6 3" xfId="48826"/>
    <cellStyle name="Note 6 4 3 4 7" xfId="20857"/>
    <cellStyle name="Note 6 4 3 4 8" xfId="38160"/>
    <cellStyle name="Note 6 4 3 5" xfId="3366"/>
    <cellStyle name="Note 6 4 3 5 2" xfId="5282"/>
    <cellStyle name="Note 6 4 3 5 2 2" xfId="12202"/>
    <cellStyle name="Note 6 4 3 5 2 2 2" xfId="18929"/>
    <cellStyle name="Note 6 4 3 5 2 2 2 2" xfId="36593"/>
    <cellStyle name="Note 6 4 3 5 2 2 2 3" xfId="53776"/>
    <cellStyle name="Note 6 4 3 5 2 2 3" xfId="29866"/>
    <cellStyle name="Note 6 4 3 5 2 2 4" xfId="47099"/>
    <cellStyle name="Note 6 4 3 5 2 3" xfId="8918"/>
    <cellStyle name="Note 6 4 3 5 2 3 2" xfId="26583"/>
    <cellStyle name="Note 6 4 3 5 2 3 3" xfId="43842"/>
    <cellStyle name="Note 6 4 3 5 2 4" xfId="15862"/>
    <cellStyle name="Note 6 4 3 5 2 4 2" xfId="33526"/>
    <cellStyle name="Note 6 4 3 5 2 4 3" xfId="50735"/>
    <cellStyle name="Note 6 4 3 5 2 5" xfId="22947"/>
    <cellStyle name="Note 6 4 3 5 2 6" xfId="40231"/>
    <cellStyle name="Note 6 4 3 5 3" xfId="10826"/>
    <cellStyle name="Note 6 4 3 5 3 2" xfId="17661"/>
    <cellStyle name="Note 6 4 3 5 3 2 2" xfId="35325"/>
    <cellStyle name="Note 6 4 3 5 3 2 3" xfId="52520"/>
    <cellStyle name="Note 6 4 3 5 3 3" xfId="28490"/>
    <cellStyle name="Note 6 4 3 5 3 4" xfId="45735"/>
    <cellStyle name="Note 6 4 3 5 4" xfId="14115"/>
    <cellStyle name="Note 6 4 3 5 4 2" xfId="31779"/>
    <cellStyle name="Note 6 4 3 5 4 3" xfId="49000"/>
    <cellStyle name="Note 6 4 3 5 5" xfId="21085"/>
    <cellStyle name="Note 6 4 3 5 6" xfId="38388"/>
    <cellStyle name="Note 6 4 3 6" xfId="3253"/>
    <cellStyle name="Note 6 4 3 6 2" xfId="5169"/>
    <cellStyle name="Note 6 4 3 6 2 2" xfId="12089"/>
    <cellStyle name="Note 6 4 3 6 2 2 2" xfId="18870"/>
    <cellStyle name="Note 6 4 3 6 2 2 2 2" xfId="36534"/>
    <cellStyle name="Note 6 4 3 6 2 2 2 3" xfId="53717"/>
    <cellStyle name="Note 6 4 3 6 2 2 3" xfId="29753"/>
    <cellStyle name="Note 6 4 3 6 2 2 4" xfId="46986"/>
    <cellStyle name="Note 6 4 3 6 2 3" xfId="8805"/>
    <cellStyle name="Note 6 4 3 6 2 3 2" xfId="26470"/>
    <cellStyle name="Note 6 4 3 6 2 3 3" xfId="43729"/>
    <cellStyle name="Note 6 4 3 6 2 4" xfId="15803"/>
    <cellStyle name="Note 6 4 3 6 2 4 2" xfId="33467"/>
    <cellStyle name="Note 6 4 3 6 2 4 3" xfId="50676"/>
    <cellStyle name="Note 6 4 3 6 2 5" xfId="22834"/>
    <cellStyle name="Note 6 4 3 6 2 6" xfId="40118"/>
    <cellStyle name="Note 6 4 3 6 3" xfId="7025"/>
    <cellStyle name="Note 6 4 3 6 3 2" xfId="24690"/>
    <cellStyle name="Note 6 4 3 6 3 3" xfId="41961"/>
    <cellStyle name="Note 6 4 3 6 4" xfId="14056"/>
    <cellStyle name="Note 6 4 3 6 4 2" xfId="31720"/>
    <cellStyle name="Note 6 4 3 6 4 3" xfId="48941"/>
    <cellStyle name="Note 6 4 3 6 5" xfId="20972"/>
    <cellStyle name="Note 6 4 3 6 6" xfId="38275"/>
    <cellStyle name="Note 6 4 3 7" xfId="4619"/>
    <cellStyle name="Note 6 4 3 7 2" xfId="11539"/>
    <cellStyle name="Note 6 4 3 7 2 2" xfId="18320"/>
    <cellStyle name="Note 6 4 3 7 2 2 2" xfId="35984"/>
    <cellStyle name="Note 6 4 3 7 2 2 3" xfId="53173"/>
    <cellStyle name="Note 6 4 3 7 2 3" xfId="29203"/>
    <cellStyle name="Note 6 4 3 7 2 4" xfId="46442"/>
    <cellStyle name="Note 6 4 3 7 3" xfId="8255"/>
    <cellStyle name="Note 6 4 3 7 3 2" xfId="25920"/>
    <cellStyle name="Note 6 4 3 7 3 3" xfId="43185"/>
    <cellStyle name="Note 6 4 3 7 4" xfId="15253"/>
    <cellStyle name="Note 6 4 3 7 4 2" xfId="32917"/>
    <cellStyle name="Note 6 4 3 7 4 3" xfId="50132"/>
    <cellStyle name="Note 6 4 3 7 5" xfId="22284"/>
    <cellStyle name="Note 6 4 3 7 6" xfId="39574"/>
    <cellStyle name="Note 6 4 3 8" xfId="10225"/>
    <cellStyle name="Note 6 4 3 8 2" xfId="17114"/>
    <cellStyle name="Note 6 4 3 8 2 2" xfId="34778"/>
    <cellStyle name="Note 6 4 3 8 2 3" xfId="51979"/>
    <cellStyle name="Note 6 4 3 8 3" xfId="27889"/>
    <cellStyle name="Note 6 4 3 8 4" xfId="45140"/>
    <cellStyle name="Note 6 4 3 9" xfId="6475"/>
    <cellStyle name="Note 6 4 3 9 2" xfId="24140"/>
    <cellStyle name="Note 6 4 3 9 3" xfId="41417"/>
    <cellStyle name="Note 6 4 4" xfId="2873"/>
    <cellStyle name="Note 6 4 4 2" xfId="3536"/>
    <cellStyle name="Note 6 4 4 2 2" xfId="5452"/>
    <cellStyle name="Note 6 4 4 2 2 2" xfId="12372"/>
    <cellStyle name="Note 6 4 4 2 2 2 2" xfId="19099"/>
    <cellStyle name="Note 6 4 4 2 2 2 2 2" xfId="36763"/>
    <cellStyle name="Note 6 4 4 2 2 2 2 3" xfId="53943"/>
    <cellStyle name="Note 6 4 4 2 2 2 3" xfId="30036"/>
    <cellStyle name="Note 6 4 4 2 2 2 4" xfId="47266"/>
    <cellStyle name="Note 6 4 4 2 2 3" xfId="9088"/>
    <cellStyle name="Note 6 4 4 2 2 3 2" xfId="26753"/>
    <cellStyle name="Note 6 4 4 2 2 3 3" xfId="44009"/>
    <cellStyle name="Note 6 4 4 2 2 4" xfId="16032"/>
    <cellStyle name="Note 6 4 4 2 2 4 2" xfId="33696"/>
    <cellStyle name="Note 6 4 4 2 2 4 3" xfId="50902"/>
    <cellStyle name="Note 6 4 4 2 2 5" xfId="23117"/>
    <cellStyle name="Note 6 4 4 2 2 6" xfId="40398"/>
    <cellStyle name="Note 6 4 4 2 3" xfId="10996"/>
    <cellStyle name="Note 6 4 4 2 3 2" xfId="17831"/>
    <cellStyle name="Note 6 4 4 2 3 2 2" xfId="35495"/>
    <cellStyle name="Note 6 4 4 2 3 2 3" xfId="52687"/>
    <cellStyle name="Note 6 4 4 2 3 3" xfId="28660"/>
    <cellStyle name="Note 6 4 4 2 3 4" xfId="45902"/>
    <cellStyle name="Note 6 4 4 2 4" xfId="7233"/>
    <cellStyle name="Note 6 4 4 2 4 2" xfId="24898"/>
    <cellStyle name="Note 6 4 4 2 4 3" xfId="42166"/>
    <cellStyle name="Note 6 4 4 2 5" xfId="14285"/>
    <cellStyle name="Note 6 4 4 2 5 2" xfId="31949"/>
    <cellStyle name="Note 6 4 4 2 5 3" xfId="49167"/>
    <cellStyle name="Note 6 4 4 2 6" xfId="21255"/>
    <cellStyle name="Note 6 4 4 2 7" xfId="38555"/>
    <cellStyle name="Note 6 4 4 3" xfId="3906"/>
    <cellStyle name="Note 6 4 4 3 2" xfId="5822"/>
    <cellStyle name="Note 6 4 4 3 2 2" xfId="12742"/>
    <cellStyle name="Note 6 4 4 3 2 2 2" xfId="19469"/>
    <cellStyle name="Note 6 4 4 3 2 2 2 2" xfId="37133"/>
    <cellStyle name="Note 6 4 4 3 2 2 2 3" xfId="54310"/>
    <cellStyle name="Note 6 4 4 3 2 2 3" xfId="30406"/>
    <cellStyle name="Note 6 4 4 3 2 2 4" xfId="47633"/>
    <cellStyle name="Note 6 4 4 3 2 3" xfId="9458"/>
    <cellStyle name="Note 6 4 4 3 2 3 2" xfId="27123"/>
    <cellStyle name="Note 6 4 4 3 2 3 3" xfId="44376"/>
    <cellStyle name="Note 6 4 4 3 2 4" xfId="16402"/>
    <cellStyle name="Note 6 4 4 3 2 4 2" xfId="34066"/>
    <cellStyle name="Note 6 4 4 3 2 4 3" xfId="51269"/>
    <cellStyle name="Note 6 4 4 3 2 5" xfId="23487"/>
    <cellStyle name="Note 6 4 4 3 2 6" xfId="40765"/>
    <cellStyle name="Note 6 4 4 3 3" xfId="7603"/>
    <cellStyle name="Note 6 4 4 3 3 2" xfId="25268"/>
    <cellStyle name="Note 6 4 4 3 3 3" xfId="42533"/>
    <cellStyle name="Note 6 4 4 3 4" xfId="14655"/>
    <cellStyle name="Note 6 4 4 3 4 2" xfId="32319"/>
    <cellStyle name="Note 6 4 4 3 4 3" xfId="49534"/>
    <cellStyle name="Note 6 4 4 3 5" xfId="21625"/>
    <cellStyle name="Note 6 4 4 3 6" xfId="38922"/>
    <cellStyle name="Note 6 4 4 4" xfId="4789"/>
    <cellStyle name="Note 6 4 4 4 2" xfId="11709"/>
    <cellStyle name="Note 6 4 4 4 2 2" xfId="18490"/>
    <cellStyle name="Note 6 4 4 4 2 2 2" xfId="36154"/>
    <cellStyle name="Note 6 4 4 4 2 2 3" xfId="53340"/>
    <cellStyle name="Note 6 4 4 4 2 3" xfId="29373"/>
    <cellStyle name="Note 6 4 4 4 2 4" xfId="46609"/>
    <cellStyle name="Note 6 4 4 4 3" xfId="8425"/>
    <cellStyle name="Note 6 4 4 4 3 2" xfId="26090"/>
    <cellStyle name="Note 6 4 4 4 3 3" xfId="43352"/>
    <cellStyle name="Note 6 4 4 4 4" xfId="15423"/>
    <cellStyle name="Note 6 4 4 4 4 2" xfId="33087"/>
    <cellStyle name="Note 6 4 4 4 4 3" xfId="50299"/>
    <cellStyle name="Note 6 4 4 4 5" xfId="22454"/>
    <cellStyle name="Note 6 4 4 4 6" xfId="39741"/>
    <cellStyle name="Note 6 4 4 5" xfId="10395"/>
    <cellStyle name="Note 6 4 4 5 2" xfId="17284"/>
    <cellStyle name="Note 6 4 4 5 2 2" xfId="34948"/>
    <cellStyle name="Note 6 4 4 5 2 3" xfId="52146"/>
    <cellStyle name="Note 6 4 4 5 3" xfId="28059"/>
    <cellStyle name="Note 6 4 4 5 4" xfId="45307"/>
    <cellStyle name="Note 6 4 4 6" xfId="6645"/>
    <cellStyle name="Note 6 4 4 6 2" xfId="24310"/>
    <cellStyle name="Note 6 4 4 6 3" xfId="41584"/>
    <cellStyle name="Note 6 4 4 7" xfId="13676"/>
    <cellStyle name="Note 6 4 4 7 2" xfId="31340"/>
    <cellStyle name="Note 6 4 4 7 3" xfId="48564"/>
    <cellStyle name="Note 6 4 4 8" xfId="20592"/>
    <cellStyle name="Note 6 4 4 9" xfId="37898"/>
    <cellStyle name="Note 6 4 5" xfId="4525"/>
    <cellStyle name="Note 6 4 5 2" xfId="6389"/>
    <cellStyle name="Note 6 4 5 2 2" xfId="13308"/>
    <cellStyle name="Note 6 4 5 2 2 2" xfId="19981"/>
    <cellStyle name="Note 6 4 5 2 2 2 2" xfId="37645"/>
    <cellStyle name="Note 6 4 5 2 2 2 3" xfId="54822"/>
    <cellStyle name="Note 6 4 5 2 2 3" xfId="30972"/>
    <cellStyle name="Note 6 4 5 2 2 4" xfId="48199"/>
    <cellStyle name="Note 6 4 5 2 3" xfId="10024"/>
    <cellStyle name="Note 6 4 5 2 3 2" xfId="27689"/>
    <cellStyle name="Note 6 4 5 2 3 3" xfId="44942"/>
    <cellStyle name="Note 6 4 5 2 4" xfId="16914"/>
    <cellStyle name="Note 6 4 5 2 4 2" xfId="34578"/>
    <cellStyle name="Note 6 4 5 2 4 3" xfId="51781"/>
    <cellStyle name="Note 6 4 5 2 5" xfId="24054"/>
    <cellStyle name="Note 6 4 5 2 6" xfId="41331"/>
    <cellStyle name="Note 6 4 5 3" xfId="11453"/>
    <cellStyle name="Note 6 4 5 3 2" xfId="18234"/>
    <cellStyle name="Note 6 4 5 3 2 2" xfId="35898"/>
    <cellStyle name="Note 6 4 5 3 2 3" xfId="53087"/>
    <cellStyle name="Note 6 4 5 3 3" xfId="29117"/>
    <cellStyle name="Note 6 4 5 3 4" xfId="46356"/>
    <cellStyle name="Note 6 4 5 4" xfId="8169"/>
    <cellStyle name="Note 6 4 5 4 2" xfId="25834"/>
    <cellStyle name="Note 6 4 5 4 3" xfId="43099"/>
    <cellStyle name="Note 6 4 5 5" xfId="15167"/>
    <cellStyle name="Note 6 4 5 5 2" xfId="32831"/>
    <cellStyle name="Note 6 4 5 5 3" xfId="50046"/>
    <cellStyle name="Note 6 4 5 6" xfId="22198"/>
    <cellStyle name="Note 6 4 5 7" xfId="39488"/>
    <cellStyle name="Note 6 4 6" xfId="4448"/>
    <cellStyle name="Note 6 4 6 2" xfId="6312"/>
    <cellStyle name="Note 6 4 6 2 2" xfId="13231"/>
    <cellStyle name="Note 6 4 6 2 2 2" xfId="19904"/>
    <cellStyle name="Note 6 4 6 2 2 2 2" xfId="37568"/>
    <cellStyle name="Note 6 4 6 2 2 2 3" xfId="54745"/>
    <cellStyle name="Note 6 4 6 2 2 3" xfId="30895"/>
    <cellStyle name="Note 6 4 6 2 2 4" xfId="48122"/>
    <cellStyle name="Note 6 4 6 2 3" xfId="9947"/>
    <cellStyle name="Note 6 4 6 2 3 2" xfId="27612"/>
    <cellStyle name="Note 6 4 6 2 3 3" xfId="44865"/>
    <cellStyle name="Note 6 4 6 2 4" xfId="16837"/>
    <cellStyle name="Note 6 4 6 2 4 2" xfId="34501"/>
    <cellStyle name="Note 6 4 6 2 4 3" xfId="51704"/>
    <cellStyle name="Note 6 4 6 2 5" xfId="23977"/>
    <cellStyle name="Note 6 4 6 2 6" xfId="41254"/>
    <cellStyle name="Note 6 4 6 3" xfId="11376"/>
    <cellStyle name="Note 6 4 6 3 2" xfId="18157"/>
    <cellStyle name="Note 6 4 6 3 2 2" xfId="35821"/>
    <cellStyle name="Note 6 4 6 3 2 3" xfId="53010"/>
    <cellStyle name="Note 6 4 6 3 3" xfId="29040"/>
    <cellStyle name="Note 6 4 6 3 4" xfId="46279"/>
    <cellStyle name="Note 6 4 6 4" xfId="8092"/>
    <cellStyle name="Note 6 4 6 4 2" xfId="25757"/>
    <cellStyle name="Note 6 4 6 4 3" xfId="43022"/>
    <cellStyle name="Note 6 4 6 5" xfId="15090"/>
    <cellStyle name="Note 6 4 6 5 2" xfId="32754"/>
    <cellStyle name="Note 6 4 6 5 3" xfId="49969"/>
    <cellStyle name="Note 6 4 6 6" xfId="22121"/>
    <cellStyle name="Note 6 4 6 7" xfId="39411"/>
    <cellStyle name="Note 6 4 7" xfId="10168"/>
    <cellStyle name="Note 6 4 7 2" xfId="17057"/>
    <cellStyle name="Note 6 4 7 2 2" xfId="34721"/>
    <cellStyle name="Note 6 4 7 2 3" xfId="51922"/>
    <cellStyle name="Note 6 4 7 3" xfId="27832"/>
    <cellStyle name="Note 6 4 7 4" xfId="45083"/>
    <cellStyle name="Note 6 4 8" xfId="13449"/>
    <cellStyle name="Note 6 4 8 2" xfId="31113"/>
    <cellStyle name="Note 6 4 8 3" xfId="48340"/>
    <cellStyle name="Note 6 4 9" xfId="20275"/>
    <cellStyle name="Note 6 5" xfId="1886"/>
    <cellStyle name="Note 6 5 2" xfId="1887"/>
    <cellStyle name="Note 6 6" xfId="1888"/>
    <cellStyle name="Note 6 6 2" xfId="2699"/>
    <cellStyle name="Note 6 6 2 10" xfId="13504"/>
    <cellStyle name="Note 6 6 2 10 2" xfId="31168"/>
    <cellStyle name="Note 6 6 2 10 3" xfId="48395"/>
    <cellStyle name="Note 6 6 2 11" xfId="20420"/>
    <cellStyle name="Note 6 6 2 12" xfId="37729"/>
    <cellStyle name="Note 6 6 2 2" xfId="2928"/>
    <cellStyle name="Note 6 6 2 2 2" xfId="3591"/>
    <cellStyle name="Note 6 6 2 2 2 2" xfId="5507"/>
    <cellStyle name="Note 6 6 2 2 2 2 2" xfId="12427"/>
    <cellStyle name="Note 6 6 2 2 2 2 2 2" xfId="19154"/>
    <cellStyle name="Note 6 6 2 2 2 2 2 2 2" xfId="36818"/>
    <cellStyle name="Note 6 6 2 2 2 2 2 2 3" xfId="53998"/>
    <cellStyle name="Note 6 6 2 2 2 2 2 3" xfId="30091"/>
    <cellStyle name="Note 6 6 2 2 2 2 2 4" xfId="47321"/>
    <cellStyle name="Note 6 6 2 2 2 2 3" xfId="9143"/>
    <cellStyle name="Note 6 6 2 2 2 2 3 2" xfId="26808"/>
    <cellStyle name="Note 6 6 2 2 2 2 3 3" xfId="44064"/>
    <cellStyle name="Note 6 6 2 2 2 2 4" xfId="16087"/>
    <cellStyle name="Note 6 6 2 2 2 2 4 2" xfId="33751"/>
    <cellStyle name="Note 6 6 2 2 2 2 4 3" xfId="50957"/>
    <cellStyle name="Note 6 6 2 2 2 2 5" xfId="23172"/>
    <cellStyle name="Note 6 6 2 2 2 2 6" xfId="40453"/>
    <cellStyle name="Note 6 6 2 2 2 3" xfId="11051"/>
    <cellStyle name="Note 6 6 2 2 2 3 2" xfId="17886"/>
    <cellStyle name="Note 6 6 2 2 2 3 2 2" xfId="35550"/>
    <cellStyle name="Note 6 6 2 2 2 3 2 3" xfId="52742"/>
    <cellStyle name="Note 6 6 2 2 2 3 3" xfId="28715"/>
    <cellStyle name="Note 6 6 2 2 2 3 4" xfId="45957"/>
    <cellStyle name="Note 6 6 2 2 2 4" xfId="7288"/>
    <cellStyle name="Note 6 6 2 2 2 4 2" xfId="24953"/>
    <cellStyle name="Note 6 6 2 2 2 4 3" xfId="42221"/>
    <cellStyle name="Note 6 6 2 2 2 5" xfId="14340"/>
    <cellStyle name="Note 6 6 2 2 2 5 2" xfId="32004"/>
    <cellStyle name="Note 6 6 2 2 2 5 3" xfId="49222"/>
    <cellStyle name="Note 6 6 2 2 2 6" xfId="21310"/>
    <cellStyle name="Note 6 6 2 2 2 7" xfId="38610"/>
    <cellStyle name="Note 6 6 2 2 3" xfId="3961"/>
    <cellStyle name="Note 6 6 2 2 3 2" xfId="5877"/>
    <cellStyle name="Note 6 6 2 2 3 2 2" xfId="12797"/>
    <cellStyle name="Note 6 6 2 2 3 2 2 2" xfId="19524"/>
    <cellStyle name="Note 6 6 2 2 3 2 2 2 2" xfId="37188"/>
    <cellStyle name="Note 6 6 2 2 3 2 2 2 3" xfId="54365"/>
    <cellStyle name="Note 6 6 2 2 3 2 2 3" xfId="30461"/>
    <cellStyle name="Note 6 6 2 2 3 2 2 4" xfId="47688"/>
    <cellStyle name="Note 6 6 2 2 3 2 3" xfId="9513"/>
    <cellStyle name="Note 6 6 2 2 3 2 3 2" xfId="27178"/>
    <cellStyle name="Note 6 6 2 2 3 2 3 3" xfId="44431"/>
    <cellStyle name="Note 6 6 2 2 3 2 4" xfId="16457"/>
    <cellStyle name="Note 6 6 2 2 3 2 4 2" xfId="34121"/>
    <cellStyle name="Note 6 6 2 2 3 2 4 3" xfId="51324"/>
    <cellStyle name="Note 6 6 2 2 3 2 5" xfId="23542"/>
    <cellStyle name="Note 6 6 2 2 3 2 6" xfId="40820"/>
    <cellStyle name="Note 6 6 2 2 3 3" xfId="7658"/>
    <cellStyle name="Note 6 6 2 2 3 3 2" xfId="25323"/>
    <cellStyle name="Note 6 6 2 2 3 3 3" xfId="42588"/>
    <cellStyle name="Note 6 6 2 2 3 4" xfId="14710"/>
    <cellStyle name="Note 6 6 2 2 3 4 2" xfId="32374"/>
    <cellStyle name="Note 6 6 2 2 3 4 3" xfId="49589"/>
    <cellStyle name="Note 6 6 2 2 3 5" xfId="21680"/>
    <cellStyle name="Note 6 6 2 2 3 6" xfId="38977"/>
    <cellStyle name="Note 6 6 2 2 4" xfId="4844"/>
    <cellStyle name="Note 6 6 2 2 4 2" xfId="11764"/>
    <cellStyle name="Note 6 6 2 2 4 2 2" xfId="18545"/>
    <cellStyle name="Note 6 6 2 2 4 2 2 2" xfId="36209"/>
    <cellStyle name="Note 6 6 2 2 4 2 2 3" xfId="53395"/>
    <cellStyle name="Note 6 6 2 2 4 2 3" xfId="29428"/>
    <cellStyle name="Note 6 6 2 2 4 2 4" xfId="46664"/>
    <cellStyle name="Note 6 6 2 2 4 3" xfId="8480"/>
    <cellStyle name="Note 6 6 2 2 4 3 2" xfId="26145"/>
    <cellStyle name="Note 6 6 2 2 4 3 3" xfId="43407"/>
    <cellStyle name="Note 6 6 2 2 4 4" xfId="15478"/>
    <cellStyle name="Note 6 6 2 2 4 4 2" xfId="33142"/>
    <cellStyle name="Note 6 6 2 2 4 4 3" xfId="50354"/>
    <cellStyle name="Note 6 6 2 2 4 5" xfId="22509"/>
    <cellStyle name="Note 6 6 2 2 4 6" xfId="39796"/>
    <cellStyle name="Note 6 6 2 2 5" xfId="10450"/>
    <cellStyle name="Note 6 6 2 2 5 2" xfId="17339"/>
    <cellStyle name="Note 6 6 2 2 5 2 2" xfId="35003"/>
    <cellStyle name="Note 6 6 2 2 5 2 3" xfId="52201"/>
    <cellStyle name="Note 6 6 2 2 5 3" xfId="28114"/>
    <cellStyle name="Note 6 6 2 2 5 4" xfId="45362"/>
    <cellStyle name="Note 6 6 2 2 6" xfId="6700"/>
    <cellStyle name="Note 6 6 2 2 6 2" xfId="24365"/>
    <cellStyle name="Note 6 6 2 2 6 3" xfId="41639"/>
    <cellStyle name="Note 6 6 2 2 7" xfId="13731"/>
    <cellStyle name="Note 6 6 2 2 7 2" xfId="31395"/>
    <cellStyle name="Note 6 6 2 2 7 3" xfId="48619"/>
    <cellStyle name="Note 6 6 2 2 8" xfId="20647"/>
    <cellStyle name="Note 6 6 2 2 9" xfId="37953"/>
    <cellStyle name="Note 6 6 2 3" xfId="3024"/>
    <cellStyle name="Note 6 6 2 3 2" xfId="3687"/>
    <cellStyle name="Note 6 6 2 3 2 2" xfId="5603"/>
    <cellStyle name="Note 6 6 2 3 2 2 2" xfId="12523"/>
    <cellStyle name="Note 6 6 2 3 2 2 2 2" xfId="19250"/>
    <cellStyle name="Note 6 6 2 3 2 2 2 2 2" xfId="36914"/>
    <cellStyle name="Note 6 6 2 3 2 2 2 2 3" xfId="54091"/>
    <cellStyle name="Note 6 6 2 3 2 2 2 3" xfId="30187"/>
    <cellStyle name="Note 6 6 2 3 2 2 2 4" xfId="47414"/>
    <cellStyle name="Note 6 6 2 3 2 2 3" xfId="9239"/>
    <cellStyle name="Note 6 6 2 3 2 2 3 2" xfId="26904"/>
    <cellStyle name="Note 6 6 2 3 2 2 3 3" xfId="44157"/>
    <cellStyle name="Note 6 6 2 3 2 2 4" xfId="16183"/>
    <cellStyle name="Note 6 6 2 3 2 2 4 2" xfId="33847"/>
    <cellStyle name="Note 6 6 2 3 2 2 4 3" xfId="51050"/>
    <cellStyle name="Note 6 6 2 3 2 2 5" xfId="23268"/>
    <cellStyle name="Note 6 6 2 3 2 2 6" xfId="40546"/>
    <cellStyle name="Note 6 6 2 3 2 3" xfId="11147"/>
    <cellStyle name="Note 6 6 2 3 2 3 2" xfId="17982"/>
    <cellStyle name="Note 6 6 2 3 2 3 2 2" xfId="35646"/>
    <cellStyle name="Note 6 6 2 3 2 3 2 3" xfId="52835"/>
    <cellStyle name="Note 6 6 2 3 2 3 3" xfId="28811"/>
    <cellStyle name="Note 6 6 2 3 2 3 4" xfId="46050"/>
    <cellStyle name="Note 6 6 2 3 2 4" xfId="7384"/>
    <cellStyle name="Note 6 6 2 3 2 4 2" xfId="25049"/>
    <cellStyle name="Note 6 6 2 3 2 4 3" xfId="42314"/>
    <cellStyle name="Note 6 6 2 3 2 5" xfId="14436"/>
    <cellStyle name="Note 6 6 2 3 2 5 2" xfId="32100"/>
    <cellStyle name="Note 6 6 2 3 2 5 3" xfId="49315"/>
    <cellStyle name="Note 6 6 2 3 2 6" xfId="21406"/>
    <cellStyle name="Note 6 6 2 3 2 7" xfId="38703"/>
    <cellStyle name="Note 6 6 2 3 3" xfId="4054"/>
    <cellStyle name="Note 6 6 2 3 3 2" xfId="5970"/>
    <cellStyle name="Note 6 6 2 3 3 2 2" xfId="12890"/>
    <cellStyle name="Note 6 6 2 3 3 2 2 2" xfId="19617"/>
    <cellStyle name="Note 6 6 2 3 3 2 2 2 2" xfId="37281"/>
    <cellStyle name="Note 6 6 2 3 3 2 2 2 3" xfId="54458"/>
    <cellStyle name="Note 6 6 2 3 3 2 2 3" xfId="30554"/>
    <cellStyle name="Note 6 6 2 3 3 2 2 4" xfId="47781"/>
    <cellStyle name="Note 6 6 2 3 3 2 3" xfId="9606"/>
    <cellStyle name="Note 6 6 2 3 3 2 3 2" xfId="27271"/>
    <cellStyle name="Note 6 6 2 3 3 2 3 3" xfId="44524"/>
    <cellStyle name="Note 6 6 2 3 3 2 4" xfId="16550"/>
    <cellStyle name="Note 6 6 2 3 3 2 4 2" xfId="34214"/>
    <cellStyle name="Note 6 6 2 3 3 2 4 3" xfId="51417"/>
    <cellStyle name="Note 6 6 2 3 3 2 5" xfId="23635"/>
    <cellStyle name="Note 6 6 2 3 3 2 6" xfId="40913"/>
    <cellStyle name="Note 6 6 2 3 3 3" xfId="7751"/>
    <cellStyle name="Note 6 6 2 3 3 3 2" xfId="25416"/>
    <cellStyle name="Note 6 6 2 3 3 3 3" xfId="42681"/>
    <cellStyle name="Note 6 6 2 3 3 4" xfId="14803"/>
    <cellStyle name="Note 6 6 2 3 3 4 2" xfId="32467"/>
    <cellStyle name="Note 6 6 2 3 3 4 3" xfId="49682"/>
    <cellStyle name="Note 6 6 2 3 3 5" xfId="21773"/>
    <cellStyle name="Note 6 6 2 3 3 6" xfId="39070"/>
    <cellStyle name="Note 6 6 2 3 4" xfId="4940"/>
    <cellStyle name="Note 6 6 2 3 4 2" xfId="11860"/>
    <cellStyle name="Note 6 6 2 3 4 2 2" xfId="18641"/>
    <cellStyle name="Note 6 6 2 3 4 2 2 2" xfId="36305"/>
    <cellStyle name="Note 6 6 2 3 4 2 2 3" xfId="53488"/>
    <cellStyle name="Note 6 6 2 3 4 2 3" xfId="29524"/>
    <cellStyle name="Note 6 6 2 3 4 2 4" xfId="46757"/>
    <cellStyle name="Note 6 6 2 3 4 3" xfId="8576"/>
    <cellStyle name="Note 6 6 2 3 4 3 2" xfId="26241"/>
    <cellStyle name="Note 6 6 2 3 4 3 3" xfId="43500"/>
    <cellStyle name="Note 6 6 2 3 4 4" xfId="15574"/>
    <cellStyle name="Note 6 6 2 3 4 4 2" xfId="33238"/>
    <cellStyle name="Note 6 6 2 3 4 4 3" xfId="50447"/>
    <cellStyle name="Note 6 6 2 3 4 5" xfId="22605"/>
    <cellStyle name="Note 6 6 2 3 4 6" xfId="39889"/>
    <cellStyle name="Note 6 6 2 3 5" xfId="10546"/>
    <cellStyle name="Note 6 6 2 3 5 2" xfId="17435"/>
    <cellStyle name="Note 6 6 2 3 5 2 2" xfId="35099"/>
    <cellStyle name="Note 6 6 2 3 5 2 3" xfId="52294"/>
    <cellStyle name="Note 6 6 2 3 5 3" xfId="28210"/>
    <cellStyle name="Note 6 6 2 3 5 4" xfId="45455"/>
    <cellStyle name="Note 6 6 2 3 6" xfId="6796"/>
    <cellStyle name="Note 6 6 2 3 6 2" xfId="24461"/>
    <cellStyle name="Note 6 6 2 3 6 3" xfId="41732"/>
    <cellStyle name="Note 6 6 2 3 7" xfId="13827"/>
    <cellStyle name="Note 6 6 2 3 7 2" xfId="31491"/>
    <cellStyle name="Note 6 6 2 3 7 3" xfId="48712"/>
    <cellStyle name="Note 6 6 2 3 8" xfId="20743"/>
    <cellStyle name="Note 6 6 2 3 9" xfId="38046"/>
    <cellStyle name="Note 6 6 2 4" xfId="3136"/>
    <cellStyle name="Note 6 6 2 4 2" xfId="4166"/>
    <cellStyle name="Note 6 6 2 4 2 2" xfId="6082"/>
    <cellStyle name="Note 6 6 2 4 2 2 2" xfId="13002"/>
    <cellStyle name="Note 6 6 2 4 2 2 2 2" xfId="19729"/>
    <cellStyle name="Note 6 6 2 4 2 2 2 2 2" xfId="37393"/>
    <cellStyle name="Note 6 6 2 4 2 2 2 2 3" xfId="54570"/>
    <cellStyle name="Note 6 6 2 4 2 2 2 3" xfId="30666"/>
    <cellStyle name="Note 6 6 2 4 2 2 2 4" xfId="47893"/>
    <cellStyle name="Note 6 6 2 4 2 2 3" xfId="9718"/>
    <cellStyle name="Note 6 6 2 4 2 2 3 2" xfId="27383"/>
    <cellStyle name="Note 6 6 2 4 2 2 3 3" xfId="44636"/>
    <cellStyle name="Note 6 6 2 4 2 2 4" xfId="16662"/>
    <cellStyle name="Note 6 6 2 4 2 2 4 2" xfId="34326"/>
    <cellStyle name="Note 6 6 2 4 2 2 4 3" xfId="51529"/>
    <cellStyle name="Note 6 6 2 4 2 2 5" xfId="23747"/>
    <cellStyle name="Note 6 6 2 4 2 2 6" xfId="41025"/>
    <cellStyle name="Note 6 6 2 4 2 3" xfId="7863"/>
    <cellStyle name="Note 6 6 2 4 2 3 2" xfId="25528"/>
    <cellStyle name="Note 6 6 2 4 2 3 3" xfId="42793"/>
    <cellStyle name="Note 6 6 2 4 2 4" xfId="14915"/>
    <cellStyle name="Note 6 6 2 4 2 4 2" xfId="32579"/>
    <cellStyle name="Note 6 6 2 4 2 4 3" xfId="49794"/>
    <cellStyle name="Note 6 6 2 4 2 5" xfId="21885"/>
    <cellStyle name="Note 6 6 2 4 2 6" xfId="39182"/>
    <cellStyle name="Note 6 6 2 4 3" xfId="5052"/>
    <cellStyle name="Note 6 6 2 4 3 2" xfId="11972"/>
    <cellStyle name="Note 6 6 2 4 3 2 2" xfId="18753"/>
    <cellStyle name="Note 6 6 2 4 3 2 2 2" xfId="36417"/>
    <cellStyle name="Note 6 6 2 4 3 2 2 3" xfId="53600"/>
    <cellStyle name="Note 6 6 2 4 3 2 3" xfId="29636"/>
    <cellStyle name="Note 6 6 2 4 3 2 4" xfId="46869"/>
    <cellStyle name="Note 6 6 2 4 3 3" xfId="8688"/>
    <cellStyle name="Note 6 6 2 4 3 3 2" xfId="26353"/>
    <cellStyle name="Note 6 6 2 4 3 3 3" xfId="43612"/>
    <cellStyle name="Note 6 6 2 4 3 4" xfId="15686"/>
    <cellStyle name="Note 6 6 2 4 3 4 2" xfId="33350"/>
    <cellStyle name="Note 6 6 2 4 3 4 3" xfId="50559"/>
    <cellStyle name="Note 6 6 2 4 3 5" xfId="22717"/>
    <cellStyle name="Note 6 6 2 4 3 6" xfId="40001"/>
    <cellStyle name="Note 6 6 2 4 4" xfId="10658"/>
    <cellStyle name="Note 6 6 2 4 4 2" xfId="17547"/>
    <cellStyle name="Note 6 6 2 4 4 2 2" xfId="35211"/>
    <cellStyle name="Note 6 6 2 4 4 2 3" xfId="52406"/>
    <cellStyle name="Note 6 6 2 4 4 3" xfId="28322"/>
    <cellStyle name="Note 6 6 2 4 4 4" xfId="45567"/>
    <cellStyle name="Note 6 6 2 4 5" xfId="6908"/>
    <cellStyle name="Note 6 6 2 4 5 2" xfId="24573"/>
    <cellStyle name="Note 6 6 2 4 5 3" xfId="41844"/>
    <cellStyle name="Note 6 6 2 4 6" xfId="13939"/>
    <cellStyle name="Note 6 6 2 4 6 2" xfId="31603"/>
    <cellStyle name="Note 6 6 2 4 6 3" xfId="48824"/>
    <cellStyle name="Note 6 6 2 4 7" xfId="20855"/>
    <cellStyle name="Note 6 6 2 4 8" xfId="38158"/>
    <cellStyle name="Note 6 6 2 5" xfId="3364"/>
    <cellStyle name="Note 6 6 2 5 2" xfId="5280"/>
    <cellStyle name="Note 6 6 2 5 2 2" xfId="12200"/>
    <cellStyle name="Note 6 6 2 5 2 2 2" xfId="18927"/>
    <cellStyle name="Note 6 6 2 5 2 2 2 2" xfId="36591"/>
    <cellStyle name="Note 6 6 2 5 2 2 2 3" xfId="53774"/>
    <cellStyle name="Note 6 6 2 5 2 2 3" xfId="29864"/>
    <cellStyle name="Note 6 6 2 5 2 2 4" xfId="47097"/>
    <cellStyle name="Note 6 6 2 5 2 3" xfId="8916"/>
    <cellStyle name="Note 6 6 2 5 2 3 2" xfId="26581"/>
    <cellStyle name="Note 6 6 2 5 2 3 3" xfId="43840"/>
    <cellStyle name="Note 6 6 2 5 2 4" xfId="15860"/>
    <cellStyle name="Note 6 6 2 5 2 4 2" xfId="33524"/>
    <cellStyle name="Note 6 6 2 5 2 4 3" xfId="50733"/>
    <cellStyle name="Note 6 6 2 5 2 5" xfId="22945"/>
    <cellStyle name="Note 6 6 2 5 2 6" xfId="40229"/>
    <cellStyle name="Note 6 6 2 5 3" xfId="10824"/>
    <cellStyle name="Note 6 6 2 5 3 2" xfId="17659"/>
    <cellStyle name="Note 6 6 2 5 3 2 2" xfId="35323"/>
    <cellStyle name="Note 6 6 2 5 3 2 3" xfId="52518"/>
    <cellStyle name="Note 6 6 2 5 3 3" xfId="28488"/>
    <cellStyle name="Note 6 6 2 5 3 4" xfId="45733"/>
    <cellStyle name="Note 6 6 2 5 4" xfId="14113"/>
    <cellStyle name="Note 6 6 2 5 4 2" xfId="31777"/>
    <cellStyle name="Note 6 6 2 5 4 3" xfId="48998"/>
    <cellStyle name="Note 6 6 2 5 5" xfId="21083"/>
    <cellStyle name="Note 6 6 2 5 6" xfId="38386"/>
    <cellStyle name="Note 6 6 2 6" xfId="3255"/>
    <cellStyle name="Note 6 6 2 6 2" xfId="5171"/>
    <cellStyle name="Note 6 6 2 6 2 2" xfId="12091"/>
    <cellStyle name="Note 6 6 2 6 2 2 2" xfId="18872"/>
    <cellStyle name="Note 6 6 2 6 2 2 2 2" xfId="36536"/>
    <cellStyle name="Note 6 6 2 6 2 2 2 3" xfId="53719"/>
    <cellStyle name="Note 6 6 2 6 2 2 3" xfId="29755"/>
    <cellStyle name="Note 6 6 2 6 2 2 4" xfId="46988"/>
    <cellStyle name="Note 6 6 2 6 2 3" xfId="8807"/>
    <cellStyle name="Note 6 6 2 6 2 3 2" xfId="26472"/>
    <cellStyle name="Note 6 6 2 6 2 3 3" xfId="43731"/>
    <cellStyle name="Note 6 6 2 6 2 4" xfId="15805"/>
    <cellStyle name="Note 6 6 2 6 2 4 2" xfId="33469"/>
    <cellStyle name="Note 6 6 2 6 2 4 3" xfId="50678"/>
    <cellStyle name="Note 6 6 2 6 2 5" xfId="22836"/>
    <cellStyle name="Note 6 6 2 6 2 6" xfId="40120"/>
    <cellStyle name="Note 6 6 2 6 3" xfId="7027"/>
    <cellStyle name="Note 6 6 2 6 3 2" xfId="24692"/>
    <cellStyle name="Note 6 6 2 6 3 3" xfId="41963"/>
    <cellStyle name="Note 6 6 2 6 4" xfId="14058"/>
    <cellStyle name="Note 6 6 2 6 4 2" xfId="31722"/>
    <cellStyle name="Note 6 6 2 6 4 3" xfId="48943"/>
    <cellStyle name="Note 6 6 2 6 5" xfId="20974"/>
    <cellStyle name="Note 6 6 2 6 6" xfId="38277"/>
    <cellStyle name="Note 6 6 2 7" xfId="4617"/>
    <cellStyle name="Note 6 6 2 7 2" xfId="11537"/>
    <cellStyle name="Note 6 6 2 7 2 2" xfId="18318"/>
    <cellStyle name="Note 6 6 2 7 2 2 2" xfId="35982"/>
    <cellStyle name="Note 6 6 2 7 2 2 3" xfId="53171"/>
    <cellStyle name="Note 6 6 2 7 2 3" xfId="29201"/>
    <cellStyle name="Note 6 6 2 7 2 4" xfId="46440"/>
    <cellStyle name="Note 6 6 2 7 3" xfId="8253"/>
    <cellStyle name="Note 6 6 2 7 3 2" xfId="25918"/>
    <cellStyle name="Note 6 6 2 7 3 3" xfId="43183"/>
    <cellStyle name="Note 6 6 2 7 4" xfId="15251"/>
    <cellStyle name="Note 6 6 2 7 4 2" xfId="32915"/>
    <cellStyle name="Note 6 6 2 7 4 3" xfId="50130"/>
    <cellStyle name="Note 6 6 2 7 5" xfId="22282"/>
    <cellStyle name="Note 6 6 2 7 6" xfId="39572"/>
    <cellStyle name="Note 6 6 2 8" xfId="10223"/>
    <cellStyle name="Note 6 6 2 8 2" xfId="17112"/>
    <cellStyle name="Note 6 6 2 8 2 2" xfId="34776"/>
    <cellStyle name="Note 6 6 2 8 2 3" xfId="51977"/>
    <cellStyle name="Note 6 6 2 8 3" xfId="27887"/>
    <cellStyle name="Note 6 6 2 8 4" xfId="45138"/>
    <cellStyle name="Note 6 6 2 9" xfId="6473"/>
    <cellStyle name="Note 6 6 2 9 2" xfId="24138"/>
    <cellStyle name="Note 6 6 2 9 3" xfId="41415"/>
    <cellStyle name="Note 6 6 3" xfId="2875"/>
    <cellStyle name="Note 6 6 3 2" xfId="3538"/>
    <cellStyle name="Note 6 6 3 2 2" xfId="5454"/>
    <cellStyle name="Note 6 6 3 2 2 2" xfId="12374"/>
    <cellStyle name="Note 6 6 3 2 2 2 2" xfId="19101"/>
    <cellStyle name="Note 6 6 3 2 2 2 2 2" xfId="36765"/>
    <cellStyle name="Note 6 6 3 2 2 2 2 3" xfId="53945"/>
    <cellStyle name="Note 6 6 3 2 2 2 3" xfId="30038"/>
    <cellStyle name="Note 6 6 3 2 2 2 4" xfId="47268"/>
    <cellStyle name="Note 6 6 3 2 2 3" xfId="9090"/>
    <cellStyle name="Note 6 6 3 2 2 3 2" xfId="26755"/>
    <cellStyle name="Note 6 6 3 2 2 3 3" xfId="44011"/>
    <cellStyle name="Note 6 6 3 2 2 4" xfId="16034"/>
    <cellStyle name="Note 6 6 3 2 2 4 2" xfId="33698"/>
    <cellStyle name="Note 6 6 3 2 2 4 3" xfId="50904"/>
    <cellStyle name="Note 6 6 3 2 2 5" xfId="23119"/>
    <cellStyle name="Note 6 6 3 2 2 6" xfId="40400"/>
    <cellStyle name="Note 6 6 3 2 3" xfId="10998"/>
    <cellStyle name="Note 6 6 3 2 3 2" xfId="17833"/>
    <cellStyle name="Note 6 6 3 2 3 2 2" xfId="35497"/>
    <cellStyle name="Note 6 6 3 2 3 2 3" xfId="52689"/>
    <cellStyle name="Note 6 6 3 2 3 3" xfId="28662"/>
    <cellStyle name="Note 6 6 3 2 3 4" xfId="45904"/>
    <cellStyle name="Note 6 6 3 2 4" xfId="7235"/>
    <cellStyle name="Note 6 6 3 2 4 2" xfId="24900"/>
    <cellStyle name="Note 6 6 3 2 4 3" xfId="42168"/>
    <cellStyle name="Note 6 6 3 2 5" xfId="14287"/>
    <cellStyle name="Note 6 6 3 2 5 2" xfId="31951"/>
    <cellStyle name="Note 6 6 3 2 5 3" xfId="49169"/>
    <cellStyle name="Note 6 6 3 2 6" xfId="21257"/>
    <cellStyle name="Note 6 6 3 2 7" xfId="38557"/>
    <cellStyle name="Note 6 6 3 3" xfId="3908"/>
    <cellStyle name="Note 6 6 3 3 2" xfId="5824"/>
    <cellStyle name="Note 6 6 3 3 2 2" xfId="12744"/>
    <cellStyle name="Note 6 6 3 3 2 2 2" xfId="19471"/>
    <cellStyle name="Note 6 6 3 3 2 2 2 2" xfId="37135"/>
    <cellStyle name="Note 6 6 3 3 2 2 2 3" xfId="54312"/>
    <cellStyle name="Note 6 6 3 3 2 2 3" xfId="30408"/>
    <cellStyle name="Note 6 6 3 3 2 2 4" xfId="47635"/>
    <cellStyle name="Note 6 6 3 3 2 3" xfId="9460"/>
    <cellStyle name="Note 6 6 3 3 2 3 2" xfId="27125"/>
    <cellStyle name="Note 6 6 3 3 2 3 3" xfId="44378"/>
    <cellStyle name="Note 6 6 3 3 2 4" xfId="16404"/>
    <cellStyle name="Note 6 6 3 3 2 4 2" xfId="34068"/>
    <cellStyle name="Note 6 6 3 3 2 4 3" xfId="51271"/>
    <cellStyle name="Note 6 6 3 3 2 5" xfId="23489"/>
    <cellStyle name="Note 6 6 3 3 2 6" xfId="40767"/>
    <cellStyle name="Note 6 6 3 3 3" xfId="7605"/>
    <cellStyle name="Note 6 6 3 3 3 2" xfId="25270"/>
    <cellStyle name="Note 6 6 3 3 3 3" xfId="42535"/>
    <cellStyle name="Note 6 6 3 3 4" xfId="14657"/>
    <cellStyle name="Note 6 6 3 3 4 2" xfId="32321"/>
    <cellStyle name="Note 6 6 3 3 4 3" xfId="49536"/>
    <cellStyle name="Note 6 6 3 3 5" xfId="21627"/>
    <cellStyle name="Note 6 6 3 3 6" xfId="38924"/>
    <cellStyle name="Note 6 6 3 4" xfId="4791"/>
    <cellStyle name="Note 6 6 3 4 2" xfId="11711"/>
    <cellStyle name="Note 6 6 3 4 2 2" xfId="18492"/>
    <cellStyle name="Note 6 6 3 4 2 2 2" xfId="36156"/>
    <cellStyle name="Note 6 6 3 4 2 2 3" xfId="53342"/>
    <cellStyle name="Note 6 6 3 4 2 3" xfId="29375"/>
    <cellStyle name="Note 6 6 3 4 2 4" xfId="46611"/>
    <cellStyle name="Note 6 6 3 4 3" xfId="8427"/>
    <cellStyle name="Note 6 6 3 4 3 2" xfId="26092"/>
    <cellStyle name="Note 6 6 3 4 3 3" xfId="43354"/>
    <cellStyle name="Note 6 6 3 4 4" xfId="15425"/>
    <cellStyle name="Note 6 6 3 4 4 2" xfId="33089"/>
    <cellStyle name="Note 6 6 3 4 4 3" xfId="50301"/>
    <cellStyle name="Note 6 6 3 4 5" xfId="22456"/>
    <cellStyle name="Note 6 6 3 4 6" xfId="39743"/>
    <cellStyle name="Note 6 6 3 5" xfId="10397"/>
    <cellStyle name="Note 6 6 3 5 2" xfId="17286"/>
    <cellStyle name="Note 6 6 3 5 2 2" xfId="34950"/>
    <cellStyle name="Note 6 6 3 5 2 3" xfId="52148"/>
    <cellStyle name="Note 6 6 3 5 3" xfId="28061"/>
    <cellStyle name="Note 6 6 3 5 4" xfId="45309"/>
    <cellStyle name="Note 6 6 3 6" xfId="6647"/>
    <cellStyle name="Note 6 6 3 6 2" xfId="24312"/>
    <cellStyle name="Note 6 6 3 6 3" xfId="41586"/>
    <cellStyle name="Note 6 6 3 7" xfId="13678"/>
    <cellStyle name="Note 6 6 3 7 2" xfId="31342"/>
    <cellStyle name="Note 6 6 3 7 3" xfId="48566"/>
    <cellStyle name="Note 6 6 3 8" xfId="20594"/>
    <cellStyle name="Note 6 6 3 9" xfId="37900"/>
    <cellStyle name="Note 6 6 4" xfId="4527"/>
    <cellStyle name="Note 6 6 4 2" xfId="6391"/>
    <cellStyle name="Note 6 6 4 2 2" xfId="13310"/>
    <cellStyle name="Note 6 6 4 2 2 2" xfId="19983"/>
    <cellStyle name="Note 6 6 4 2 2 2 2" xfId="37647"/>
    <cellStyle name="Note 6 6 4 2 2 2 3" xfId="54824"/>
    <cellStyle name="Note 6 6 4 2 2 3" xfId="30974"/>
    <cellStyle name="Note 6 6 4 2 2 4" xfId="48201"/>
    <cellStyle name="Note 6 6 4 2 3" xfId="10026"/>
    <cellStyle name="Note 6 6 4 2 3 2" xfId="27691"/>
    <cellStyle name="Note 6 6 4 2 3 3" xfId="44944"/>
    <cellStyle name="Note 6 6 4 2 4" xfId="16916"/>
    <cellStyle name="Note 6 6 4 2 4 2" xfId="34580"/>
    <cellStyle name="Note 6 6 4 2 4 3" xfId="51783"/>
    <cellStyle name="Note 6 6 4 2 5" xfId="24056"/>
    <cellStyle name="Note 6 6 4 2 6" xfId="41333"/>
    <cellStyle name="Note 6 6 4 3" xfId="11455"/>
    <cellStyle name="Note 6 6 4 3 2" xfId="18236"/>
    <cellStyle name="Note 6 6 4 3 2 2" xfId="35900"/>
    <cellStyle name="Note 6 6 4 3 2 3" xfId="53089"/>
    <cellStyle name="Note 6 6 4 3 3" xfId="29119"/>
    <cellStyle name="Note 6 6 4 3 4" xfId="46358"/>
    <cellStyle name="Note 6 6 4 4" xfId="8171"/>
    <cellStyle name="Note 6 6 4 4 2" xfId="25836"/>
    <cellStyle name="Note 6 6 4 4 3" xfId="43101"/>
    <cellStyle name="Note 6 6 4 5" xfId="15169"/>
    <cellStyle name="Note 6 6 4 5 2" xfId="32833"/>
    <cellStyle name="Note 6 6 4 5 3" xfId="50048"/>
    <cellStyle name="Note 6 6 4 6" xfId="22200"/>
    <cellStyle name="Note 6 6 4 7" xfId="39490"/>
    <cellStyle name="Note 6 6 5" xfId="4372"/>
    <cellStyle name="Note 6 6 5 2" xfId="6237"/>
    <cellStyle name="Note 6 6 5 2 2" xfId="13156"/>
    <cellStyle name="Note 6 6 5 2 2 2" xfId="19829"/>
    <cellStyle name="Note 6 6 5 2 2 2 2" xfId="37493"/>
    <cellStyle name="Note 6 6 5 2 2 2 3" xfId="54670"/>
    <cellStyle name="Note 6 6 5 2 2 3" xfId="30820"/>
    <cellStyle name="Note 6 6 5 2 2 4" xfId="48047"/>
    <cellStyle name="Note 6 6 5 2 3" xfId="9872"/>
    <cellStyle name="Note 6 6 5 2 3 2" xfId="27537"/>
    <cellStyle name="Note 6 6 5 2 3 3" xfId="44790"/>
    <cellStyle name="Note 6 6 5 2 4" xfId="16762"/>
    <cellStyle name="Note 6 6 5 2 4 2" xfId="34426"/>
    <cellStyle name="Note 6 6 5 2 4 3" xfId="51629"/>
    <cellStyle name="Note 6 6 5 2 5" xfId="23902"/>
    <cellStyle name="Note 6 6 5 2 6" xfId="41179"/>
    <cellStyle name="Note 6 6 5 3" xfId="11301"/>
    <cellStyle name="Note 6 6 5 3 2" xfId="18082"/>
    <cellStyle name="Note 6 6 5 3 2 2" xfId="35746"/>
    <cellStyle name="Note 6 6 5 3 2 3" xfId="52935"/>
    <cellStyle name="Note 6 6 5 3 3" xfId="28965"/>
    <cellStyle name="Note 6 6 5 3 4" xfId="46204"/>
    <cellStyle name="Note 6 6 5 4" xfId="8017"/>
    <cellStyle name="Note 6 6 5 4 2" xfId="25682"/>
    <cellStyle name="Note 6 6 5 4 3" xfId="42947"/>
    <cellStyle name="Note 6 6 5 5" xfId="15015"/>
    <cellStyle name="Note 6 6 5 5 2" xfId="32679"/>
    <cellStyle name="Note 6 6 5 5 3" xfId="49894"/>
    <cellStyle name="Note 6 6 5 6" xfId="22046"/>
    <cellStyle name="Note 6 6 5 7" xfId="39336"/>
    <cellStyle name="Note 6 6 6" xfId="10170"/>
    <cellStyle name="Note 6 6 6 2" xfId="17059"/>
    <cellStyle name="Note 6 6 6 2 2" xfId="34723"/>
    <cellStyle name="Note 6 6 6 2 3" xfId="51924"/>
    <cellStyle name="Note 6 6 6 3" xfId="27834"/>
    <cellStyle name="Note 6 6 6 4" xfId="45085"/>
    <cellStyle name="Note 6 6 7" xfId="13451"/>
    <cellStyle name="Note 6 6 7 2" xfId="31115"/>
    <cellStyle name="Note 6 6 7 3" xfId="48342"/>
    <cellStyle name="Note 6 6 8" xfId="20277"/>
    <cellStyle name="Note 6 6 9" xfId="20147"/>
    <cellStyle name="Note 6 7" xfId="1889"/>
    <cellStyle name="Note 6 7 2" xfId="2698"/>
    <cellStyle name="Note 6 7 2 10" xfId="13503"/>
    <cellStyle name="Note 6 7 2 10 2" xfId="31167"/>
    <cellStyle name="Note 6 7 2 10 3" xfId="48394"/>
    <cellStyle name="Note 6 7 2 11" xfId="20419"/>
    <cellStyle name="Note 6 7 2 12" xfId="37728"/>
    <cellStyle name="Note 6 7 2 2" xfId="2927"/>
    <cellStyle name="Note 6 7 2 2 2" xfId="3590"/>
    <cellStyle name="Note 6 7 2 2 2 2" xfId="5506"/>
    <cellStyle name="Note 6 7 2 2 2 2 2" xfId="12426"/>
    <cellStyle name="Note 6 7 2 2 2 2 2 2" xfId="19153"/>
    <cellStyle name="Note 6 7 2 2 2 2 2 2 2" xfId="36817"/>
    <cellStyle name="Note 6 7 2 2 2 2 2 2 3" xfId="53997"/>
    <cellStyle name="Note 6 7 2 2 2 2 2 3" xfId="30090"/>
    <cellStyle name="Note 6 7 2 2 2 2 2 4" xfId="47320"/>
    <cellStyle name="Note 6 7 2 2 2 2 3" xfId="9142"/>
    <cellStyle name="Note 6 7 2 2 2 2 3 2" xfId="26807"/>
    <cellStyle name="Note 6 7 2 2 2 2 3 3" xfId="44063"/>
    <cellStyle name="Note 6 7 2 2 2 2 4" xfId="16086"/>
    <cellStyle name="Note 6 7 2 2 2 2 4 2" xfId="33750"/>
    <cellStyle name="Note 6 7 2 2 2 2 4 3" xfId="50956"/>
    <cellStyle name="Note 6 7 2 2 2 2 5" xfId="23171"/>
    <cellStyle name="Note 6 7 2 2 2 2 6" xfId="40452"/>
    <cellStyle name="Note 6 7 2 2 2 3" xfId="11050"/>
    <cellStyle name="Note 6 7 2 2 2 3 2" xfId="17885"/>
    <cellStyle name="Note 6 7 2 2 2 3 2 2" xfId="35549"/>
    <cellStyle name="Note 6 7 2 2 2 3 2 3" xfId="52741"/>
    <cellStyle name="Note 6 7 2 2 2 3 3" xfId="28714"/>
    <cellStyle name="Note 6 7 2 2 2 3 4" xfId="45956"/>
    <cellStyle name="Note 6 7 2 2 2 4" xfId="7287"/>
    <cellStyle name="Note 6 7 2 2 2 4 2" xfId="24952"/>
    <cellStyle name="Note 6 7 2 2 2 4 3" xfId="42220"/>
    <cellStyle name="Note 6 7 2 2 2 5" xfId="14339"/>
    <cellStyle name="Note 6 7 2 2 2 5 2" xfId="32003"/>
    <cellStyle name="Note 6 7 2 2 2 5 3" xfId="49221"/>
    <cellStyle name="Note 6 7 2 2 2 6" xfId="21309"/>
    <cellStyle name="Note 6 7 2 2 2 7" xfId="38609"/>
    <cellStyle name="Note 6 7 2 2 3" xfId="3960"/>
    <cellStyle name="Note 6 7 2 2 3 2" xfId="5876"/>
    <cellStyle name="Note 6 7 2 2 3 2 2" xfId="12796"/>
    <cellStyle name="Note 6 7 2 2 3 2 2 2" xfId="19523"/>
    <cellStyle name="Note 6 7 2 2 3 2 2 2 2" xfId="37187"/>
    <cellStyle name="Note 6 7 2 2 3 2 2 2 3" xfId="54364"/>
    <cellStyle name="Note 6 7 2 2 3 2 2 3" xfId="30460"/>
    <cellStyle name="Note 6 7 2 2 3 2 2 4" xfId="47687"/>
    <cellStyle name="Note 6 7 2 2 3 2 3" xfId="9512"/>
    <cellStyle name="Note 6 7 2 2 3 2 3 2" xfId="27177"/>
    <cellStyle name="Note 6 7 2 2 3 2 3 3" xfId="44430"/>
    <cellStyle name="Note 6 7 2 2 3 2 4" xfId="16456"/>
    <cellStyle name="Note 6 7 2 2 3 2 4 2" xfId="34120"/>
    <cellStyle name="Note 6 7 2 2 3 2 4 3" xfId="51323"/>
    <cellStyle name="Note 6 7 2 2 3 2 5" xfId="23541"/>
    <cellStyle name="Note 6 7 2 2 3 2 6" xfId="40819"/>
    <cellStyle name="Note 6 7 2 2 3 3" xfId="7657"/>
    <cellStyle name="Note 6 7 2 2 3 3 2" xfId="25322"/>
    <cellStyle name="Note 6 7 2 2 3 3 3" xfId="42587"/>
    <cellStyle name="Note 6 7 2 2 3 4" xfId="14709"/>
    <cellStyle name="Note 6 7 2 2 3 4 2" xfId="32373"/>
    <cellStyle name="Note 6 7 2 2 3 4 3" xfId="49588"/>
    <cellStyle name="Note 6 7 2 2 3 5" xfId="21679"/>
    <cellStyle name="Note 6 7 2 2 3 6" xfId="38976"/>
    <cellStyle name="Note 6 7 2 2 4" xfId="4843"/>
    <cellStyle name="Note 6 7 2 2 4 2" xfId="11763"/>
    <cellStyle name="Note 6 7 2 2 4 2 2" xfId="18544"/>
    <cellStyle name="Note 6 7 2 2 4 2 2 2" xfId="36208"/>
    <cellStyle name="Note 6 7 2 2 4 2 2 3" xfId="53394"/>
    <cellStyle name="Note 6 7 2 2 4 2 3" xfId="29427"/>
    <cellStyle name="Note 6 7 2 2 4 2 4" xfId="46663"/>
    <cellStyle name="Note 6 7 2 2 4 3" xfId="8479"/>
    <cellStyle name="Note 6 7 2 2 4 3 2" xfId="26144"/>
    <cellStyle name="Note 6 7 2 2 4 3 3" xfId="43406"/>
    <cellStyle name="Note 6 7 2 2 4 4" xfId="15477"/>
    <cellStyle name="Note 6 7 2 2 4 4 2" xfId="33141"/>
    <cellStyle name="Note 6 7 2 2 4 4 3" xfId="50353"/>
    <cellStyle name="Note 6 7 2 2 4 5" xfId="22508"/>
    <cellStyle name="Note 6 7 2 2 4 6" xfId="39795"/>
    <cellStyle name="Note 6 7 2 2 5" xfId="10449"/>
    <cellStyle name="Note 6 7 2 2 5 2" xfId="17338"/>
    <cellStyle name="Note 6 7 2 2 5 2 2" xfId="35002"/>
    <cellStyle name="Note 6 7 2 2 5 2 3" xfId="52200"/>
    <cellStyle name="Note 6 7 2 2 5 3" xfId="28113"/>
    <cellStyle name="Note 6 7 2 2 5 4" xfId="45361"/>
    <cellStyle name="Note 6 7 2 2 6" xfId="6699"/>
    <cellStyle name="Note 6 7 2 2 6 2" xfId="24364"/>
    <cellStyle name="Note 6 7 2 2 6 3" xfId="41638"/>
    <cellStyle name="Note 6 7 2 2 7" xfId="13730"/>
    <cellStyle name="Note 6 7 2 2 7 2" xfId="31394"/>
    <cellStyle name="Note 6 7 2 2 7 3" xfId="48618"/>
    <cellStyle name="Note 6 7 2 2 8" xfId="20646"/>
    <cellStyle name="Note 6 7 2 2 9" xfId="37952"/>
    <cellStyle name="Note 6 7 2 3" xfId="3023"/>
    <cellStyle name="Note 6 7 2 3 2" xfId="3686"/>
    <cellStyle name="Note 6 7 2 3 2 2" xfId="5602"/>
    <cellStyle name="Note 6 7 2 3 2 2 2" xfId="12522"/>
    <cellStyle name="Note 6 7 2 3 2 2 2 2" xfId="19249"/>
    <cellStyle name="Note 6 7 2 3 2 2 2 2 2" xfId="36913"/>
    <cellStyle name="Note 6 7 2 3 2 2 2 2 3" xfId="54090"/>
    <cellStyle name="Note 6 7 2 3 2 2 2 3" xfId="30186"/>
    <cellStyle name="Note 6 7 2 3 2 2 2 4" xfId="47413"/>
    <cellStyle name="Note 6 7 2 3 2 2 3" xfId="9238"/>
    <cellStyle name="Note 6 7 2 3 2 2 3 2" xfId="26903"/>
    <cellStyle name="Note 6 7 2 3 2 2 3 3" xfId="44156"/>
    <cellStyle name="Note 6 7 2 3 2 2 4" xfId="16182"/>
    <cellStyle name="Note 6 7 2 3 2 2 4 2" xfId="33846"/>
    <cellStyle name="Note 6 7 2 3 2 2 4 3" xfId="51049"/>
    <cellStyle name="Note 6 7 2 3 2 2 5" xfId="23267"/>
    <cellStyle name="Note 6 7 2 3 2 2 6" xfId="40545"/>
    <cellStyle name="Note 6 7 2 3 2 3" xfId="11146"/>
    <cellStyle name="Note 6 7 2 3 2 3 2" xfId="17981"/>
    <cellStyle name="Note 6 7 2 3 2 3 2 2" xfId="35645"/>
    <cellStyle name="Note 6 7 2 3 2 3 2 3" xfId="52834"/>
    <cellStyle name="Note 6 7 2 3 2 3 3" xfId="28810"/>
    <cellStyle name="Note 6 7 2 3 2 3 4" xfId="46049"/>
    <cellStyle name="Note 6 7 2 3 2 4" xfId="7383"/>
    <cellStyle name="Note 6 7 2 3 2 4 2" xfId="25048"/>
    <cellStyle name="Note 6 7 2 3 2 4 3" xfId="42313"/>
    <cellStyle name="Note 6 7 2 3 2 5" xfId="14435"/>
    <cellStyle name="Note 6 7 2 3 2 5 2" xfId="32099"/>
    <cellStyle name="Note 6 7 2 3 2 5 3" xfId="49314"/>
    <cellStyle name="Note 6 7 2 3 2 6" xfId="21405"/>
    <cellStyle name="Note 6 7 2 3 2 7" xfId="38702"/>
    <cellStyle name="Note 6 7 2 3 3" xfId="4053"/>
    <cellStyle name="Note 6 7 2 3 3 2" xfId="5969"/>
    <cellStyle name="Note 6 7 2 3 3 2 2" xfId="12889"/>
    <cellStyle name="Note 6 7 2 3 3 2 2 2" xfId="19616"/>
    <cellStyle name="Note 6 7 2 3 3 2 2 2 2" xfId="37280"/>
    <cellStyle name="Note 6 7 2 3 3 2 2 2 3" xfId="54457"/>
    <cellStyle name="Note 6 7 2 3 3 2 2 3" xfId="30553"/>
    <cellStyle name="Note 6 7 2 3 3 2 2 4" xfId="47780"/>
    <cellStyle name="Note 6 7 2 3 3 2 3" xfId="9605"/>
    <cellStyle name="Note 6 7 2 3 3 2 3 2" xfId="27270"/>
    <cellStyle name="Note 6 7 2 3 3 2 3 3" xfId="44523"/>
    <cellStyle name="Note 6 7 2 3 3 2 4" xfId="16549"/>
    <cellStyle name="Note 6 7 2 3 3 2 4 2" xfId="34213"/>
    <cellStyle name="Note 6 7 2 3 3 2 4 3" xfId="51416"/>
    <cellStyle name="Note 6 7 2 3 3 2 5" xfId="23634"/>
    <cellStyle name="Note 6 7 2 3 3 2 6" xfId="40912"/>
    <cellStyle name="Note 6 7 2 3 3 3" xfId="7750"/>
    <cellStyle name="Note 6 7 2 3 3 3 2" xfId="25415"/>
    <cellStyle name="Note 6 7 2 3 3 3 3" xfId="42680"/>
    <cellStyle name="Note 6 7 2 3 3 4" xfId="14802"/>
    <cellStyle name="Note 6 7 2 3 3 4 2" xfId="32466"/>
    <cellStyle name="Note 6 7 2 3 3 4 3" xfId="49681"/>
    <cellStyle name="Note 6 7 2 3 3 5" xfId="21772"/>
    <cellStyle name="Note 6 7 2 3 3 6" xfId="39069"/>
    <cellStyle name="Note 6 7 2 3 4" xfId="4939"/>
    <cellStyle name="Note 6 7 2 3 4 2" xfId="11859"/>
    <cellStyle name="Note 6 7 2 3 4 2 2" xfId="18640"/>
    <cellStyle name="Note 6 7 2 3 4 2 2 2" xfId="36304"/>
    <cellStyle name="Note 6 7 2 3 4 2 2 3" xfId="53487"/>
    <cellStyle name="Note 6 7 2 3 4 2 3" xfId="29523"/>
    <cellStyle name="Note 6 7 2 3 4 2 4" xfId="46756"/>
    <cellStyle name="Note 6 7 2 3 4 3" xfId="8575"/>
    <cellStyle name="Note 6 7 2 3 4 3 2" xfId="26240"/>
    <cellStyle name="Note 6 7 2 3 4 3 3" xfId="43499"/>
    <cellStyle name="Note 6 7 2 3 4 4" xfId="15573"/>
    <cellStyle name="Note 6 7 2 3 4 4 2" xfId="33237"/>
    <cellStyle name="Note 6 7 2 3 4 4 3" xfId="50446"/>
    <cellStyle name="Note 6 7 2 3 4 5" xfId="22604"/>
    <cellStyle name="Note 6 7 2 3 4 6" xfId="39888"/>
    <cellStyle name="Note 6 7 2 3 5" xfId="10545"/>
    <cellStyle name="Note 6 7 2 3 5 2" xfId="17434"/>
    <cellStyle name="Note 6 7 2 3 5 2 2" xfId="35098"/>
    <cellStyle name="Note 6 7 2 3 5 2 3" xfId="52293"/>
    <cellStyle name="Note 6 7 2 3 5 3" xfId="28209"/>
    <cellStyle name="Note 6 7 2 3 5 4" xfId="45454"/>
    <cellStyle name="Note 6 7 2 3 6" xfId="6795"/>
    <cellStyle name="Note 6 7 2 3 6 2" xfId="24460"/>
    <cellStyle name="Note 6 7 2 3 6 3" xfId="41731"/>
    <cellStyle name="Note 6 7 2 3 7" xfId="13826"/>
    <cellStyle name="Note 6 7 2 3 7 2" xfId="31490"/>
    <cellStyle name="Note 6 7 2 3 7 3" xfId="48711"/>
    <cellStyle name="Note 6 7 2 3 8" xfId="20742"/>
    <cellStyle name="Note 6 7 2 3 9" xfId="38045"/>
    <cellStyle name="Note 6 7 2 4" xfId="3135"/>
    <cellStyle name="Note 6 7 2 4 2" xfId="4165"/>
    <cellStyle name="Note 6 7 2 4 2 2" xfId="6081"/>
    <cellStyle name="Note 6 7 2 4 2 2 2" xfId="13001"/>
    <cellStyle name="Note 6 7 2 4 2 2 2 2" xfId="19728"/>
    <cellStyle name="Note 6 7 2 4 2 2 2 2 2" xfId="37392"/>
    <cellStyle name="Note 6 7 2 4 2 2 2 2 3" xfId="54569"/>
    <cellStyle name="Note 6 7 2 4 2 2 2 3" xfId="30665"/>
    <cellStyle name="Note 6 7 2 4 2 2 2 4" xfId="47892"/>
    <cellStyle name="Note 6 7 2 4 2 2 3" xfId="9717"/>
    <cellStyle name="Note 6 7 2 4 2 2 3 2" xfId="27382"/>
    <cellStyle name="Note 6 7 2 4 2 2 3 3" xfId="44635"/>
    <cellStyle name="Note 6 7 2 4 2 2 4" xfId="16661"/>
    <cellStyle name="Note 6 7 2 4 2 2 4 2" xfId="34325"/>
    <cellStyle name="Note 6 7 2 4 2 2 4 3" xfId="51528"/>
    <cellStyle name="Note 6 7 2 4 2 2 5" xfId="23746"/>
    <cellStyle name="Note 6 7 2 4 2 2 6" xfId="41024"/>
    <cellStyle name="Note 6 7 2 4 2 3" xfId="7862"/>
    <cellStyle name="Note 6 7 2 4 2 3 2" xfId="25527"/>
    <cellStyle name="Note 6 7 2 4 2 3 3" xfId="42792"/>
    <cellStyle name="Note 6 7 2 4 2 4" xfId="14914"/>
    <cellStyle name="Note 6 7 2 4 2 4 2" xfId="32578"/>
    <cellStyle name="Note 6 7 2 4 2 4 3" xfId="49793"/>
    <cellStyle name="Note 6 7 2 4 2 5" xfId="21884"/>
    <cellStyle name="Note 6 7 2 4 2 6" xfId="39181"/>
    <cellStyle name="Note 6 7 2 4 3" xfId="5051"/>
    <cellStyle name="Note 6 7 2 4 3 2" xfId="11971"/>
    <cellStyle name="Note 6 7 2 4 3 2 2" xfId="18752"/>
    <cellStyle name="Note 6 7 2 4 3 2 2 2" xfId="36416"/>
    <cellStyle name="Note 6 7 2 4 3 2 2 3" xfId="53599"/>
    <cellStyle name="Note 6 7 2 4 3 2 3" xfId="29635"/>
    <cellStyle name="Note 6 7 2 4 3 2 4" xfId="46868"/>
    <cellStyle name="Note 6 7 2 4 3 3" xfId="8687"/>
    <cellStyle name="Note 6 7 2 4 3 3 2" xfId="26352"/>
    <cellStyle name="Note 6 7 2 4 3 3 3" xfId="43611"/>
    <cellStyle name="Note 6 7 2 4 3 4" xfId="15685"/>
    <cellStyle name="Note 6 7 2 4 3 4 2" xfId="33349"/>
    <cellStyle name="Note 6 7 2 4 3 4 3" xfId="50558"/>
    <cellStyle name="Note 6 7 2 4 3 5" xfId="22716"/>
    <cellStyle name="Note 6 7 2 4 3 6" xfId="40000"/>
    <cellStyle name="Note 6 7 2 4 4" xfId="10657"/>
    <cellStyle name="Note 6 7 2 4 4 2" xfId="17546"/>
    <cellStyle name="Note 6 7 2 4 4 2 2" xfId="35210"/>
    <cellStyle name="Note 6 7 2 4 4 2 3" xfId="52405"/>
    <cellStyle name="Note 6 7 2 4 4 3" xfId="28321"/>
    <cellStyle name="Note 6 7 2 4 4 4" xfId="45566"/>
    <cellStyle name="Note 6 7 2 4 5" xfId="6907"/>
    <cellStyle name="Note 6 7 2 4 5 2" xfId="24572"/>
    <cellStyle name="Note 6 7 2 4 5 3" xfId="41843"/>
    <cellStyle name="Note 6 7 2 4 6" xfId="13938"/>
    <cellStyle name="Note 6 7 2 4 6 2" xfId="31602"/>
    <cellStyle name="Note 6 7 2 4 6 3" xfId="48823"/>
    <cellStyle name="Note 6 7 2 4 7" xfId="20854"/>
    <cellStyle name="Note 6 7 2 4 8" xfId="38157"/>
    <cellStyle name="Note 6 7 2 5" xfId="3363"/>
    <cellStyle name="Note 6 7 2 5 2" xfId="5279"/>
    <cellStyle name="Note 6 7 2 5 2 2" xfId="12199"/>
    <cellStyle name="Note 6 7 2 5 2 2 2" xfId="18926"/>
    <cellStyle name="Note 6 7 2 5 2 2 2 2" xfId="36590"/>
    <cellStyle name="Note 6 7 2 5 2 2 2 3" xfId="53773"/>
    <cellStyle name="Note 6 7 2 5 2 2 3" xfId="29863"/>
    <cellStyle name="Note 6 7 2 5 2 2 4" xfId="47096"/>
    <cellStyle name="Note 6 7 2 5 2 3" xfId="8915"/>
    <cellStyle name="Note 6 7 2 5 2 3 2" xfId="26580"/>
    <cellStyle name="Note 6 7 2 5 2 3 3" xfId="43839"/>
    <cellStyle name="Note 6 7 2 5 2 4" xfId="15859"/>
    <cellStyle name="Note 6 7 2 5 2 4 2" xfId="33523"/>
    <cellStyle name="Note 6 7 2 5 2 4 3" xfId="50732"/>
    <cellStyle name="Note 6 7 2 5 2 5" xfId="22944"/>
    <cellStyle name="Note 6 7 2 5 2 6" xfId="40228"/>
    <cellStyle name="Note 6 7 2 5 3" xfId="10823"/>
    <cellStyle name="Note 6 7 2 5 3 2" xfId="17658"/>
    <cellStyle name="Note 6 7 2 5 3 2 2" xfId="35322"/>
    <cellStyle name="Note 6 7 2 5 3 2 3" xfId="52517"/>
    <cellStyle name="Note 6 7 2 5 3 3" xfId="28487"/>
    <cellStyle name="Note 6 7 2 5 3 4" xfId="45732"/>
    <cellStyle name="Note 6 7 2 5 4" xfId="14112"/>
    <cellStyle name="Note 6 7 2 5 4 2" xfId="31776"/>
    <cellStyle name="Note 6 7 2 5 4 3" xfId="48997"/>
    <cellStyle name="Note 6 7 2 5 5" xfId="21082"/>
    <cellStyle name="Note 6 7 2 5 6" xfId="38385"/>
    <cellStyle name="Note 6 7 2 6" xfId="3256"/>
    <cellStyle name="Note 6 7 2 6 2" xfId="5172"/>
    <cellStyle name="Note 6 7 2 6 2 2" xfId="12092"/>
    <cellStyle name="Note 6 7 2 6 2 2 2" xfId="18873"/>
    <cellStyle name="Note 6 7 2 6 2 2 2 2" xfId="36537"/>
    <cellStyle name="Note 6 7 2 6 2 2 2 3" xfId="53720"/>
    <cellStyle name="Note 6 7 2 6 2 2 3" xfId="29756"/>
    <cellStyle name="Note 6 7 2 6 2 2 4" xfId="46989"/>
    <cellStyle name="Note 6 7 2 6 2 3" xfId="8808"/>
    <cellStyle name="Note 6 7 2 6 2 3 2" xfId="26473"/>
    <cellStyle name="Note 6 7 2 6 2 3 3" xfId="43732"/>
    <cellStyle name="Note 6 7 2 6 2 4" xfId="15806"/>
    <cellStyle name="Note 6 7 2 6 2 4 2" xfId="33470"/>
    <cellStyle name="Note 6 7 2 6 2 4 3" xfId="50679"/>
    <cellStyle name="Note 6 7 2 6 2 5" xfId="22837"/>
    <cellStyle name="Note 6 7 2 6 2 6" xfId="40121"/>
    <cellStyle name="Note 6 7 2 6 3" xfId="7028"/>
    <cellStyle name="Note 6 7 2 6 3 2" xfId="24693"/>
    <cellStyle name="Note 6 7 2 6 3 3" xfId="41964"/>
    <cellStyle name="Note 6 7 2 6 4" xfId="14059"/>
    <cellStyle name="Note 6 7 2 6 4 2" xfId="31723"/>
    <cellStyle name="Note 6 7 2 6 4 3" xfId="48944"/>
    <cellStyle name="Note 6 7 2 6 5" xfId="20975"/>
    <cellStyle name="Note 6 7 2 6 6" xfId="38278"/>
    <cellStyle name="Note 6 7 2 7" xfId="4616"/>
    <cellStyle name="Note 6 7 2 7 2" xfId="11536"/>
    <cellStyle name="Note 6 7 2 7 2 2" xfId="18317"/>
    <cellStyle name="Note 6 7 2 7 2 2 2" xfId="35981"/>
    <cellStyle name="Note 6 7 2 7 2 2 3" xfId="53170"/>
    <cellStyle name="Note 6 7 2 7 2 3" xfId="29200"/>
    <cellStyle name="Note 6 7 2 7 2 4" xfId="46439"/>
    <cellStyle name="Note 6 7 2 7 3" xfId="8252"/>
    <cellStyle name="Note 6 7 2 7 3 2" xfId="25917"/>
    <cellStyle name="Note 6 7 2 7 3 3" xfId="43182"/>
    <cellStyle name="Note 6 7 2 7 4" xfId="15250"/>
    <cellStyle name="Note 6 7 2 7 4 2" xfId="32914"/>
    <cellStyle name="Note 6 7 2 7 4 3" xfId="50129"/>
    <cellStyle name="Note 6 7 2 7 5" xfId="22281"/>
    <cellStyle name="Note 6 7 2 7 6" xfId="39571"/>
    <cellStyle name="Note 6 7 2 8" xfId="10222"/>
    <cellStyle name="Note 6 7 2 8 2" xfId="17111"/>
    <cellStyle name="Note 6 7 2 8 2 2" xfId="34775"/>
    <cellStyle name="Note 6 7 2 8 2 3" xfId="51976"/>
    <cellStyle name="Note 6 7 2 8 3" xfId="27886"/>
    <cellStyle name="Note 6 7 2 8 4" xfId="45137"/>
    <cellStyle name="Note 6 7 2 9" xfId="6472"/>
    <cellStyle name="Note 6 7 2 9 2" xfId="24137"/>
    <cellStyle name="Note 6 7 2 9 3" xfId="41414"/>
    <cellStyle name="Note 6 7 3" xfId="2876"/>
    <cellStyle name="Note 6 7 3 2" xfId="3539"/>
    <cellStyle name="Note 6 7 3 2 2" xfId="5455"/>
    <cellStyle name="Note 6 7 3 2 2 2" xfId="12375"/>
    <cellStyle name="Note 6 7 3 2 2 2 2" xfId="19102"/>
    <cellStyle name="Note 6 7 3 2 2 2 2 2" xfId="36766"/>
    <cellStyle name="Note 6 7 3 2 2 2 2 3" xfId="53946"/>
    <cellStyle name="Note 6 7 3 2 2 2 3" xfId="30039"/>
    <cellStyle name="Note 6 7 3 2 2 2 4" xfId="47269"/>
    <cellStyle name="Note 6 7 3 2 2 3" xfId="9091"/>
    <cellStyle name="Note 6 7 3 2 2 3 2" xfId="26756"/>
    <cellStyle name="Note 6 7 3 2 2 3 3" xfId="44012"/>
    <cellStyle name="Note 6 7 3 2 2 4" xfId="16035"/>
    <cellStyle name="Note 6 7 3 2 2 4 2" xfId="33699"/>
    <cellStyle name="Note 6 7 3 2 2 4 3" xfId="50905"/>
    <cellStyle name="Note 6 7 3 2 2 5" xfId="23120"/>
    <cellStyle name="Note 6 7 3 2 2 6" xfId="40401"/>
    <cellStyle name="Note 6 7 3 2 3" xfId="10999"/>
    <cellStyle name="Note 6 7 3 2 3 2" xfId="17834"/>
    <cellStyle name="Note 6 7 3 2 3 2 2" xfId="35498"/>
    <cellStyle name="Note 6 7 3 2 3 2 3" xfId="52690"/>
    <cellStyle name="Note 6 7 3 2 3 3" xfId="28663"/>
    <cellStyle name="Note 6 7 3 2 3 4" xfId="45905"/>
    <cellStyle name="Note 6 7 3 2 4" xfId="7236"/>
    <cellStyle name="Note 6 7 3 2 4 2" xfId="24901"/>
    <cellStyle name="Note 6 7 3 2 4 3" xfId="42169"/>
    <cellStyle name="Note 6 7 3 2 5" xfId="14288"/>
    <cellStyle name="Note 6 7 3 2 5 2" xfId="31952"/>
    <cellStyle name="Note 6 7 3 2 5 3" xfId="49170"/>
    <cellStyle name="Note 6 7 3 2 6" xfId="21258"/>
    <cellStyle name="Note 6 7 3 2 7" xfId="38558"/>
    <cellStyle name="Note 6 7 3 3" xfId="3909"/>
    <cellStyle name="Note 6 7 3 3 2" xfId="5825"/>
    <cellStyle name="Note 6 7 3 3 2 2" xfId="12745"/>
    <cellStyle name="Note 6 7 3 3 2 2 2" xfId="19472"/>
    <cellStyle name="Note 6 7 3 3 2 2 2 2" xfId="37136"/>
    <cellStyle name="Note 6 7 3 3 2 2 2 3" xfId="54313"/>
    <cellStyle name="Note 6 7 3 3 2 2 3" xfId="30409"/>
    <cellStyle name="Note 6 7 3 3 2 2 4" xfId="47636"/>
    <cellStyle name="Note 6 7 3 3 2 3" xfId="9461"/>
    <cellStyle name="Note 6 7 3 3 2 3 2" xfId="27126"/>
    <cellStyle name="Note 6 7 3 3 2 3 3" xfId="44379"/>
    <cellStyle name="Note 6 7 3 3 2 4" xfId="16405"/>
    <cellStyle name="Note 6 7 3 3 2 4 2" xfId="34069"/>
    <cellStyle name="Note 6 7 3 3 2 4 3" xfId="51272"/>
    <cellStyle name="Note 6 7 3 3 2 5" xfId="23490"/>
    <cellStyle name="Note 6 7 3 3 2 6" xfId="40768"/>
    <cellStyle name="Note 6 7 3 3 3" xfId="7606"/>
    <cellStyle name="Note 6 7 3 3 3 2" xfId="25271"/>
    <cellStyle name="Note 6 7 3 3 3 3" xfId="42536"/>
    <cellStyle name="Note 6 7 3 3 4" xfId="14658"/>
    <cellStyle name="Note 6 7 3 3 4 2" xfId="32322"/>
    <cellStyle name="Note 6 7 3 3 4 3" xfId="49537"/>
    <cellStyle name="Note 6 7 3 3 5" xfId="21628"/>
    <cellStyle name="Note 6 7 3 3 6" xfId="38925"/>
    <cellStyle name="Note 6 7 3 4" xfId="4792"/>
    <cellStyle name="Note 6 7 3 4 2" xfId="11712"/>
    <cellStyle name="Note 6 7 3 4 2 2" xfId="18493"/>
    <cellStyle name="Note 6 7 3 4 2 2 2" xfId="36157"/>
    <cellStyle name="Note 6 7 3 4 2 2 3" xfId="53343"/>
    <cellStyle name="Note 6 7 3 4 2 3" xfId="29376"/>
    <cellStyle name="Note 6 7 3 4 2 4" xfId="46612"/>
    <cellStyle name="Note 6 7 3 4 3" xfId="8428"/>
    <cellStyle name="Note 6 7 3 4 3 2" xfId="26093"/>
    <cellStyle name="Note 6 7 3 4 3 3" xfId="43355"/>
    <cellStyle name="Note 6 7 3 4 4" xfId="15426"/>
    <cellStyle name="Note 6 7 3 4 4 2" xfId="33090"/>
    <cellStyle name="Note 6 7 3 4 4 3" xfId="50302"/>
    <cellStyle name="Note 6 7 3 4 5" xfId="22457"/>
    <cellStyle name="Note 6 7 3 4 6" xfId="39744"/>
    <cellStyle name="Note 6 7 3 5" xfId="10398"/>
    <cellStyle name="Note 6 7 3 5 2" xfId="17287"/>
    <cellStyle name="Note 6 7 3 5 2 2" xfId="34951"/>
    <cellStyle name="Note 6 7 3 5 2 3" xfId="52149"/>
    <cellStyle name="Note 6 7 3 5 3" xfId="28062"/>
    <cellStyle name="Note 6 7 3 5 4" xfId="45310"/>
    <cellStyle name="Note 6 7 3 6" xfId="6648"/>
    <cellStyle name="Note 6 7 3 6 2" xfId="24313"/>
    <cellStyle name="Note 6 7 3 6 3" xfId="41587"/>
    <cellStyle name="Note 6 7 3 7" xfId="13679"/>
    <cellStyle name="Note 6 7 3 7 2" xfId="31343"/>
    <cellStyle name="Note 6 7 3 7 3" xfId="48567"/>
    <cellStyle name="Note 6 7 3 8" xfId="20595"/>
    <cellStyle name="Note 6 7 3 9" xfId="37901"/>
    <cellStyle name="Note 6 7 4" xfId="4528"/>
    <cellStyle name="Note 6 7 4 2" xfId="6392"/>
    <cellStyle name="Note 6 7 4 2 2" xfId="13311"/>
    <cellStyle name="Note 6 7 4 2 2 2" xfId="19984"/>
    <cellStyle name="Note 6 7 4 2 2 2 2" xfId="37648"/>
    <cellStyle name="Note 6 7 4 2 2 2 3" xfId="54825"/>
    <cellStyle name="Note 6 7 4 2 2 3" xfId="30975"/>
    <cellStyle name="Note 6 7 4 2 2 4" xfId="48202"/>
    <cellStyle name="Note 6 7 4 2 3" xfId="10027"/>
    <cellStyle name="Note 6 7 4 2 3 2" xfId="27692"/>
    <cellStyle name="Note 6 7 4 2 3 3" xfId="44945"/>
    <cellStyle name="Note 6 7 4 2 4" xfId="16917"/>
    <cellStyle name="Note 6 7 4 2 4 2" xfId="34581"/>
    <cellStyle name="Note 6 7 4 2 4 3" xfId="51784"/>
    <cellStyle name="Note 6 7 4 2 5" xfId="24057"/>
    <cellStyle name="Note 6 7 4 2 6" xfId="41334"/>
    <cellStyle name="Note 6 7 4 3" xfId="11456"/>
    <cellStyle name="Note 6 7 4 3 2" xfId="18237"/>
    <cellStyle name="Note 6 7 4 3 2 2" xfId="35901"/>
    <cellStyle name="Note 6 7 4 3 2 3" xfId="53090"/>
    <cellStyle name="Note 6 7 4 3 3" xfId="29120"/>
    <cellStyle name="Note 6 7 4 3 4" xfId="46359"/>
    <cellStyle name="Note 6 7 4 4" xfId="8172"/>
    <cellStyle name="Note 6 7 4 4 2" xfId="25837"/>
    <cellStyle name="Note 6 7 4 4 3" xfId="43102"/>
    <cellStyle name="Note 6 7 4 5" xfId="15170"/>
    <cellStyle name="Note 6 7 4 5 2" xfId="32834"/>
    <cellStyle name="Note 6 7 4 5 3" xfId="50049"/>
    <cellStyle name="Note 6 7 4 6" xfId="22201"/>
    <cellStyle name="Note 6 7 4 7" xfId="39491"/>
    <cellStyle name="Note 6 7 5" xfId="4373"/>
    <cellStyle name="Note 6 7 5 2" xfId="6238"/>
    <cellStyle name="Note 6 7 5 2 2" xfId="13157"/>
    <cellStyle name="Note 6 7 5 2 2 2" xfId="19830"/>
    <cellStyle name="Note 6 7 5 2 2 2 2" xfId="37494"/>
    <cellStyle name="Note 6 7 5 2 2 2 3" xfId="54671"/>
    <cellStyle name="Note 6 7 5 2 2 3" xfId="30821"/>
    <cellStyle name="Note 6 7 5 2 2 4" xfId="48048"/>
    <cellStyle name="Note 6 7 5 2 3" xfId="9873"/>
    <cellStyle name="Note 6 7 5 2 3 2" xfId="27538"/>
    <cellStyle name="Note 6 7 5 2 3 3" xfId="44791"/>
    <cellStyle name="Note 6 7 5 2 4" xfId="16763"/>
    <cellStyle name="Note 6 7 5 2 4 2" xfId="34427"/>
    <cellStyle name="Note 6 7 5 2 4 3" xfId="51630"/>
    <cellStyle name="Note 6 7 5 2 5" xfId="23903"/>
    <cellStyle name="Note 6 7 5 2 6" xfId="41180"/>
    <cellStyle name="Note 6 7 5 3" xfId="11302"/>
    <cellStyle name="Note 6 7 5 3 2" xfId="18083"/>
    <cellStyle name="Note 6 7 5 3 2 2" xfId="35747"/>
    <cellStyle name="Note 6 7 5 3 2 3" xfId="52936"/>
    <cellStyle name="Note 6 7 5 3 3" xfId="28966"/>
    <cellStyle name="Note 6 7 5 3 4" xfId="46205"/>
    <cellStyle name="Note 6 7 5 4" xfId="8018"/>
    <cellStyle name="Note 6 7 5 4 2" xfId="25683"/>
    <cellStyle name="Note 6 7 5 4 3" xfId="42948"/>
    <cellStyle name="Note 6 7 5 5" xfId="15016"/>
    <cellStyle name="Note 6 7 5 5 2" xfId="32680"/>
    <cellStyle name="Note 6 7 5 5 3" xfId="49895"/>
    <cellStyle name="Note 6 7 5 6" xfId="22047"/>
    <cellStyle name="Note 6 7 5 7" xfId="39337"/>
    <cellStyle name="Note 6 7 6" xfId="10171"/>
    <cellStyle name="Note 6 7 6 2" xfId="17060"/>
    <cellStyle name="Note 6 7 6 2 2" xfId="34724"/>
    <cellStyle name="Note 6 7 6 2 3" xfId="51925"/>
    <cellStyle name="Note 6 7 6 3" xfId="27835"/>
    <cellStyle name="Note 6 7 6 4" xfId="45086"/>
    <cellStyle name="Note 6 7 7" xfId="13452"/>
    <cellStyle name="Note 6 7 7 2" xfId="31116"/>
    <cellStyle name="Note 6 7 7 3" xfId="48343"/>
    <cellStyle name="Note 6 7 8" xfId="20278"/>
    <cellStyle name="Note 6 7 9" xfId="20146"/>
    <cellStyle name="Note 6 8" xfId="1890"/>
    <cellStyle name="Note 6 8 2" xfId="2697"/>
    <cellStyle name="Note 6 8 2 10" xfId="13502"/>
    <cellStyle name="Note 6 8 2 10 2" xfId="31166"/>
    <cellStyle name="Note 6 8 2 10 3" xfId="48393"/>
    <cellStyle name="Note 6 8 2 11" xfId="20418"/>
    <cellStyle name="Note 6 8 2 12" xfId="37727"/>
    <cellStyle name="Note 6 8 2 2" xfId="2926"/>
    <cellStyle name="Note 6 8 2 2 2" xfId="3589"/>
    <cellStyle name="Note 6 8 2 2 2 2" xfId="5505"/>
    <cellStyle name="Note 6 8 2 2 2 2 2" xfId="12425"/>
    <cellStyle name="Note 6 8 2 2 2 2 2 2" xfId="19152"/>
    <cellStyle name="Note 6 8 2 2 2 2 2 2 2" xfId="36816"/>
    <cellStyle name="Note 6 8 2 2 2 2 2 2 3" xfId="53996"/>
    <cellStyle name="Note 6 8 2 2 2 2 2 3" xfId="30089"/>
    <cellStyle name="Note 6 8 2 2 2 2 2 4" xfId="47319"/>
    <cellStyle name="Note 6 8 2 2 2 2 3" xfId="9141"/>
    <cellStyle name="Note 6 8 2 2 2 2 3 2" xfId="26806"/>
    <cellStyle name="Note 6 8 2 2 2 2 3 3" xfId="44062"/>
    <cellStyle name="Note 6 8 2 2 2 2 4" xfId="16085"/>
    <cellStyle name="Note 6 8 2 2 2 2 4 2" xfId="33749"/>
    <cellStyle name="Note 6 8 2 2 2 2 4 3" xfId="50955"/>
    <cellStyle name="Note 6 8 2 2 2 2 5" xfId="23170"/>
    <cellStyle name="Note 6 8 2 2 2 2 6" xfId="40451"/>
    <cellStyle name="Note 6 8 2 2 2 3" xfId="11049"/>
    <cellStyle name="Note 6 8 2 2 2 3 2" xfId="17884"/>
    <cellStyle name="Note 6 8 2 2 2 3 2 2" xfId="35548"/>
    <cellStyle name="Note 6 8 2 2 2 3 2 3" xfId="52740"/>
    <cellStyle name="Note 6 8 2 2 2 3 3" xfId="28713"/>
    <cellStyle name="Note 6 8 2 2 2 3 4" xfId="45955"/>
    <cellStyle name="Note 6 8 2 2 2 4" xfId="7286"/>
    <cellStyle name="Note 6 8 2 2 2 4 2" xfId="24951"/>
    <cellStyle name="Note 6 8 2 2 2 4 3" xfId="42219"/>
    <cellStyle name="Note 6 8 2 2 2 5" xfId="14338"/>
    <cellStyle name="Note 6 8 2 2 2 5 2" xfId="32002"/>
    <cellStyle name="Note 6 8 2 2 2 5 3" xfId="49220"/>
    <cellStyle name="Note 6 8 2 2 2 6" xfId="21308"/>
    <cellStyle name="Note 6 8 2 2 2 7" xfId="38608"/>
    <cellStyle name="Note 6 8 2 2 3" xfId="3959"/>
    <cellStyle name="Note 6 8 2 2 3 2" xfId="5875"/>
    <cellStyle name="Note 6 8 2 2 3 2 2" xfId="12795"/>
    <cellStyle name="Note 6 8 2 2 3 2 2 2" xfId="19522"/>
    <cellStyle name="Note 6 8 2 2 3 2 2 2 2" xfId="37186"/>
    <cellStyle name="Note 6 8 2 2 3 2 2 2 3" xfId="54363"/>
    <cellStyle name="Note 6 8 2 2 3 2 2 3" xfId="30459"/>
    <cellStyle name="Note 6 8 2 2 3 2 2 4" xfId="47686"/>
    <cellStyle name="Note 6 8 2 2 3 2 3" xfId="9511"/>
    <cellStyle name="Note 6 8 2 2 3 2 3 2" xfId="27176"/>
    <cellStyle name="Note 6 8 2 2 3 2 3 3" xfId="44429"/>
    <cellStyle name="Note 6 8 2 2 3 2 4" xfId="16455"/>
    <cellStyle name="Note 6 8 2 2 3 2 4 2" xfId="34119"/>
    <cellStyle name="Note 6 8 2 2 3 2 4 3" xfId="51322"/>
    <cellStyle name="Note 6 8 2 2 3 2 5" xfId="23540"/>
    <cellStyle name="Note 6 8 2 2 3 2 6" xfId="40818"/>
    <cellStyle name="Note 6 8 2 2 3 3" xfId="7656"/>
    <cellStyle name="Note 6 8 2 2 3 3 2" xfId="25321"/>
    <cellStyle name="Note 6 8 2 2 3 3 3" xfId="42586"/>
    <cellStyle name="Note 6 8 2 2 3 4" xfId="14708"/>
    <cellStyle name="Note 6 8 2 2 3 4 2" xfId="32372"/>
    <cellStyle name="Note 6 8 2 2 3 4 3" xfId="49587"/>
    <cellStyle name="Note 6 8 2 2 3 5" xfId="21678"/>
    <cellStyle name="Note 6 8 2 2 3 6" xfId="38975"/>
    <cellStyle name="Note 6 8 2 2 4" xfId="4842"/>
    <cellStyle name="Note 6 8 2 2 4 2" xfId="11762"/>
    <cellStyle name="Note 6 8 2 2 4 2 2" xfId="18543"/>
    <cellStyle name="Note 6 8 2 2 4 2 2 2" xfId="36207"/>
    <cellStyle name="Note 6 8 2 2 4 2 2 3" xfId="53393"/>
    <cellStyle name="Note 6 8 2 2 4 2 3" xfId="29426"/>
    <cellStyle name="Note 6 8 2 2 4 2 4" xfId="46662"/>
    <cellStyle name="Note 6 8 2 2 4 3" xfId="8478"/>
    <cellStyle name="Note 6 8 2 2 4 3 2" xfId="26143"/>
    <cellStyle name="Note 6 8 2 2 4 3 3" xfId="43405"/>
    <cellStyle name="Note 6 8 2 2 4 4" xfId="15476"/>
    <cellStyle name="Note 6 8 2 2 4 4 2" xfId="33140"/>
    <cellStyle name="Note 6 8 2 2 4 4 3" xfId="50352"/>
    <cellStyle name="Note 6 8 2 2 4 5" xfId="22507"/>
    <cellStyle name="Note 6 8 2 2 4 6" xfId="39794"/>
    <cellStyle name="Note 6 8 2 2 5" xfId="10448"/>
    <cellStyle name="Note 6 8 2 2 5 2" xfId="17337"/>
    <cellStyle name="Note 6 8 2 2 5 2 2" xfId="35001"/>
    <cellStyle name="Note 6 8 2 2 5 2 3" xfId="52199"/>
    <cellStyle name="Note 6 8 2 2 5 3" xfId="28112"/>
    <cellStyle name="Note 6 8 2 2 5 4" xfId="45360"/>
    <cellStyle name="Note 6 8 2 2 6" xfId="6698"/>
    <cellStyle name="Note 6 8 2 2 6 2" xfId="24363"/>
    <cellStyle name="Note 6 8 2 2 6 3" xfId="41637"/>
    <cellStyle name="Note 6 8 2 2 7" xfId="13729"/>
    <cellStyle name="Note 6 8 2 2 7 2" xfId="31393"/>
    <cellStyle name="Note 6 8 2 2 7 3" xfId="48617"/>
    <cellStyle name="Note 6 8 2 2 8" xfId="20645"/>
    <cellStyle name="Note 6 8 2 2 9" xfId="37951"/>
    <cellStyle name="Note 6 8 2 3" xfId="3022"/>
    <cellStyle name="Note 6 8 2 3 2" xfId="3685"/>
    <cellStyle name="Note 6 8 2 3 2 2" xfId="5601"/>
    <cellStyle name="Note 6 8 2 3 2 2 2" xfId="12521"/>
    <cellStyle name="Note 6 8 2 3 2 2 2 2" xfId="19248"/>
    <cellStyle name="Note 6 8 2 3 2 2 2 2 2" xfId="36912"/>
    <cellStyle name="Note 6 8 2 3 2 2 2 2 3" xfId="54089"/>
    <cellStyle name="Note 6 8 2 3 2 2 2 3" xfId="30185"/>
    <cellStyle name="Note 6 8 2 3 2 2 2 4" xfId="47412"/>
    <cellStyle name="Note 6 8 2 3 2 2 3" xfId="9237"/>
    <cellStyle name="Note 6 8 2 3 2 2 3 2" xfId="26902"/>
    <cellStyle name="Note 6 8 2 3 2 2 3 3" xfId="44155"/>
    <cellStyle name="Note 6 8 2 3 2 2 4" xfId="16181"/>
    <cellStyle name="Note 6 8 2 3 2 2 4 2" xfId="33845"/>
    <cellStyle name="Note 6 8 2 3 2 2 4 3" xfId="51048"/>
    <cellStyle name="Note 6 8 2 3 2 2 5" xfId="23266"/>
    <cellStyle name="Note 6 8 2 3 2 2 6" xfId="40544"/>
    <cellStyle name="Note 6 8 2 3 2 3" xfId="11145"/>
    <cellStyle name="Note 6 8 2 3 2 3 2" xfId="17980"/>
    <cellStyle name="Note 6 8 2 3 2 3 2 2" xfId="35644"/>
    <cellStyle name="Note 6 8 2 3 2 3 2 3" xfId="52833"/>
    <cellStyle name="Note 6 8 2 3 2 3 3" xfId="28809"/>
    <cellStyle name="Note 6 8 2 3 2 3 4" xfId="46048"/>
    <cellStyle name="Note 6 8 2 3 2 4" xfId="7382"/>
    <cellStyle name="Note 6 8 2 3 2 4 2" xfId="25047"/>
    <cellStyle name="Note 6 8 2 3 2 4 3" xfId="42312"/>
    <cellStyle name="Note 6 8 2 3 2 5" xfId="14434"/>
    <cellStyle name="Note 6 8 2 3 2 5 2" xfId="32098"/>
    <cellStyle name="Note 6 8 2 3 2 5 3" xfId="49313"/>
    <cellStyle name="Note 6 8 2 3 2 6" xfId="21404"/>
    <cellStyle name="Note 6 8 2 3 2 7" xfId="38701"/>
    <cellStyle name="Note 6 8 2 3 3" xfId="4052"/>
    <cellStyle name="Note 6 8 2 3 3 2" xfId="5968"/>
    <cellStyle name="Note 6 8 2 3 3 2 2" xfId="12888"/>
    <cellStyle name="Note 6 8 2 3 3 2 2 2" xfId="19615"/>
    <cellStyle name="Note 6 8 2 3 3 2 2 2 2" xfId="37279"/>
    <cellStyle name="Note 6 8 2 3 3 2 2 2 3" xfId="54456"/>
    <cellStyle name="Note 6 8 2 3 3 2 2 3" xfId="30552"/>
    <cellStyle name="Note 6 8 2 3 3 2 2 4" xfId="47779"/>
    <cellStyle name="Note 6 8 2 3 3 2 3" xfId="9604"/>
    <cellStyle name="Note 6 8 2 3 3 2 3 2" xfId="27269"/>
    <cellStyle name="Note 6 8 2 3 3 2 3 3" xfId="44522"/>
    <cellStyle name="Note 6 8 2 3 3 2 4" xfId="16548"/>
    <cellStyle name="Note 6 8 2 3 3 2 4 2" xfId="34212"/>
    <cellStyle name="Note 6 8 2 3 3 2 4 3" xfId="51415"/>
    <cellStyle name="Note 6 8 2 3 3 2 5" xfId="23633"/>
    <cellStyle name="Note 6 8 2 3 3 2 6" xfId="40911"/>
    <cellStyle name="Note 6 8 2 3 3 3" xfId="7749"/>
    <cellStyle name="Note 6 8 2 3 3 3 2" xfId="25414"/>
    <cellStyle name="Note 6 8 2 3 3 3 3" xfId="42679"/>
    <cellStyle name="Note 6 8 2 3 3 4" xfId="14801"/>
    <cellStyle name="Note 6 8 2 3 3 4 2" xfId="32465"/>
    <cellStyle name="Note 6 8 2 3 3 4 3" xfId="49680"/>
    <cellStyle name="Note 6 8 2 3 3 5" xfId="21771"/>
    <cellStyle name="Note 6 8 2 3 3 6" xfId="39068"/>
    <cellStyle name="Note 6 8 2 3 4" xfId="4938"/>
    <cellStyle name="Note 6 8 2 3 4 2" xfId="11858"/>
    <cellStyle name="Note 6 8 2 3 4 2 2" xfId="18639"/>
    <cellStyle name="Note 6 8 2 3 4 2 2 2" xfId="36303"/>
    <cellStyle name="Note 6 8 2 3 4 2 2 3" xfId="53486"/>
    <cellStyle name="Note 6 8 2 3 4 2 3" xfId="29522"/>
    <cellStyle name="Note 6 8 2 3 4 2 4" xfId="46755"/>
    <cellStyle name="Note 6 8 2 3 4 3" xfId="8574"/>
    <cellStyle name="Note 6 8 2 3 4 3 2" xfId="26239"/>
    <cellStyle name="Note 6 8 2 3 4 3 3" xfId="43498"/>
    <cellStyle name="Note 6 8 2 3 4 4" xfId="15572"/>
    <cellStyle name="Note 6 8 2 3 4 4 2" xfId="33236"/>
    <cellStyle name="Note 6 8 2 3 4 4 3" xfId="50445"/>
    <cellStyle name="Note 6 8 2 3 4 5" xfId="22603"/>
    <cellStyle name="Note 6 8 2 3 4 6" xfId="39887"/>
    <cellStyle name="Note 6 8 2 3 5" xfId="10544"/>
    <cellStyle name="Note 6 8 2 3 5 2" xfId="17433"/>
    <cellStyle name="Note 6 8 2 3 5 2 2" xfId="35097"/>
    <cellStyle name="Note 6 8 2 3 5 2 3" xfId="52292"/>
    <cellStyle name="Note 6 8 2 3 5 3" xfId="28208"/>
    <cellStyle name="Note 6 8 2 3 5 4" xfId="45453"/>
    <cellStyle name="Note 6 8 2 3 6" xfId="6794"/>
    <cellStyle name="Note 6 8 2 3 6 2" xfId="24459"/>
    <cellStyle name="Note 6 8 2 3 6 3" xfId="41730"/>
    <cellStyle name="Note 6 8 2 3 7" xfId="13825"/>
    <cellStyle name="Note 6 8 2 3 7 2" xfId="31489"/>
    <cellStyle name="Note 6 8 2 3 7 3" xfId="48710"/>
    <cellStyle name="Note 6 8 2 3 8" xfId="20741"/>
    <cellStyle name="Note 6 8 2 3 9" xfId="38044"/>
    <cellStyle name="Note 6 8 2 4" xfId="3134"/>
    <cellStyle name="Note 6 8 2 4 2" xfId="4164"/>
    <cellStyle name="Note 6 8 2 4 2 2" xfId="6080"/>
    <cellStyle name="Note 6 8 2 4 2 2 2" xfId="13000"/>
    <cellStyle name="Note 6 8 2 4 2 2 2 2" xfId="19727"/>
    <cellStyle name="Note 6 8 2 4 2 2 2 2 2" xfId="37391"/>
    <cellStyle name="Note 6 8 2 4 2 2 2 2 3" xfId="54568"/>
    <cellStyle name="Note 6 8 2 4 2 2 2 3" xfId="30664"/>
    <cellStyle name="Note 6 8 2 4 2 2 2 4" xfId="47891"/>
    <cellStyle name="Note 6 8 2 4 2 2 3" xfId="9716"/>
    <cellStyle name="Note 6 8 2 4 2 2 3 2" xfId="27381"/>
    <cellStyle name="Note 6 8 2 4 2 2 3 3" xfId="44634"/>
    <cellStyle name="Note 6 8 2 4 2 2 4" xfId="16660"/>
    <cellStyle name="Note 6 8 2 4 2 2 4 2" xfId="34324"/>
    <cellStyle name="Note 6 8 2 4 2 2 4 3" xfId="51527"/>
    <cellStyle name="Note 6 8 2 4 2 2 5" xfId="23745"/>
    <cellStyle name="Note 6 8 2 4 2 2 6" xfId="41023"/>
    <cellStyle name="Note 6 8 2 4 2 3" xfId="7861"/>
    <cellStyle name="Note 6 8 2 4 2 3 2" xfId="25526"/>
    <cellStyle name="Note 6 8 2 4 2 3 3" xfId="42791"/>
    <cellStyle name="Note 6 8 2 4 2 4" xfId="14913"/>
    <cellStyle name="Note 6 8 2 4 2 4 2" xfId="32577"/>
    <cellStyle name="Note 6 8 2 4 2 4 3" xfId="49792"/>
    <cellStyle name="Note 6 8 2 4 2 5" xfId="21883"/>
    <cellStyle name="Note 6 8 2 4 2 6" xfId="39180"/>
    <cellStyle name="Note 6 8 2 4 3" xfId="5050"/>
    <cellStyle name="Note 6 8 2 4 3 2" xfId="11970"/>
    <cellStyle name="Note 6 8 2 4 3 2 2" xfId="18751"/>
    <cellStyle name="Note 6 8 2 4 3 2 2 2" xfId="36415"/>
    <cellStyle name="Note 6 8 2 4 3 2 2 3" xfId="53598"/>
    <cellStyle name="Note 6 8 2 4 3 2 3" xfId="29634"/>
    <cellStyle name="Note 6 8 2 4 3 2 4" xfId="46867"/>
    <cellStyle name="Note 6 8 2 4 3 3" xfId="8686"/>
    <cellStyle name="Note 6 8 2 4 3 3 2" xfId="26351"/>
    <cellStyle name="Note 6 8 2 4 3 3 3" xfId="43610"/>
    <cellStyle name="Note 6 8 2 4 3 4" xfId="15684"/>
    <cellStyle name="Note 6 8 2 4 3 4 2" xfId="33348"/>
    <cellStyle name="Note 6 8 2 4 3 4 3" xfId="50557"/>
    <cellStyle name="Note 6 8 2 4 3 5" xfId="22715"/>
    <cellStyle name="Note 6 8 2 4 3 6" xfId="39999"/>
    <cellStyle name="Note 6 8 2 4 4" xfId="10656"/>
    <cellStyle name="Note 6 8 2 4 4 2" xfId="17545"/>
    <cellStyle name="Note 6 8 2 4 4 2 2" xfId="35209"/>
    <cellStyle name="Note 6 8 2 4 4 2 3" xfId="52404"/>
    <cellStyle name="Note 6 8 2 4 4 3" xfId="28320"/>
    <cellStyle name="Note 6 8 2 4 4 4" xfId="45565"/>
    <cellStyle name="Note 6 8 2 4 5" xfId="6906"/>
    <cellStyle name="Note 6 8 2 4 5 2" xfId="24571"/>
    <cellStyle name="Note 6 8 2 4 5 3" xfId="41842"/>
    <cellStyle name="Note 6 8 2 4 6" xfId="13937"/>
    <cellStyle name="Note 6 8 2 4 6 2" xfId="31601"/>
    <cellStyle name="Note 6 8 2 4 6 3" xfId="48822"/>
    <cellStyle name="Note 6 8 2 4 7" xfId="20853"/>
    <cellStyle name="Note 6 8 2 4 8" xfId="38156"/>
    <cellStyle name="Note 6 8 2 5" xfId="3362"/>
    <cellStyle name="Note 6 8 2 5 2" xfId="5278"/>
    <cellStyle name="Note 6 8 2 5 2 2" xfId="12198"/>
    <cellStyle name="Note 6 8 2 5 2 2 2" xfId="18925"/>
    <cellStyle name="Note 6 8 2 5 2 2 2 2" xfId="36589"/>
    <cellStyle name="Note 6 8 2 5 2 2 2 3" xfId="53772"/>
    <cellStyle name="Note 6 8 2 5 2 2 3" xfId="29862"/>
    <cellStyle name="Note 6 8 2 5 2 2 4" xfId="47095"/>
    <cellStyle name="Note 6 8 2 5 2 3" xfId="8914"/>
    <cellStyle name="Note 6 8 2 5 2 3 2" xfId="26579"/>
    <cellStyle name="Note 6 8 2 5 2 3 3" xfId="43838"/>
    <cellStyle name="Note 6 8 2 5 2 4" xfId="15858"/>
    <cellStyle name="Note 6 8 2 5 2 4 2" xfId="33522"/>
    <cellStyle name="Note 6 8 2 5 2 4 3" xfId="50731"/>
    <cellStyle name="Note 6 8 2 5 2 5" xfId="22943"/>
    <cellStyle name="Note 6 8 2 5 2 6" xfId="40227"/>
    <cellStyle name="Note 6 8 2 5 3" xfId="10822"/>
    <cellStyle name="Note 6 8 2 5 3 2" xfId="17657"/>
    <cellStyle name="Note 6 8 2 5 3 2 2" xfId="35321"/>
    <cellStyle name="Note 6 8 2 5 3 2 3" xfId="52516"/>
    <cellStyle name="Note 6 8 2 5 3 3" xfId="28486"/>
    <cellStyle name="Note 6 8 2 5 3 4" xfId="45731"/>
    <cellStyle name="Note 6 8 2 5 4" xfId="14111"/>
    <cellStyle name="Note 6 8 2 5 4 2" xfId="31775"/>
    <cellStyle name="Note 6 8 2 5 4 3" xfId="48996"/>
    <cellStyle name="Note 6 8 2 5 5" xfId="21081"/>
    <cellStyle name="Note 6 8 2 5 6" xfId="38384"/>
    <cellStyle name="Note 6 8 2 6" xfId="3257"/>
    <cellStyle name="Note 6 8 2 6 2" xfId="5173"/>
    <cellStyle name="Note 6 8 2 6 2 2" xfId="12093"/>
    <cellStyle name="Note 6 8 2 6 2 2 2" xfId="18874"/>
    <cellStyle name="Note 6 8 2 6 2 2 2 2" xfId="36538"/>
    <cellStyle name="Note 6 8 2 6 2 2 2 3" xfId="53721"/>
    <cellStyle name="Note 6 8 2 6 2 2 3" xfId="29757"/>
    <cellStyle name="Note 6 8 2 6 2 2 4" xfId="46990"/>
    <cellStyle name="Note 6 8 2 6 2 3" xfId="8809"/>
    <cellStyle name="Note 6 8 2 6 2 3 2" xfId="26474"/>
    <cellStyle name="Note 6 8 2 6 2 3 3" xfId="43733"/>
    <cellStyle name="Note 6 8 2 6 2 4" xfId="15807"/>
    <cellStyle name="Note 6 8 2 6 2 4 2" xfId="33471"/>
    <cellStyle name="Note 6 8 2 6 2 4 3" xfId="50680"/>
    <cellStyle name="Note 6 8 2 6 2 5" xfId="22838"/>
    <cellStyle name="Note 6 8 2 6 2 6" xfId="40122"/>
    <cellStyle name="Note 6 8 2 6 3" xfId="7029"/>
    <cellStyle name="Note 6 8 2 6 3 2" xfId="24694"/>
    <cellStyle name="Note 6 8 2 6 3 3" xfId="41965"/>
    <cellStyle name="Note 6 8 2 6 4" xfId="14060"/>
    <cellStyle name="Note 6 8 2 6 4 2" xfId="31724"/>
    <cellStyle name="Note 6 8 2 6 4 3" xfId="48945"/>
    <cellStyle name="Note 6 8 2 6 5" xfId="20976"/>
    <cellStyle name="Note 6 8 2 6 6" xfId="38279"/>
    <cellStyle name="Note 6 8 2 7" xfId="4615"/>
    <cellStyle name="Note 6 8 2 7 2" xfId="11535"/>
    <cellStyle name="Note 6 8 2 7 2 2" xfId="18316"/>
    <cellStyle name="Note 6 8 2 7 2 2 2" xfId="35980"/>
    <cellStyle name="Note 6 8 2 7 2 2 3" xfId="53169"/>
    <cellStyle name="Note 6 8 2 7 2 3" xfId="29199"/>
    <cellStyle name="Note 6 8 2 7 2 4" xfId="46438"/>
    <cellStyle name="Note 6 8 2 7 3" xfId="8251"/>
    <cellStyle name="Note 6 8 2 7 3 2" xfId="25916"/>
    <cellStyle name="Note 6 8 2 7 3 3" xfId="43181"/>
    <cellStyle name="Note 6 8 2 7 4" xfId="15249"/>
    <cellStyle name="Note 6 8 2 7 4 2" xfId="32913"/>
    <cellStyle name="Note 6 8 2 7 4 3" xfId="50128"/>
    <cellStyle name="Note 6 8 2 7 5" xfId="22280"/>
    <cellStyle name="Note 6 8 2 7 6" xfId="39570"/>
    <cellStyle name="Note 6 8 2 8" xfId="10221"/>
    <cellStyle name="Note 6 8 2 8 2" xfId="17110"/>
    <cellStyle name="Note 6 8 2 8 2 2" xfId="34774"/>
    <cellStyle name="Note 6 8 2 8 2 3" xfId="51975"/>
    <cellStyle name="Note 6 8 2 8 3" xfId="27885"/>
    <cellStyle name="Note 6 8 2 8 4" xfId="45136"/>
    <cellStyle name="Note 6 8 2 9" xfId="6471"/>
    <cellStyle name="Note 6 8 2 9 2" xfId="24136"/>
    <cellStyle name="Note 6 8 2 9 3" xfId="41413"/>
    <cellStyle name="Note 6 8 3" xfId="2877"/>
    <cellStyle name="Note 6 8 3 2" xfId="3540"/>
    <cellStyle name="Note 6 8 3 2 2" xfId="5456"/>
    <cellStyle name="Note 6 8 3 2 2 2" xfId="12376"/>
    <cellStyle name="Note 6 8 3 2 2 2 2" xfId="19103"/>
    <cellStyle name="Note 6 8 3 2 2 2 2 2" xfId="36767"/>
    <cellStyle name="Note 6 8 3 2 2 2 2 3" xfId="53947"/>
    <cellStyle name="Note 6 8 3 2 2 2 3" xfId="30040"/>
    <cellStyle name="Note 6 8 3 2 2 2 4" xfId="47270"/>
    <cellStyle name="Note 6 8 3 2 2 3" xfId="9092"/>
    <cellStyle name="Note 6 8 3 2 2 3 2" xfId="26757"/>
    <cellStyle name="Note 6 8 3 2 2 3 3" xfId="44013"/>
    <cellStyle name="Note 6 8 3 2 2 4" xfId="16036"/>
    <cellStyle name="Note 6 8 3 2 2 4 2" xfId="33700"/>
    <cellStyle name="Note 6 8 3 2 2 4 3" xfId="50906"/>
    <cellStyle name="Note 6 8 3 2 2 5" xfId="23121"/>
    <cellStyle name="Note 6 8 3 2 2 6" xfId="40402"/>
    <cellStyle name="Note 6 8 3 2 3" xfId="11000"/>
    <cellStyle name="Note 6 8 3 2 3 2" xfId="17835"/>
    <cellStyle name="Note 6 8 3 2 3 2 2" xfId="35499"/>
    <cellStyle name="Note 6 8 3 2 3 2 3" xfId="52691"/>
    <cellStyle name="Note 6 8 3 2 3 3" xfId="28664"/>
    <cellStyle name="Note 6 8 3 2 3 4" xfId="45906"/>
    <cellStyle name="Note 6 8 3 2 4" xfId="7237"/>
    <cellStyle name="Note 6 8 3 2 4 2" xfId="24902"/>
    <cellStyle name="Note 6 8 3 2 4 3" xfId="42170"/>
    <cellStyle name="Note 6 8 3 2 5" xfId="14289"/>
    <cellStyle name="Note 6 8 3 2 5 2" xfId="31953"/>
    <cellStyle name="Note 6 8 3 2 5 3" xfId="49171"/>
    <cellStyle name="Note 6 8 3 2 6" xfId="21259"/>
    <cellStyle name="Note 6 8 3 2 7" xfId="38559"/>
    <cellStyle name="Note 6 8 3 3" xfId="3910"/>
    <cellStyle name="Note 6 8 3 3 2" xfId="5826"/>
    <cellStyle name="Note 6 8 3 3 2 2" xfId="12746"/>
    <cellStyle name="Note 6 8 3 3 2 2 2" xfId="19473"/>
    <cellStyle name="Note 6 8 3 3 2 2 2 2" xfId="37137"/>
    <cellStyle name="Note 6 8 3 3 2 2 2 3" xfId="54314"/>
    <cellStyle name="Note 6 8 3 3 2 2 3" xfId="30410"/>
    <cellStyle name="Note 6 8 3 3 2 2 4" xfId="47637"/>
    <cellStyle name="Note 6 8 3 3 2 3" xfId="9462"/>
    <cellStyle name="Note 6 8 3 3 2 3 2" xfId="27127"/>
    <cellStyle name="Note 6 8 3 3 2 3 3" xfId="44380"/>
    <cellStyle name="Note 6 8 3 3 2 4" xfId="16406"/>
    <cellStyle name="Note 6 8 3 3 2 4 2" xfId="34070"/>
    <cellStyle name="Note 6 8 3 3 2 4 3" xfId="51273"/>
    <cellStyle name="Note 6 8 3 3 2 5" xfId="23491"/>
    <cellStyle name="Note 6 8 3 3 2 6" xfId="40769"/>
    <cellStyle name="Note 6 8 3 3 3" xfId="7607"/>
    <cellStyle name="Note 6 8 3 3 3 2" xfId="25272"/>
    <cellStyle name="Note 6 8 3 3 3 3" xfId="42537"/>
    <cellStyle name="Note 6 8 3 3 4" xfId="14659"/>
    <cellStyle name="Note 6 8 3 3 4 2" xfId="32323"/>
    <cellStyle name="Note 6 8 3 3 4 3" xfId="49538"/>
    <cellStyle name="Note 6 8 3 3 5" xfId="21629"/>
    <cellStyle name="Note 6 8 3 3 6" xfId="38926"/>
    <cellStyle name="Note 6 8 3 4" xfId="4793"/>
    <cellStyle name="Note 6 8 3 4 2" xfId="11713"/>
    <cellStyle name="Note 6 8 3 4 2 2" xfId="18494"/>
    <cellStyle name="Note 6 8 3 4 2 2 2" xfId="36158"/>
    <cellStyle name="Note 6 8 3 4 2 2 3" xfId="53344"/>
    <cellStyle name="Note 6 8 3 4 2 3" xfId="29377"/>
    <cellStyle name="Note 6 8 3 4 2 4" xfId="46613"/>
    <cellStyle name="Note 6 8 3 4 3" xfId="8429"/>
    <cellStyle name="Note 6 8 3 4 3 2" xfId="26094"/>
    <cellStyle name="Note 6 8 3 4 3 3" xfId="43356"/>
    <cellStyle name="Note 6 8 3 4 4" xfId="15427"/>
    <cellStyle name="Note 6 8 3 4 4 2" xfId="33091"/>
    <cellStyle name="Note 6 8 3 4 4 3" xfId="50303"/>
    <cellStyle name="Note 6 8 3 4 5" xfId="22458"/>
    <cellStyle name="Note 6 8 3 4 6" xfId="39745"/>
    <cellStyle name="Note 6 8 3 5" xfId="10399"/>
    <cellStyle name="Note 6 8 3 5 2" xfId="17288"/>
    <cellStyle name="Note 6 8 3 5 2 2" xfId="34952"/>
    <cellStyle name="Note 6 8 3 5 2 3" xfId="52150"/>
    <cellStyle name="Note 6 8 3 5 3" xfId="28063"/>
    <cellStyle name="Note 6 8 3 5 4" xfId="45311"/>
    <cellStyle name="Note 6 8 3 6" xfId="6649"/>
    <cellStyle name="Note 6 8 3 6 2" xfId="24314"/>
    <cellStyle name="Note 6 8 3 6 3" xfId="41588"/>
    <cellStyle name="Note 6 8 3 7" xfId="13680"/>
    <cellStyle name="Note 6 8 3 7 2" xfId="31344"/>
    <cellStyle name="Note 6 8 3 7 3" xfId="48568"/>
    <cellStyle name="Note 6 8 3 8" xfId="20596"/>
    <cellStyle name="Note 6 8 3 9" xfId="37902"/>
    <cellStyle name="Note 6 8 4" xfId="4529"/>
    <cellStyle name="Note 6 8 4 2" xfId="6393"/>
    <cellStyle name="Note 6 8 4 2 2" xfId="13312"/>
    <cellStyle name="Note 6 8 4 2 2 2" xfId="19985"/>
    <cellStyle name="Note 6 8 4 2 2 2 2" xfId="37649"/>
    <cellStyle name="Note 6 8 4 2 2 2 3" xfId="54826"/>
    <cellStyle name="Note 6 8 4 2 2 3" xfId="30976"/>
    <cellStyle name="Note 6 8 4 2 2 4" xfId="48203"/>
    <cellStyle name="Note 6 8 4 2 3" xfId="10028"/>
    <cellStyle name="Note 6 8 4 2 3 2" xfId="27693"/>
    <cellStyle name="Note 6 8 4 2 3 3" xfId="44946"/>
    <cellStyle name="Note 6 8 4 2 4" xfId="16918"/>
    <cellStyle name="Note 6 8 4 2 4 2" xfId="34582"/>
    <cellStyle name="Note 6 8 4 2 4 3" xfId="51785"/>
    <cellStyle name="Note 6 8 4 2 5" xfId="24058"/>
    <cellStyle name="Note 6 8 4 2 6" xfId="41335"/>
    <cellStyle name="Note 6 8 4 3" xfId="11457"/>
    <cellStyle name="Note 6 8 4 3 2" xfId="18238"/>
    <cellStyle name="Note 6 8 4 3 2 2" xfId="35902"/>
    <cellStyle name="Note 6 8 4 3 2 3" xfId="53091"/>
    <cellStyle name="Note 6 8 4 3 3" xfId="29121"/>
    <cellStyle name="Note 6 8 4 3 4" xfId="46360"/>
    <cellStyle name="Note 6 8 4 4" xfId="8173"/>
    <cellStyle name="Note 6 8 4 4 2" xfId="25838"/>
    <cellStyle name="Note 6 8 4 4 3" xfId="43103"/>
    <cellStyle name="Note 6 8 4 5" xfId="15171"/>
    <cellStyle name="Note 6 8 4 5 2" xfId="32835"/>
    <cellStyle name="Note 6 8 4 5 3" xfId="50050"/>
    <cellStyle name="Note 6 8 4 6" xfId="22202"/>
    <cellStyle name="Note 6 8 4 7" xfId="39492"/>
    <cellStyle name="Note 6 8 5" xfId="4374"/>
    <cellStyle name="Note 6 8 5 2" xfId="6239"/>
    <cellStyle name="Note 6 8 5 2 2" xfId="13158"/>
    <cellStyle name="Note 6 8 5 2 2 2" xfId="19831"/>
    <cellStyle name="Note 6 8 5 2 2 2 2" xfId="37495"/>
    <cellStyle name="Note 6 8 5 2 2 2 3" xfId="54672"/>
    <cellStyle name="Note 6 8 5 2 2 3" xfId="30822"/>
    <cellStyle name="Note 6 8 5 2 2 4" xfId="48049"/>
    <cellStyle name="Note 6 8 5 2 3" xfId="9874"/>
    <cellStyle name="Note 6 8 5 2 3 2" xfId="27539"/>
    <cellStyle name="Note 6 8 5 2 3 3" xfId="44792"/>
    <cellStyle name="Note 6 8 5 2 4" xfId="16764"/>
    <cellStyle name="Note 6 8 5 2 4 2" xfId="34428"/>
    <cellStyle name="Note 6 8 5 2 4 3" xfId="51631"/>
    <cellStyle name="Note 6 8 5 2 5" xfId="23904"/>
    <cellStyle name="Note 6 8 5 2 6" xfId="41181"/>
    <cellStyle name="Note 6 8 5 3" xfId="11303"/>
    <cellStyle name="Note 6 8 5 3 2" xfId="18084"/>
    <cellStyle name="Note 6 8 5 3 2 2" xfId="35748"/>
    <cellStyle name="Note 6 8 5 3 2 3" xfId="52937"/>
    <cellStyle name="Note 6 8 5 3 3" xfId="28967"/>
    <cellStyle name="Note 6 8 5 3 4" xfId="46206"/>
    <cellStyle name="Note 6 8 5 4" xfId="8019"/>
    <cellStyle name="Note 6 8 5 4 2" xfId="25684"/>
    <cellStyle name="Note 6 8 5 4 3" xfId="42949"/>
    <cellStyle name="Note 6 8 5 5" xfId="15017"/>
    <cellStyle name="Note 6 8 5 5 2" xfId="32681"/>
    <cellStyle name="Note 6 8 5 5 3" xfId="49896"/>
    <cellStyle name="Note 6 8 5 6" xfId="22048"/>
    <cellStyle name="Note 6 8 5 7" xfId="39338"/>
    <cellStyle name="Note 6 8 6" xfId="10172"/>
    <cellStyle name="Note 6 8 6 2" xfId="17061"/>
    <cellStyle name="Note 6 8 6 2 2" xfId="34725"/>
    <cellStyle name="Note 6 8 6 2 3" xfId="51926"/>
    <cellStyle name="Note 6 8 6 3" xfId="27836"/>
    <cellStyle name="Note 6 8 6 4" xfId="45087"/>
    <cellStyle name="Note 6 8 7" xfId="13453"/>
    <cellStyle name="Note 6 8 7 2" xfId="31117"/>
    <cellStyle name="Note 6 8 7 3" xfId="48344"/>
    <cellStyle name="Note 6 8 8" xfId="20279"/>
    <cellStyle name="Note 6 8 9" xfId="20145"/>
    <cellStyle name="Note 6_Report" xfId="1891"/>
    <cellStyle name="Note 7" xfId="1892"/>
    <cellStyle name="Note 7 10" xfId="20144"/>
    <cellStyle name="Note 7 2" xfId="1893"/>
    <cellStyle name="Note 7 2 2" xfId="2695"/>
    <cellStyle name="Note 7 2 2 10" xfId="13500"/>
    <cellStyle name="Note 7 2 2 10 2" xfId="31164"/>
    <cellStyle name="Note 7 2 2 10 3" xfId="48391"/>
    <cellStyle name="Note 7 2 2 11" xfId="20416"/>
    <cellStyle name="Note 7 2 2 12" xfId="37725"/>
    <cellStyle name="Note 7 2 2 2" xfId="2924"/>
    <cellStyle name="Note 7 2 2 2 2" xfId="3587"/>
    <cellStyle name="Note 7 2 2 2 2 2" xfId="5503"/>
    <cellStyle name="Note 7 2 2 2 2 2 2" xfId="12423"/>
    <cellStyle name="Note 7 2 2 2 2 2 2 2" xfId="19150"/>
    <cellStyle name="Note 7 2 2 2 2 2 2 2 2" xfId="36814"/>
    <cellStyle name="Note 7 2 2 2 2 2 2 2 3" xfId="53994"/>
    <cellStyle name="Note 7 2 2 2 2 2 2 3" xfId="30087"/>
    <cellStyle name="Note 7 2 2 2 2 2 2 4" xfId="47317"/>
    <cellStyle name="Note 7 2 2 2 2 2 3" xfId="9139"/>
    <cellStyle name="Note 7 2 2 2 2 2 3 2" xfId="26804"/>
    <cellStyle name="Note 7 2 2 2 2 2 3 3" xfId="44060"/>
    <cellStyle name="Note 7 2 2 2 2 2 4" xfId="16083"/>
    <cellStyle name="Note 7 2 2 2 2 2 4 2" xfId="33747"/>
    <cellStyle name="Note 7 2 2 2 2 2 4 3" xfId="50953"/>
    <cellStyle name="Note 7 2 2 2 2 2 5" xfId="23168"/>
    <cellStyle name="Note 7 2 2 2 2 2 6" xfId="40449"/>
    <cellStyle name="Note 7 2 2 2 2 3" xfId="11047"/>
    <cellStyle name="Note 7 2 2 2 2 3 2" xfId="17882"/>
    <cellStyle name="Note 7 2 2 2 2 3 2 2" xfId="35546"/>
    <cellStyle name="Note 7 2 2 2 2 3 2 3" xfId="52738"/>
    <cellStyle name="Note 7 2 2 2 2 3 3" xfId="28711"/>
    <cellStyle name="Note 7 2 2 2 2 3 4" xfId="45953"/>
    <cellStyle name="Note 7 2 2 2 2 4" xfId="7284"/>
    <cellStyle name="Note 7 2 2 2 2 4 2" xfId="24949"/>
    <cellStyle name="Note 7 2 2 2 2 4 3" xfId="42217"/>
    <cellStyle name="Note 7 2 2 2 2 5" xfId="14336"/>
    <cellStyle name="Note 7 2 2 2 2 5 2" xfId="32000"/>
    <cellStyle name="Note 7 2 2 2 2 5 3" xfId="49218"/>
    <cellStyle name="Note 7 2 2 2 2 6" xfId="21306"/>
    <cellStyle name="Note 7 2 2 2 2 7" xfId="38606"/>
    <cellStyle name="Note 7 2 2 2 3" xfId="3957"/>
    <cellStyle name="Note 7 2 2 2 3 2" xfId="5873"/>
    <cellStyle name="Note 7 2 2 2 3 2 2" xfId="12793"/>
    <cellStyle name="Note 7 2 2 2 3 2 2 2" xfId="19520"/>
    <cellStyle name="Note 7 2 2 2 3 2 2 2 2" xfId="37184"/>
    <cellStyle name="Note 7 2 2 2 3 2 2 2 3" xfId="54361"/>
    <cellStyle name="Note 7 2 2 2 3 2 2 3" xfId="30457"/>
    <cellStyle name="Note 7 2 2 2 3 2 2 4" xfId="47684"/>
    <cellStyle name="Note 7 2 2 2 3 2 3" xfId="9509"/>
    <cellStyle name="Note 7 2 2 2 3 2 3 2" xfId="27174"/>
    <cellStyle name="Note 7 2 2 2 3 2 3 3" xfId="44427"/>
    <cellStyle name="Note 7 2 2 2 3 2 4" xfId="16453"/>
    <cellStyle name="Note 7 2 2 2 3 2 4 2" xfId="34117"/>
    <cellStyle name="Note 7 2 2 2 3 2 4 3" xfId="51320"/>
    <cellStyle name="Note 7 2 2 2 3 2 5" xfId="23538"/>
    <cellStyle name="Note 7 2 2 2 3 2 6" xfId="40816"/>
    <cellStyle name="Note 7 2 2 2 3 3" xfId="7654"/>
    <cellStyle name="Note 7 2 2 2 3 3 2" xfId="25319"/>
    <cellStyle name="Note 7 2 2 2 3 3 3" xfId="42584"/>
    <cellStyle name="Note 7 2 2 2 3 4" xfId="14706"/>
    <cellStyle name="Note 7 2 2 2 3 4 2" xfId="32370"/>
    <cellStyle name="Note 7 2 2 2 3 4 3" xfId="49585"/>
    <cellStyle name="Note 7 2 2 2 3 5" xfId="21676"/>
    <cellStyle name="Note 7 2 2 2 3 6" xfId="38973"/>
    <cellStyle name="Note 7 2 2 2 4" xfId="4840"/>
    <cellStyle name="Note 7 2 2 2 4 2" xfId="11760"/>
    <cellStyle name="Note 7 2 2 2 4 2 2" xfId="18541"/>
    <cellStyle name="Note 7 2 2 2 4 2 2 2" xfId="36205"/>
    <cellStyle name="Note 7 2 2 2 4 2 2 3" xfId="53391"/>
    <cellStyle name="Note 7 2 2 2 4 2 3" xfId="29424"/>
    <cellStyle name="Note 7 2 2 2 4 2 4" xfId="46660"/>
    <cellStyle name="Note 7 2 2 2 4 3" xfId="8476"/>
    <cellStyle name="Note 7 2 2 2 4 3 2" xfId="26141"/>
    <cellStyle name="Note 7 2 2 2 4 3 3" xfId="43403"/>
    <cellStyle name="Note 7 2 2 2 4 4" xfId="15474"/>
    <cellStyle name="Note 7 2 2 2 4 4 2" xfId="33138"/>
    <cellStyle name="Note 7 2 2 2 4 4 3" xfId="50350"/>
    <cellStyle name="Note 7 2 2 2 4 5" xfId="22505"/>
    <cellStyle name="Note 7 2 2 2 4 6" xfId="39792"/>
    <cellStyle name="Note 7 2 2 2 5" xfId="10446"/>
    <cellStyle name="Note 7 2 2 2 5 2" xfId="17335"/>
    <cellStyle name="Note 7 2 2 2 5 2 2" xfId="34999"/>
    <cellStyle name="Note 7 2 2 2 5 2 3" xfId="52197"/>
    <cellStyle name="Note 7 2 2 2 5 3" xfId="28110"/>
    <cellStyle name="Note 7 2 2 2 5 4" xfId="45358"/>
    <cellStyle name="Note 7 2 2 2 6" xfId="6696"/>
    <cellStyle name="Note 7 2 2 2 6 2" xfId="24361"/>
    <cellStyle name="Note 7 2 2 2 6 3" xfId="41635"/>
    <cellStyle name="Note 7 2 2 2 7" xfId="13727"/>
    <cellStyle name="Note 7 2 2 2 7 2" xfId="31391"/>
    <cellStyle name="Note 7 2 2 2 7 3" xfId="48615"/>
    <cellStyle name="Note 7 2 2 2 8" xfId="20643"/>
    <cellStyle name="Note 7 2 2 2 9" xfId="37949"/>
    <cellStyle name="Note 7 2 2 3" xfId="3020"/>
    <cellStyle name="Note 7 2 2 3 2" xfId="3683"/>
    <cellStyle name="Note 7 2 2 3 2 2" xfId="5599"/>
    <cellStyle name="Note 7 2 2 3 2 2 2" xfId="12519"/>
    <cellStyle name="Note 7 2 2 3 2 2 2 2" xfId="19246"/>
    <cellStyle name="Note 7 2 2 3 2 2 2 2 2" xfId="36910"/>
    <cellStyle name="Note 7 2 2 3 2 2 2 2 3" xfId="54087"/>
    <cellStyle name="Note 7 2 2 3 2 2 2 3" xfId="30183"/>
    <cellStyle name="Note 7 2 2 3 2 2 2 4" xfId="47410"/>
    <cellStyle name="Note 7 2 2 3 2 2 3" xfId="9235"/>
    <cellStyle name="Note 7 2 2 3 2 2 3 2" xfId="26900"/>
    <cellStyle name="Note 7 2 2 3 2 2 3 3" xfId="44153"/>
    <cellStyle name="Note 7 2 2 3 2 2 4" xfId="16179"/>
    <cellStyle name="Note 7 2 2 3 2 2 4 2" xfId="33843"/>
    <cellStyle name="Note 7 2 2 3 2 2 4 3" xfId="51046"/>
    <cellStyle name="Note 7 2 2 3 2 2 5" xfId="23264"/>
    <cellStyle name="Note 7 2 2 3 2 2 6" xfId="40542"/>
    <cellStyle name="Note 7 2 2 3 2 3" xfId="11143"/>
    <cellStyle name="Note 7 2 2 3 2 3 2" xfId="17978"/>
    <cellStyle name="Note 7 2 2 3 2 3 2 2" xfId="35642"/>
    <cellStyle name="Note 7 2 2 3 2 3 2 3" xfId="52831"/>
    <cellStyle name="Note 7 2 2 3 2 3 3" xfId="28807"/>
    <cellStyle name="Note 7 2 2 3 2 3 4" xfId="46046"/>
    <cellStyle name="Note 7 2 2 3 2 4" xfId="7380"/>
    <cellStyle name="Note 7 2 2 3 2 4 2" xfId="25045"/>
    <cellStyle name="Note 7 2 2 3 2 4 3" xfId="42310"/>
    <cellStyle name="Note 7 2 2 3 2 5" xfId="14432"/>
    <cellStyle name="Note 7 2 2 3 2 5 2" xfId="32096"/>
    <cellStyle name="Note 7 2 2 3 2 5 3" xfId="49311"/>
    <cellStyle name="Note 7 2 2 3 2 6" xfId="21402"/>
    <cellStyle name="Note 7 2 2 3 2 7" xfId="38699"/>
    <cellStyle name="Note 7 2 2 3 3" xfId="4050"/>
    <cellStyle name="Note 7 2 2 3 3 2" xfId="5966"/>
    <cellStyle name="Note 7 2 2 3 3 2 2" xfId="12886"/>
    <cellStyle name="Note 7 2 2 3 3 2 2 2" xfId="19613"/>
    <cellStyle name="Note 7 2 2 3 3 2 2 2 2" xfId="37277"/>
    <cellStyle name="Note 7 2 2 3 3 2 2 2 3" xfId="54454"/>
    <cellStyle name="Note 7 2 2 3 3 2 2 3" xfId="30550"/>
    <cellStyle name="Note 7 2 2 3 3 2 2 4" xfId="47777"/>
    <cellStyle name="Note 7 2 2 3 3 2 3" xfId="9602"/>
    <cellStyle name="Note 7 2 2 3 3 2 3 2" xfId="27267"/>
    <cellStyle name="Note 7 2 2 3 3 2 3 3" xfId="44520"/>
    <cellStyle name="Note 7 2 2 3 3 2 4" xfId="16546"/>
    <cellStyle name="Note 7 2 2 3 3 2 4 2" xfId="34210"/>
    <cellStyle name="Note 7 2 2 3 3 2 4 3" xfId="51413"/>
    <cellStyle name="Note 7 2 2 3 3 2 5" xfId="23631"/>
    <cellStyle name="Note 7 2 2 3 3 2 6" xfId="40909"/>
    <cellStyle name="Note 7 2 2 3 3 3" xfId="7747"/>
    <cellStyle name="Note 7 2 2 3 3 3 2" xfId="25412"/>
    <cellStyle name="Note 7 2 2 3 3 3 3" xfId="42677"/>
    <cellStyle name="Note 7 2 2 3 3 4" xfId="14799"/>
    <cellStyle name="Note 7 2 2 3 3 4 2" xfId="32463"/>
    <cellStyle name="Note 7 2 2 3 3 4 3" xfId="49678"/>
    <cellStyle name="Note 7 2 2 3 3 5" xfId="21769"/>
    <cellStyle name="Note 7 2 2 3 3 6" xfId="39066"/>
    <cellStyle name="Note 7 2 2 3 4" xfId="4936"/>
    <cellStyle name="Note 7 2 2 3 4 2" xfId="11856"/>
    <cellStyle name="Note 7 2 2 3 4 2 2" xfId="18637"/>
    <cellStyle name="Note 7 2 2 3 4 2 2 2" xfId="36301"/>
    <cellStyle name="Note 7 2 2 3 4 2 2 3" xfId="53484"/>
    <cellStyle name="Note 7 2 2 3 4 2 3" xfId="29520"/>
    <cellStyle name="Note 7 2 2 3 4 2 4" xfId="46753"/>
    <cellStyle name="Note 7 2 2 3 4 3" xfId="8572"/>
    <cellStyle name="Note 7 2 2 3 4 3 2" xfId="26237"/>
    <cellStyle name="Note 7 2 2 3 4 3 3" xfId="43496"/>
    <cellStyle name="Note 7 2 2 3 4 4" xfId="15570"/>
    <cellStyle name="Note 7 2 2 3 4 4 2" xfId="33234"/>
    <cellStyle name="Note 7 2 2 3 4 4 3" xfId="50443"/>
    <cellStyle name="Note 7 2 2 3 4 5" xfId="22601"/>
    <cellStyle name="Note 7 2 2 3 4 6" xfId="39885"/>
    <cellStyle name="Note 7 2 2 3 5" xfId="10542"/>
    <cellStyle name="Note 7 2 2 3 5 2" xfId="17431"/>
    <cellStyle name="Note 7 2 2 3 5 2 2" xfId="35095"/>
    <cellStyle name="Note 7 2 2 3 5 2 3" xfId="52290"/>
    <cellStyle name="Note 7 2 2 3 5 3" xfId="28206"/>
    <cellStyle name="Note 7 2 2 3 5 4" xfId="45451"/>
    <cellStyle name="Note 7 2 2 3 6" xfId="6792"/>
    <cellStyle name="Note 7 2 2 3 6 2" xfId="24457"/>
    <cellStyle name="Note 7 2 2 3 6 3" xfId="41728"/>
    <cellStyle name="Note 7 2 2 3 7" xfId="13823"/>
    <cellStyle name="Note 7 2 2 3 7 2" xfId="31487"/>
    <cellStyle name="Note 7 2 2 3 7 3" xfId="48708"/>
    <cellStyle name="Note 7 2 2 3 8" xfId="20739"/>
    <cellStyle name="Note 7 2 2 3 9" xfId="38042"/>
    <cellStyle name="Note 7 2 2 4" xfId="3132"/>
    <cellStyle name="Note 7 2 2 4 2" xfId="4162"/>
    <cellStyle name="Note 7 2 2 4 2 2" xfId="6078"/>
    <cellStyle name="Note 7 2 2 4 2 2 2" xfId="12998"/>
    <cellStyle name="Note 7 2 2 4 2 2 2 2" xfId="19725"/>
    <cellStyle name="Note 7 2 2 4 2 2 2 2 2" xfId="37389"/>
    <cellStyle name="Note 7 2 2 4 2 2 2 2 3" xfId="54566"/>
    <cellStyle name="Note 7 2 2 4 2 2 2 3" xfId="30662"/>
    <cellStyle name="Note 7 2 2 4 2 2 2 4" xfId="47889"/>
    <cellStyle name="Note 7 2 2 4 2 2 3" xfId="9714"/>
    <cellStyle name="Note 7 2 2 4 2 2 3 2" xfId="27379"/>
    <cellStyle name="Note 7 2 2 4 2 2 3 3" xfId="44632"/>
    <cellStyle name="Note 7 2 2 4 2 2 4" xfId="16658"/>
    <cellStyle name="Note 7 2 2 4 2 2 4 2" xfId="34322"/>
    <cellStyle name="Note 7 2 2 4 2 2 4 3" xfId="51525"/>
    <cellStyle name="Note 7 2 2 4 2 2 5" xfId="23743"/>
    <cellStyle name="Note 7 2 2 4 2 2 6" xfId="41021"/>
    <cellStyle name="Note 7 2 2 4 2 3" xfId="7859"/>
    <cellStyle name="Note 7 2 2 4 2 3 2" xfId="25524"/>
    <cellStyle name="Note 7 2 2 4 2 3 3" xfId="42789"/>
    <cellStyle name="Note 7 2 2 4 2 4" xfId="14911"/>
    <cellStyle name="Note 7 2 2 4 2 4 2" xfId="32575"/>
    <cellStyle name="Note 7 2 2 4 2 4 3" xfId="49790"/>
    <cellStyle name="Note 7 2 2 4 2 5" xfId="21881"/>
    <cellStyle name="Note 7 2 2 4 2 6" xfId="39178"/>
    <cellStyle name="Note 7 2 2 4 3" xfId="5048"/>
    <cellStyle name="Note 7 2 2 4 3 2" xfId="11968"/>
    <cellStyle name="Note 7 2 2 4 3 2 2" xfId="18749"/>
    <cellStyle name="Note 7 2 2 4 3 2 2 2" xfId="36413"/>
    <cellStyle name="Note 7 2 2 4 3 2 2 3" xfId="53596"/>
    <cellStyle name="Note 7 2 2 4 3 2 3" xfId="29632"/>
    <cellStyle name="Note 7 2 2 4 3 2 4" xfId="46865"/>
    <cellStyle name="Note 7 2 2 4 3 3" xfId="8684"/>
    <cellStyle name="Note 7 2 2 4 3 3 2" xfId="26349"/>
    <cellStyle name="Note 7 2 2 4 3 3 3" xfId="43608"/>
    <cellStyle name="Note 7 2 2 4 3 4" xfId="15682"/>
    <cellStyle name="Note 7 2 2 4 3 4 2" xfId="33346"/>
    <cellStyle name="Note 7 2 2 4 3 4 3" xfId="50555"/>
    <cellStyle name="Note 7 2 2 4 3 5" xfId="22713"/>
    <cellStyle name="Note 7 2 2 4 3 6" xfId="39997"/>
    <cellStyle name="Note 7 2 2 4 4" xfId="10654"/>
    <cellStyle name="Note 7 2 2 4 4 2" xfId="17543"/>
    <cellStyle name="Note 7 2 2 4 4 2 2" xfId="35207"/>
    <cellStyle name="Note 7 2 2 4 4 2 3" xfId="52402"/>
    <cellStyle name="Note 7 2 2 4 4 3" xfId="28318"/>
    <cellStyle name="Note 7 2 2 4 4 4" xfId="45563"/>
    <cellStyle name="Note 7 2 2 4 5" xfId="6904"/>
    <cellStyle name="Note 7 2 2 4 5 2" xfId="24569"/>
    <cellStyle name="Note 7 2 2 4 5 3" xfId="41840"/>
    <cellStyle name="Note 7 2 2 4 6" xfId="13935"/>
    <cellStyle name="Note 7 2 2 4 6 2" xfId="31599"/>
    <cellStyle name="Note 7 2 2 4 6 3" xfId="48820"/>
    <cellStyle name="Note 7 2 2 4 7" xfId="20851"/>
    <cellStyle name="Note 7 2 2 4 8" xfId="38154"/>
    <cellStyle name="Note 7 2 2 5" xfId="3360"/>
    <cellStyle name="Note 7 2 2 5 2" xfId="5276"/>
    <cellStyle name="Note 7 2 2 5 2 2" xfId="12196"/>
    <cellStyle name="Note 7 2 2 5 2 2 2" xfId="18923"/>
    <cellStyle name="Note 7 2 2 5 2 2 2 2" xfId="36587"/>
    <cellStyle name="Note 7 2 2 5 2 2 2 3" xfId="53770"/>
    <cellStyle name="Note 7 2 2 5 2 2 3" xfId="29860"/>
    <cellStyle name="Note 7 2 2 5 2 2 4" xfId="47093"/>
    <cellStyle name="Note 7 2 2 5 2 3" xfId="8912"/>
    <cellStyle name="Note 7 2 2 5 2 3 2" xfId="26577"/>
    <cellStyle name="Note 7 2 2 5 2 3 3" xfId="43836"/>
    <cellStyle name="Note 7 2 2 5 2 4" xfId="15856"/>
    <cellStyle name="Note 7 2 2 5 2 4 2" xfId="33520"/>
    <cellStyle name="Note 7 2 2 5 2 4 3" xfId="50729"/>
    <cellStyle name="Note 7 2 2 5 2 5" xfId="22941"/>
    <cellStyle name="Note 7 2 2 5 2 6" xfId="40225"/>
    <cellStyle name="Note 7 2 2 5 3" xfId="10820"/>
    <cellStyle name="Note 7 2 2 5 3 2" xfId="17655"/>
    <cellStyle name="Note 7 2 2 5 3 2 2" xfId="35319"/>
    <cellStyle name="Note 7 2 2 5 3 2 3" xfId="52514"/>
    <cellStyle name="Note 7 2 2 5 3 3" xfId="28484"/>
    <cellStyle name="Note 7 2 2 5 3 4" xfId="45729"/>
    <cellStyle name="Note 7 2 2 5 4" xfId="14109"/>
    <cellStyle name="Note 7 2 2 5 4 2" xfId="31773"/>
    <cellStyle name="Note 7 2 2 5 4 3" xfId="48994"/>
    <cellStyle name="Note 7 2 2 5 5" xfId="21079"/>
    <cellStyle name="Note 7 2 2 5 6" xfId="38382"/>
    <cellStyle name="Note 7 2 2 6" xfId="3259"/>
    <cellStyle name="Note 7 2 2 6 2" xfId="5175"/>
    <cellStyle name="Note 7 2 2 6 2 2" xfId="12095"/>
    <cellStyle name="Note 7 2 2 6 2 2 2" xfId="18876"/>
    <cellStyle name="Note 7 2 2 6 2 2 2 2" xfId="36540"/>
    <cellStyle name="Note 7 2 2 6 2 2 2 3" xfId="53723"/>
    <cellStyle name="Note 7 2 2 6 2 2 3" xfId="29759"/>
    <cellStyle name="Note 7 2 2 6 2 2 4" xfId="46992"/>
    <cellStyle name="Note 7 2 2 6 2 3" xfId="8811"/>
    <cellStyle name="Note 7 2 2 6 2 3 2" xfId="26476"/>
    <cellStyle name="Note 7 2 2 6 2 3 3" xfId="43735"/>
    <cellStyle name="Note 7 2 2 6 2 4" xfId="15809"/>
    <cellStyle name="Note 7 2 2 6 2 4 2" xfId="33473"/>
    <cellStyle name="Note 7 2 2 6 2 4 3" xfId="50682"/>
    <cellStyle name="Note 7 2 2 6 2 5" xfId="22840"/>
    <cellStyle name="Note 7 2 2 6 2 6" xfId="40124"/>
    <cellStyle name="Note 7 2 2 6 3" xfId="7031"/>
    <cellStyle name="Note 7 2 2 6 3 2" xfId="24696"/>
    <cellStyle name="Note 7 2 2 6 3 3" xfId="41967"/>
    <cellStyle name="Note 7 2 2 6 4" xfId="14062"/>
    <cellStyle name="Note 7 2 2 6 4 2" xfId="31726"/>
    <cellStyle name="Note 7 2 2 6 4 3" xfId="48947"/>
    <cellStyle name="Note 7 2 2 6 5" xfId="20978"/>
    <cellStyle name="Note 7 2 2 6 6" xfId="38281"/>
    <cellStyle name="Note 7 2 2 7" xfId="4613"/>
    <cellStyle name="Note 7 2 2 7 2" xfId="11533"/>
    <cellStyle name="Note 7 2 2 7 2 2" xfId="18314"/>
    <cellStyle name="Note 7 2 2 7 2 2 2" xfId="35978"/>
    <cellStyle name="Note 7 2 2 7 2 2 3" xfId="53167"/>
    <cellStyle name="Note 7 2 2 7 2 3" xfId="29197"/>
    <cellStyle name="Note 7 2 2 7 2 4" xfId="46436"/>
    <cellStyle name="Note 7 2 2 7 3" xfId="8249"/>
    <cellStyle name="Note 7 2 2 7 3 2" xfId="25914"/>
    <cellStyle name="Note 7 2 2 7 3 3" xfId="43179"/>
    <cellStyle name="Note 7 2 2 7 4" xfId="15247"/>
    <cellStyle name="Note 7 2 2 7 4 2" xfId="32911"/>
    <cellStyle name="Note 7 2 2 7 4 3" xfId="50126"/>
    <cellStyle name="Note 7 2 2 7 5" xfId="22278"/>
    <cellStyle name="Note 7 2 2 7 6" xfId="39568"/>
    <cellStyle name="Note 7 2 2 8" xfId="10219"/>
    <cellStyle name="Note 7 2 2 8 2" xfId="17108"/>
    <cellStyle name="Note 7 2 2 8 2 2" xfId="34772"/>
    <cellStyle name="Note 7 2 2 8 2 3" xfId="51973"/>
    <cellStyle name="Note 7 2 2 8 3" xfId="27883"/>
    <cellStyle name="Note 7 2 2 8 4" xfId="45134"/>
    <cellStyle name="Note 7 2 2 9" xfId="6469"/>
    <cellStyle name="Note 7 2 2 9 2" xfId="24134"/>
    <cellStyle name="Note 7 2 2 9 3" xfId="41411"/>
    <cellStyle name="Note 7 2 3" xfId="2879"/>
    <cellStyle name="Note 7 2 3 2" xfId="3542"/>
    <cellStyle name="Note 7 2 3 2 2" xfId="5458"/>
    <cellStyle name="Note 7 2 3 2 2 2" xfId="12378"/>
    <cellStyle name="Note 7 2 3 2 2 2 2" xfId="19105"/>
    <cellStyle name="Note 7 2 3 2 2 2 2 2" xfId="36769"/>
    <cellStyle name="Note 7 2 3 2 2 2 2 3" xfId="53949"/>
    <cellStyle name="Note 7 2 3 2 2 2 3" xfId="30042"/>
    <cellStyle name="Note 7 2 3 2 2 2 4" xfId="47272"/>
    <cellStyle name="Note 7 2 3 2 2 3" xfId="9094"/>
    <cellStyle name="Note 7 2 3 2 2 3 2" xfId="26759"/>
    <cellStyle name="Note 7 2 3 2 2 3 3" xfId="44015"/>
    <cellStyle name="Note 7 2 3 2 2 4" xfId="16038"/>
    <cellStyle name="Note 7 2 3 2 2 4 2" xfId="33702"/>
    <cellStyle name="Note 7 2 3 2 2 4 3" xfId="50908"/>
    <cellStyle name="Note 7 2 3 2 2 5" xfId="23123"/>
    <cellStyle name="Note 7 2 3 2 2 6" xfId="40404"/>
    <cellStyle name="Note 7 2 3 2 3" xfId="11002"/>
    <cellStyle name="Note 7 2 3 2 3 2" xfId="17837"/>
    <cellStyle name="Note 7 2 3 2 3 2 2" xfId="35501"/>
    <cellStyle name="Note 7 2 3 2 3 2 3" xfId="52693"/>
    <cellStyle name="Note 7 2 3 2 3 3" xfId="28666"/>
    <cellStyle name="Note 7 2 3 2 3 4" xfId="45908"/>
    <cellStyle name="Note 7 2 3 2 4" xfId="7239"/>
    <cellStyle name="Note 7 2 3 2 4 2" xfId="24904"/>
    <cellStyle name="Note 7 2 3 2 4 3" xfId="42172"/>
    <cellStyle name="Note 7 2 3 2 5" xfId="14291"/>
    <cellStyle name="Note 7 2 3 2 5 2" xfId="31955"/>
    <cellStyle name="Note 7 2 3 2 5 3" xfId="49173"/>
    <cellStyle name="Note 7 2 3 2 6" xfId="21261"/>
    <cellStyle name="Note 7 2 3 2 7" xfId="38561"/>
    <cellStyle name="Note 7 2 3 3" xfId="3912"/>
    <cellStyle name="Note 7 2 3 3 2" xfId="5828"/>
    <cellStyle name="Note 7 2 3 3 2 2" xfId="12748"/>
    <cellStyle name="Note 7 2 3 3 2 2 2" xfId="19475"/>
    <cellStyle name="Note 7 2 3 3 2 2 2 2" xfId="37139"/>
    <cellStyle name="Note 7 2 3 3 2 2 2 3" xfId="54316"/>
    <cellStyle name="Note 7 2 3 3 2 2 3" xfId="30412"/>
    <cellStyle name="Note 7 2 3 3 2 2 4" xfId="47639"/>
    <cellStyle name="Note 7 2 3 3 2 3" xfId="9464"/>
    <cellStyle name="Note 7 2 3 3 2 3 2" xfId="27129"/>
    <cellStyle name="Note 7 2 3 3 2 3 3" xfId="44382"/>
    <cellStyle name="Note 7 2 3 3 2 4" xfId="16408"/>
    <cellStyle name="Note 7 2 3 3 2 4 2" xfId="34072"/>
    <cellStyle name="Note 7 2 3 3 2 4 3" xfId="51275"/>
    <cellStyle name="Note 7 2 3 3 2 5" xfId="23493"/>
    <cellStyle name="Note 7 2 3 3 2 6" xfId="40771"/>
    <cellStyle name="Note 7 2 3 3 3" xfId="7609"/>
    <cellStyle name="Note 7 2 3 3 3 2" xfId="25274"/>
    <cellStyle name="Note 7 2 3 3 3 3" xfId="42539"/>
    <cellStyle name="Note 7 2 3 3 4" xfId="14661"/>
    <cellStyle name="Note 7 2 3 3 4 2" xfId="32325"/>
    <cellStyle name="Note 7 2 3 3 4 3" xfId="49540"/>
    <cellStyle name="Note 7 2 3 3 5" xfId="21631"/>
    <cellStyle name="Note 7 2 3 3 6" xfId="38928"/>
    <cellStyle name="Note 7 2 3 4" xfId="4795"/>
    <cellStyle name="Note 7 2 3 4 2" xfId="11715"/>
    <cellStyle name="Note 7 2 3 4 2 2" xfId="18496"/>
    <cellStyle name="Note 7 2 3 4 2 2 2" xfId="36160"/>
    <cellStyle name="Note 7 2 3 4 2 2 3" xfId="53346"/>
    <cellStyle name="Note 7 2 3 4 2 3" xfId="29379"/>
    <cellStyle name="Note 7 2 3 4 2 4" xfId="46615"/>
    <cellStyle name="Note 7 2 3 4 3" xfId="8431"/>
    <cellStyle name="Note 7 2 3 4 3 2" xfId="26096"/>
    <cellStyle name="Note 7 2 3 4 3 3" xfId="43358"/>
    <cellStyle name="Note 7 2 3 4 4" xfId="15429"/>
    <cellStyle name="Note 7 2 3 4 4 2" xfId="33093"/>
    <cellStyle name="Note 7 2 3 4 4 3" xfId="50305"/>
    <cellStyle name="Note 7 2 3 4 5" xfId="22460"/>
    <cellStyle name="Note 7 2 3 4 6" xfId="39747"/>
    <cellStyle name="Note 7 2 3 5" xfId="10401"/>
    <cellStyle name="Note 7 2 3 5 2" xfId="17290"/>
    <cellStyle name="Note 7 2 3 5 2 2" xfId="34954"/>
    <cellStyle name="Note 7 2 3 5 2 3" xfId="52152"/>
    <cellStyle name="Note 7 2 3 5 3" xfId="28065"/>
    <cellStyle name="Note 7 2 3 5 4" xfId="45313"/>
    <cellStyle name="Note 7 2 3 6" xfId="6651"/>
    <cellStyle name="Note 7 2 3 6 2" xfId="24316"/>
    <cellStyle name="Note 7 2 3 6 3" xfId="41590"/>
    <cellStyle name="Note 7 2 3 7" xfId="13682"/>
    <cellStyle name="Note 7 2 3 7 2" xfId="31346"/>
    <cellStyle name="Note 7 2 3 7 3" xfId="48570"/>
    <cellStyle name="Note 7 2 3 8" xfId="20598"/>
    <cellStyle name="Note 7 2 3 9" xfId="37904"/>
    <cellStyle name="Note 7 2 4" xfId="4531"/>
    <cellStyle name="Note 7 2 4 2" xfId="6395"/>
    <cellStyle name="Note 7 2 4 2 2" xfId="13314"/>
    <cellStyle name="Note 7 2 4 2 2 2" xfId="19987"/>
    <cellStyle name="Note 7 2 4 2 2 2 2" xfId="37651"/>
    <cellStyle name="Note 7 2 4 2 2 2 3" xfId="54828"/>
    <cellStyle name="Note 7 2 4 2 2 3" xfId="30978"/>
    <cellStyle name="Note 7 2 4 2 2 4" xfId="48205"/>
    <cellStyle name="Note 7 2 4 2 3" xfId="10030"/>
    <cellStyle name="Note 7 2 4 2 3 2" xfId="27695"/>
    <cellStyle name="Note 7 2 4 2 3 3" xfId="44948"/>
    <cellStyle name="Note 7 2 4 2 4" xfId="16920"/>
    <cellStyle name="Note 7 2 4 2 4 2" xfId="34584"/>
    <cellStyle name="Note 7 2 4 2 4 3" xfId="51787"/>
    <cellStyle name="Note 7 2 4 2 5" xfId="24060"/>
    <cellStyle name="Note 7 2 4 2 6" xfId="41337"/>
    <cellStyle name="Note 7 2 4 3" xfId="11459"/>
    <cellStyle name="Note 7 2 4 3 2" xfId="18240"/>
    <cellStyle name="Note 7 2 4 3 2 2" xfId="35904"/>
    <cellStyle name="Note 7 2 4 3 2 3" xfId="53093"/>
    <cellStyle name="Note 7 2 4 3 3" xfId="29123"/>
    <cellStyle name="Note 7 2 4 3 4" xfId="46362"/>
    <cellStyle name="Note 7 2 4 4" xfId="8175"/>
    <cellStyle name="Note 7 2 4 4 2" xfId="25840"/>
    <cellStyle name="Note 7 2 4 4 3" xfId="43105"/>
    <cellStyle name="Note 7 2 4 5" xfId="15173"/>
    <cellStyle name="Note 7 2 4 5 2" xfId="32837"/>
    <cellStyle name="Note 7 2 4 5 3" xfId="50052"/>
    <cellStyle name="Note 7 2 4 6" xfId="22204"/>
    <cellStyle name="Note 7 2 4 7" xfId="39494"/>
    <cellStyle name="Note 7 2 5" xfId="4375"/>
    <cellStyle name="Note 7 2 5 2" xfId="6240"/>
    <cellStyle name="Note 7 2 5 2 2" xfId="13159"/>
    <cellStyle name="Note 7 2 5 2 2 2" xfId="19832"/>
    <cellStyle name="Note 7 2 5 2 2 2 2" xfId="37496"/>
    <cellStyle name="Note 7 2 5 2 2 2 3" xfId="54673"/>
    <cellStyle name="Note 7 2 5 2 2 3" xfId="30823"/>
    <cellStyle name="Note 7 2 5 2 2 4" xfId="48050"/>
    <cellStyle name="Note 7 2 5 2 3" xfId="9875"/>
    <cellStyle name="Note 7 2 5 2 3 2" xfId="27540"/>
    <cellStyle name="Note 7 2 5 2 3 3" xfId="44793"/>
    <cellStyle name="Note 7 2 5 2 4" xfId="16765"/>
    <cellStyle name="Note 7 2 5 2 4 2" xfId="34429"/>
    <cellStyle name="Note 7 2 5 2 4 3" xfId="51632"/>
    <cellStyle name="Note 7 2 5 2 5" xfId="23905"/>
    <cellStyle name="Note 7 2 5 2 6" xfId="41182"/>
    <cellStyle name="Note 7 2 5 3" xfId="11304"/>
    <cellStyle name="Note 7 2 5 3 2" xfId="18085"/>
    <cellStyle name="Note 7 2 5 3 2 2" xfId="35749"/>
    <cellStyle name="Note 7 2 5 3 2 3" xfId="52938"/>
    <cellStyle name="Note 7 2 5 3 3" xfId="28968"/>
    <cellStyle name="Note 7 2 5 3 4" xfId="46207"/>
    <cellStyle name="Note 7 2 5 4" xfId="8020"/>
    <cellStyle name="Note 7 2 5 4 2" xfId="25685"/>
    <cellStyle name="Note 7 2 5 4 3" xfId="42950"/>
    <cellStyle name="Note 7 2 5 5" xfId="15018"/>
    <cellStyle name="Note 7 2 5 5 2" xfId="32682"/>
    <cellStyle name="Note 7 2 5 5 3" xfId="49897"/>
    <cellStyle name="Note 7 2 5 6" xfId="22049"/>
    <cellStyle name="Note 7 2 5 7" xfId="39339"/>
    <cellStyle name="Note 7 2 6" xfId="10174"/>
    <cellStyle name="Note 7 2 6 2" xfId="17063"/>
    <cellStyle name="Note 7 2 6 2 2" xfId="34727"/>
    <cellStyle name="Note 7 2 6 2 3" xfId="51928"/>
    <cellStyle name="Note 7 2 6 3" xfId="27838"/>
    <cellStyle name="Note 7 2 6 4" xfId="45089"/>
    <cellStyle name="Note 7 2 7" xfId="13455"/>
    <cellStyle name="Note 7 2 7 2" xfId="31119"/>
    <cellStyle name="Note 7 2 7 3" xfId="48346"/>
    <cellStyle name="Note 7 2 8" xfId="20281"/>
    <cellStyle name="Note 7 2 9" xfId="20143"/>
    <cellStyle name="Note 7 3" xfId="2696"/>
    <cellStyle name="Note 7 3 10" xfId="13501"/>
    <cellStyle name="Note 7 3 10 2" xfId="31165"/>
    <cellStyle name="Note 7 3 10 3" xfId="48392"/>
    <cellStyle name="Note 7 3 11" xfId="20417"/>
    <cellStyle name="Note 7 3 12" xfId="37726"/>
    <cellStyle name="Note 7 3 2" xfId="2925"/>
    <cellStyle name="Note 7 3 2 2" xfId="3588"/>
    <cellStyle name="Note 7 3 2 2 2" xfId="5504"/>
    <cellStyle name="Note 7 3 2 2 2 2" xfId="12424"/>
    <cellStyle name="Note 7 3 2 2 2 2 2" xfId="19151"/>
    <cellStyle name="Note 7 3 2 2 2 2 2 2" xfId="36815"/>
    <cellStyle name="Note 7 3 2 2 2 2 2 3" xfId="53995"/>
    <cellStyle name="Note 7 3 2 2 2 2 3" xfId="30088"/>
    <cellStyle name="Note 7 3 2 2 2 2 4" xfId="47318"/>
    <cellStyle name="Note 7 3 2 2 2 3" xfId="9140"/>
    <cellStyle name="Note 7 3 2 2 2 3 2" xfId="26805"/>
    <cellStyle name="Note 7 3 2 2 2 3 3" xfId="44061"/>
    <cellStyle name="Note 7 3 2 2 2 4" xfId="16084"/>
    <cellStyle name="Note 7 3 2 2 2 4 2" xfId="33748"/>
    <cellStyle name="Note 7 3 2 2 2 4 3" xfId="50954"/>
    <cellStyle name="Note 7 3 2 2 2 5" xfId="23169"/>
    <cellStyle name="Note 7 3 2 2 2 6" xfId="40450"/>
    <cellStyle name="Note 7 3 2 2 3" xfId="11048"/>
    <cellStyle name="Note 7 3 2 2 3 2" xfId="17883"/>
    <cellStyle name="Note 7 3 2 2 3 2 2" xfId="35547"/>
    <cellStyle name="Note 7 3 2 2 3 2 3" xfId="52739"/>
    <cellStyle name="Note 7 3 2 2 3 3" xfId="28712"/>
    <cellStyle name="Note 7 3 2 2 3 4" xfId="45954"/>
    <cellStyle name="Note 7 3 2 2 4" xfId="7285"/>
    <cellStyle name="Note 7 3 2 2 4 2" xfId="24950"/>
    <cellStyle name="Note 7 3 2 2 4 3" xfId="42218"/>
    <cellStyle name="Note 7 3 2 2 5" xfId="14337"/>
    <cellStyle name="Note 7 3 2 2 5 2" xfId="32001"/>
    <cellStyle name="Note 7 3 2 2 5 3" xfId="49219"/>
    <cellStyle name="Note 7 3 2 2 6" xfId="21307"/>
    <cellStyle name="Note 7 3 2 2 7" xfId="38607"/>
    <cellStyle name="Note 7 3 2 3" xfId="3958"/>
    <cellStyle name="Note 7 3 2 3 2" xfId="5874"/>
    <cellStyle name="Note 7 3 2 3 2 2" xfId="12794"/>
    <cellStyle name="Note 7 3 2 3 2 2 2" xfId="19521"/>
    <cellStyle name="Note 7 3 2 3 2 2 2 2" xfId="37185"/>
    <cellStyle name="Note 7 3 2 3 2 2 2 3" xfId="54362"/>
    <cellStyle name="Note 7 3 2 3 2 2 3" xfId="30458"/>
    <cellStyle name="Note 7 3 2 3 2 2 4" xfId="47685"/>
    <cellStyle name="Note 7 3 2 3 2 3" xfId="9510"/>
    <cellStyle name="Note 7 3 2 3 2 3 2" xfId="27175"/>
    <cellStyle name="Note 7 3 2 3 2 3 3" xfId="44428"/>
    <cellStyle name="Note 7 3 2 3 2 4" xfId="16454"/>
    <cellStyle name="Note 7 3 2 3 2 4 2" xfId="34118"/>
    <cellStyle name="Note 7 3 2 3 2 4 3" xfId="51321"/>
    <cellStyle name="Note 7 3 2 3 2 5" xfId="23539"/>
    <cellStyle name="Note 7 3 2 3 2 6" xfId="40817"/>
    <cellStyle name="Note 7 3 2 3 3" xfId="7655"/>
    <cellStyle name="Note 7 3 2 3 3 2" xfId="25320"/>
    <cellStyle name="Note 7 3 2 3 3 3" xfId="42585"/>
    <cellStyle name="Note 7 3 2 3 4" xfId="14707"/>
    <cellStyle name="Note 7 3 2 3 4 2" xfId="32371"/>
    <cellStyle name="Note 7 3 2 3 4 3" xfId="49586"/>
    <cellStyle name="Note 7 3 2 3 5" xfId="21677"/>
    <cellStyle name="Note 7 3 2 3 6" xfId="38974"/>
    <cellStyle name="Note 7 3 2 4" xfId="4841"/>
    <cellStyle name="Note 7 3 2 4 2" xfId="11761"/>
    <cellStyle name="Note 7 3 2 4 2 2" xfId="18542"/>
    <cellStyle name="Note 7 3 2 4 2 2 2" xfId="36206"/>
    <cellStyle name="Note 7 3 2 4 2 2 3" xfId="53392"/>
    <cellStyle name="Note 7 3 2 4 2 3" xfId="29425"/>
    <cellStyle name="Note 7 3 2 4 2 4" xfId="46661"/>
    <cellStyle name="Note 7 3 2 4 3" xfId="8477"/>
    <cellStyle name="Note 7 3 2 4 3 2" xfId="26142"/>
    <cellStyle name="Note 7 3 2 4 3 3" xfId="43404"/>
    <cellStyle name="Note 7 3 2 4 4" xfId="15475"/>
    <cellStyle name="Note 7 3 2 4 4 2" xfId="33139"/>
    <cellStyle name="Note 7 3 2 4 4 3" xfId="50351"/>
    <cellStyle name="Note 7 3 2 4 5" xfId="22506"/>
    <cellStyle name="Note 7 3 2 4 6" xfId="39793"/>
    <cellStyle name="Note 7 3 2 5" xfId="10447"/>
    <cellStyle name="Note 7 3 2 5 2" xfId="17336"/>
    <cellStyle name="Note 7 3 2 5 2 2" xfId="35000"/>
    <cellStyle name="Note 7 3 2 5 2 3" xfId="52198"/>
    <cellStyle name="Note 7 3 2 5 3" xfId="28111"/>
    <cellStyle name="Note 7 3 2 5 4" xfId="45359"/>
    <cellStyle name="Note 7 3 2 6" xfId="6697"/>
    <cellStyle name="Note 7 3 2 6 2" xfId="24362"/>
    <cellStyle name="Note 7 3 2 6 3" xfId="41636"/>
    <cellStyle name="Note 7 3 2 7" xfId="13728"/>
    <cellStyle name="Note 7 3 2 7 2" xfId="31392"/>
    <cellStyle name="Note 7 3 2 7 3" xfId="48616"/>
    <cellStyle name="Note 7 3 2 8" xfId="20644"/>
    <cellStyle name="Note 7 3 2 9" xfId="37950"/>
    <cellStyle name="Note 7 3 3" xfId="3021"/>
    <cellStyle name="Note 7 3 3 2" xfId="3684"/>
    <cellStyle name="Note 7 3 3 2 2" xfId="5600"/>
    <cellStyle name="Note 7 3 3 2 2 2" xfId="12520"/>
    <cellStyle name="Note 7 3 3 2 2 2 2" xfId="19247"/>
    <cellStyle name="Note 7 3 3 2 2 2 2 2" xfId="36911"/>
    <cellStyle name="Note 7 3 3 2 2 2 2 3" xfId="54088"/>
    <cellStyle name="Note 7 3 3 2 2 2 3" xfId="30184"/>
    <cellStyle name="Note 7 3 3 2 2 2 4" xfId="47411"/>
    <cellStyle name="Note 7 3 3 2 2 3" xfId="9236"/>
    <cellStyle name="Note 7 3 3 2 2 3 2" xfId="26901"/>
    <cellStyle name="Note 7 3 3 2 2 3 3" xfId="44154"/>
    <cellStyle name="Note 7 3 3 2 2 4" xfId="16180"/>
    <cellStyle name="Note 7 3 3 2 2 4 2" xfId="33844"/>
    <cellStyle name="Note 7 3 3 2 2 4 3" xfId="51047"/>
    <cellStyle name="Note 7 3 3 2 2 5" xfId="23265"/>
    <cellStyle name="Note 7 3 3 2 2 6" xfId="40543"/>
    <cellStyle name="Note 7 3 3 2 3" xfId="11144"/>
    <cellStyle name="Note 7 3 3 2 3 2" xfId="17979"/>
    <cellStyle name="Note 7 3 3 2 3 2 2" xfId="35643"/>
    <cellStyle name="Note 7 3 3 2 3 2 3" xfId="52832"/>
    <cellStyle name="Note 7 3 3 2 3 3" xfId="28808"/>
    <cellStyle name="Note 7 3 3 2 3 4" xfId="46047"/>
    <cellStyle name="Note 7 3 3 2 4" xfId="7381"/>
    <cellStyle name="Note 7 3 3 2 4 2" xfId="25046"/>
    <cellStyle name="Note 7 3 3 2 4 3" xfId="42311"/>
    <cellStyle name="Note 7 3 3 2 5" xfId="14433"/>
    <cellStyle name="Note 7 3 3 2 5 2" xfId="32097"/>
    <cellStyle name="Note 7 3 3 2 5 3" xfId="49312"/>
    <cellStyle name="Note 7 3 3 2 6" xfId="21403"/>
    <cellStyle name="Note 7 3 3 2 7" xfId="38700"/>
    <cellStyle name="Note 7 3 3 3" xfId="4051"/>
    <cellStyle name="Note 7 3 3 3 2" xfId="5967"/>
    <cellStyle name="Note 7 3 3 3 2 2" xfId="12887"/>
    <cellStyle name="Note 7 3 3 3 2 2 2" xfId="19614"/>
    <cellStyle name="Note 7 3 3 3 2 2 2 2" xfId="37278"/>
    <cellStyle name="Note 7 3 3 3 2 2 2 3" xfId="54455"/>
    <cellStyle name="Note 7 3 3 3 2 2 3" xfId="30551"/>
    <cellStyle name="Note 7 3 3 3 2 2 4" xfId="47778"/>
    <cellStyle name="Note 7 3 3 3 2 3" xfId="9603"/>
    <cellStyle name="Note 7 3 3 3 2 3 2" xfId="27268"/>
    <cellStyle name="Note 7 3 3 3 2 3 3" xfId="44521"/>
    <cellStyle name="Note 7 3 3 3 2 4" xfId="16547"/>
    <cellStyle name="Note 7 3 3 3 2 4 2" xfId="34211"/>
    <cellStyle name="Note 7 3 3 3 2 4 3" xfId="51414"/>
    <cellStyle name="Note 7 3 3 3 2 5" xfId="23632"/>
    <cellStyle name="Note 7 3 3 3 2 6" xfId="40910"/>
    <cellStyle name="Note 7 3 3 3 3" xfId="7748"/>
    <cellStyle name="Note 7 3 3 3 3 2" xfId="25413"/>
    <cellStyle name="Note 7 3 3 3 3 3" xfId="42678"/>
    <cellStyle name="Note 7 3 3 3 4" xfId="14800"/>
    <cellStyle name="Note 7 3 3 3 4 2" xfId="32464"/>
    <cellStyle name="Note 7 3 3 3 4 3" xfId="49679"/>
    <cellStyle name="Note 7 3 3 3 5" xfId="21770"/>
    <cellStyle name="Note 7 3 3 3 6" xfId="39067"/>
    <cellStyle name="Note 7 3 3 4" xfId="4937"/>
    <cellStyle name="Note 7 3 3 4 2" xfId="11857"/>
    <cellStyle name="Note 7 3 3 4 2 2" xfId="18638"/>
    <cellStyle name="Note 7 3 3 4 2 2 2" xfId="36302"/>
    <cellStyle name="Note 7 3 3 4 2 2 3" xfId="53485"/>
    <cellStyle name="Note 7 3 3 4 2 3" xfId="29521"/>
    <cellStyle name="Note 7 3 3 4 2 4" xfId="46754"/>
    <cellStyle name="Note 7 3 3 4 3" xfId="8573"/>
    <cellStyle name="Note 7 3 3 4 3 2" xfId="26238"/>
    <cellStyle name="Note 7 3 3 4 3 3" xfId="43497"/>
    <cellStyle name="Note 7 3 3 4 4" xfId="15571"/>
    <cellStyle name="Note 7 3 3 4 4 2" xfId="33235"/>
    <cellStyle name="Note 7 3 3 4 4 3" xfId="50444"/>
    <cellStyle name="Note 7 3 3 4 5" xfId="22602"/>
    <cellStyle name="Note 7 3 3 4 6" xfId="39886"/>
    <cellStyle name="Note 7 3 3 5" xfId="10543"/>
    <cellStyle name="Note 7 3 3 5 2" xfId="17432"/>
    <cellStyle name="Note 7 3 3 5 2 2" xfId="35096"/>
    <cellStyle name="Note 7 3 3 5 2 3" xfId="52291"/>
    <cellStyle name="Note 7 3 3 5 3" xfId="28207"/>
    <cellStyle name="Note 7 3 3 5 4" xfId="45452"/>
    <cellStyle name="Note 7 3 3 6" xfId="6793"/>
    <cellStyle name="Note 7 3 3 6 2" xfId="24458"/>
    <cellStyle name="Note 7 3 3 6 3" xfId="41729"/>
    <cellStyle name="Note 7 3 3 7" xfId="13824"/>
    <cellStyle name="Note 7 3 3 7 2" xfId="31488"/>
    <cellStyle name="Note 7 3 3 7 3" xfId="48709"/>
    <cellStyle name="Note 7 3 3 8" xfId="20740"/>
    <cellStyle name="Note 7 3 3 9" xfId="38043"/>
    <cellStyle name="Note 7 3 4" xfId="3133"/>
    <cellStyle name="Note 7 3 4 2" xfId="4163"/>
    <cellStyle name="Note 7 3 4 2 2" xfId="6079"/>
    <cellStyle name="Note 7 3 4 2 2 2" xfId="12999"/>
    <cellStyle name="Note 7 3 4 2 2 2 2" xfId="19726"/>
    <cellStyle name="Note 7 3 4 2 2 2 2 2" xfId="37390"/>
    <cellStyle name="Note 7 3 4 2 2 2 2 3" xfId="54567"/>
    <cellStyle name="Note 7 3 4 2 2 2 3" xfId="30663"/>
    <cellStyle name="Note 7 3 4 2 2 2 4" xfId="47890"/>
    <cellStyle name="Note 7 3 4 2 2 3" xfId="9715"/>
    <cellStyle name="Note 7 3 4 2 2 3 2" xfId="27380"/>
    <cellStyle name="Note 7 3 4 2 2 3 3" xfId="44633"/>
    <cellStyle name="Note 7 3 4 2 2 4" xfId="16659"/>
    <cellStyle name="Note 7 3 4 2 2 4 2" xfId="34323"/>
    <cellStyle name="Note 7 3 4 2 2 4 3" xfId="51526"/>
    <cellStyle name="Note 7 3 4 2 2 5" xfId="23744"/>
    <cellStyle name="Note 7 3 4 2 2 6" xfId="41022"/>
    <cellStyle name="Note 7 3 4 2 3" xfId="7860"/>
    <cellStyle name="Note 7 3 4 2 3 2" xfId="25525"/>
    <cellStyle name="Note 7 3 4 2 3 3" xfId="42790"/>
    <cellStyle name="Note 7 3 4 2 4" xfId="14912"/>
    <cellStyle name="Note 7 3 4 2 4 2" xfId="32576"/>
    <cellStyle name="Note 7 3 4 2 4 3" xfId="49791"/>
    <cellStyle name="Note 7 3 4 2 5" xfId="21882"/>
    <cellStyle name="Note 7 3 4 2 6" xfId="39179"/>
    <cellStyle name="Note 7 3 4 3" xfId="5049"/>
    <cellStyle name="Note 7 3 4 3 2" xfId="11969"/>
    <cellStyle name="Note 7 3 4 3 2 2" xfId="18750"/>
    <cellStyle name="Note 7 3 4 3 2 2 2" xfId="36414"/>
    <cellStyle name="Note 7 3 4 3 2 2 3" xfId="53597"/>
    <cellStyle name="Note 7 3 4 3 2 3" xfId="29633"/>
    <cellStyle name="Note 7 3 4 3 2 4" xfId="46866"/>
    <cellStyle name="Note 7 3 4 3 3" xfId="8685"/>
    <cellStyle name="Note 7 3 4 3 3 2" xfId="26350"/>
    <cellStyle name="Note 7 3 4 3 3 3" xfId="43609"/>
    <cellStyle name="Note 7 3 4 3 4" xfId="15683"/>
    <cellStyle name="Note 7 3 4 3 4 2" xfId="33347"/>
    <cellStyle name="Note 7 3 4 3 4 3" xfId="50556"/>
    <cellStyle name="Note 7 3 4 3 5" xfId="22714"/>
    <cellStyle name="Note 7 3 4 3 6" xfId="39998"/>
    <cellStyle name="Note 7 3 4 4" xfId="10655"/>
    <cellStyle name="Note 7 3 4 4 2" xfId="17544"/>
    <cellStyle name="Note 7 3 4 4 2 2" xfId="35208"/>
    <cellStyle name="Note 7 3 4 4 2 3" xfId="52403"/>
    <cellStyle name="Note 7 3 4 4 3" xfId="28319"/>
    <cellStyle name="Note 7 3 4 4 4" xfId="45564"/>
    <cellStyle name="Note 7 3 4 5" xfId="6905"/>
    <cellStyle name="Note 7 3 4 5 2" xfId="24570"/>
    <cellStyle name="Note 7 3 4 5 3" xfId="41841"/>
    <cellStyle name="Note 7 3 4 6" xfId="13936"/>
    <cellStyle name="Note 7 3 4 6 2" xfId="31600"/>
    <cellStyle name="Note 7 3 4 6 3" xfId="48821"/>
    <cellStyle name="Note 7 3 4 7" xfId="20852"/>
    <cellStyle name="Note 7 3 4 8" xfId="38155"/>
    <cellStyle name="Note 7 3 5" xfId="3361"/>
    <cellStyle name="Note 7 3 5 2" xfId="5277"/>
    <cellStyle name="Note 7 3 5 2 2" xfId="12197"/>
    <cellStyle name="Note 7 3 5 2 2 2" xfId="18924"/>
    <cellStyle name="Note 7 3 5 2 2 2 2" xfId="36588"/>
    <cellStyle name="Note 7 3 5 2 2 2 3" xfId="53771"/>
    <cellStyle name="Note 7 3 5 2 2 3" xfId="29861"/>
    <cellStyle name="Note 7 3 5 2 2 4" xfId="47094"/>
    <cellStyle name="Note 7 3 5 2 3" xfId="8913"/>
    <cellStyle name="Note 7 3 5 2 3 2" xfId="26578"/>
    <cellStyle name="Note 7 3 5 2 3 3" xfId="43837"/>
    <cellStyle name="Note 7 3 5 2 4" xfId="15857"/>
    <cellStyle name="Note 7 3 5 2 4 2" xfId="33521"/>
    <cellStyle name="Note 7 3 5 2 4 3" xfId="50730"/>
    <cellStyle name="Note 7 3 5 2 5" xfId="22942"/>
    <cellStyle name="Note 7 3 5 2 6" xfId="40226"/>
    <cellStyle name="Note 7 3 5 3" xfId="10821"/>
    <cellStyle name="Note 7 3 5 3 2" xfId="17656"/>
    <cellStyle name="Note 7 3 5 3 2 2" xfId="35320"/>
    <cellStyle name="Note 7 3 5 3 2 3" xfId="52515"/>
    <cellStyle name="Note 7 3 5 3 3" xfId="28485"/>
    <cellStyle name="Note 7 3 5 3 4" xfId="45730"/>
    <cellStyle name="Note 7 3 5 4" xfId="14110"/>
    <cellStyle name="Note 7 3 5 4 2" xfId="31774"/>
    <cellStyle name="Note 7 3 5 4 3" xfId="48995"/>
    <cellStyle name="Note 7 3 5 5" xfId="21080"/>
    <cellStyle name="Note 7 3 5 6" xfId="38383"/>
    <cellStyle name="Note 7 3 6" xfId="3258"/>
    <cellStyle name="Note 7 3 6 2" xfId="5174"/>
    <cellStyle name="Note 7 3 6 2 2" xfId="12094"/>
    <cellStyle name="Note 7 3 6 2 2 2" xfId="18875"/>
    <cellStyle name="Note 7 3 6 2 2 2 2" xfId="36539"/>
    <cellStyle name="Note 7 3 6 2 2 2 3" xfId="53722"/>
    <cellStyle name="Note 7 3 6 2 2 3" xfId="29758"/>
    <cellStyle name="Note 7 3 6 2 2 4" xfId="46991"/>
    <cellStyle name="Note 7 3 6 2 3" xfId="8810"/>
    <cellStyle name="Note 7 3 6 2 3 2" xfId="26475"/>
    <cellStyle name="Note 7 3 6 2 3 3" xfId="43734"/>
    <cellStyle name="Note 7 3 6 2 4" xfId="15808"/>
    <cellStyle name="Note 7 3 6 2 4 2" xfId="33472"/>
    <cellStyle name="Note 7 3 6 2 4 3" xfId="50681"/>
    <cellStyle name="Note 7 3 6 2 5" xfId="22839"/>
    <cellStyle name="Note 7 3 6 2 6" xfId="40123"/>
    <cellStyle name="Note 7 3 6 3" xfId="7030"/>
    <cellStyle name="Note 7 3 6 3 2" xfId="24695"/>
    <cellStyle name="Note 7 3 6 3 3" xfId="41966"/>
    <cellStyle name="Note 7 3 6 4" xfId="14061"/>
    <cellStyle name="Note 7 3 6 4 2" xfId="31725"/>
    <cellStyle name="Note 7 3 6 4 3" xfId="48946"/>
    <cellStyle name="Note 7 3 6 5" xfId="20977"/>
    <cellStyle name="Note 7 3 6 6" xfId="38280"/>
    <cellStyle name="Note 7 3 7" xfId="4614"/>
    <cellStyle name="Note 7 3 7 2" xfId="11534"/>
    <cellStyle name="Note 7 3 7 2 2" xfId="18315"/>
    <cellStyle name="Note 7 3 7 2 2 2" xfId="35979"/>
    <cellStyle name="Note 7 3 7 2 2 3" xfId="53168"/>
    <cellStyle name="Note 7 3 7 2 3" xfId="29198"/>
    <cellStyle name="Note 7 3 7 2 4" xfId="46437"/>
    <cellStyle name="Note 7 3 7 3" xfId="8250"/>
    <cellStyle name="Note 7 3 7 3 2" xfId="25915"/>
    <cellStyle name="Note 7 3 7 3 3" xfId="43180"/>
    <cellStyle name="Note 7 3 7 4" xfId="15248"/>
    <cellStyle name="Note 7 3 7 4 2" xfId="32912"/>
    <cellStyle name="Note 7 3 7 4 3" xfId="50127"/>
    <cellStyle name="Note 7 3 7 5" xfId="22279"/>
    <cellStyle name="Note 7 3 7 6" xfId="39569"/>
    <cellStyle name="Note 7 3 8" xfId="10220"/>
    <cellStyle name="Note 7 3 8 2" xfId="17109"/>
    <cellStyle name="Note 7 3 8 2 2" xfId="34773"/>
    <cellStyle name="Note 7 3 8 2 3" xfId="51974"/>
    <cellStyle name="Note 7 3 8 3" xfId="27884"/>
    <cellStyle name="Note 7 3 8 4" xfId="45135"/>
    <cellStyle name="Note 7 3 9" xfId="6470"/>
    <cellStyle name="Note 7 3 9 2" xfId="24135"/>
    <cellStyle name="Note 7 3 9 3" xfId="41412"/>
    <cellStyle name="Note 7 4" xfId="2878"/>
    <cellStyle name="Note 7 4 2" xfId="3541"/>
    <cellStyle name="Note 7 4 2 2" xfId="5457"/>
    <cellStyle name="Note 7 4 2 2 2" xfId="12377"/>
    <cellStyle name="Note 7 4 2 2 2 2" xfId="19104"/>
    <cellStyle name="Note 7 4 2 2 2 2 2" xfId="36768"/>
    <cellStyle name="Note 7 4 2 2 2 2 3" xfId="53948"/>
    <cellStyle name="Note 7 4 2 2 2 3" xfId="30041"/>
    <cellStyle name="Note 7 4 2 2 2 4" xfId="47271"/>
    <cellStyle name="Note 7 4 2 2 3" xfId="9093"/>
    <cellStyle name="Note 7 4 2 2 3 2" xfId="26758"/>
    <cellStyle name="Note 7 4 2 2 3 3" xfId="44014"/>
    <cellStyle name="Note 7 4 2 2 4" xfId="16037"/>
    <cellStyle name="Note 7 4 2 2 4 2" xfId="33701"/>
    <cellStyle name="Note 7 4 2 2 4 3" xfId="50907"/>
    <cellStyle name="Note 7 4 2 2 5" xfId="23122"/>
    <cellStyle name="Note 7 4 2 2 6" xfId="40403"/>
    <cellStyle name="Note 7 4 2 3" xfId="11001"/>
    <cellStyle name="Note 7 4 2 3 2" xfId="17836"/>
    <cellStyle name="Note 7 4 2 3 2 2" xfId="35500"/>
    <cellStyle name="Note 7 4 2 3 2 3" xfId="52692"/>
    <cellStyle name="Note 7 4 2 3 3" xfId="28665"/>
    <cellStyle name="Note 7 4 2 3 4" xfId="45907"/>
    <cellStyle name="Note 7 4 2 4" xfId="7238"/>
    <cellStyle name="Note 7 4 2 4 2" xfId="24903"/>
    <cellStyle name="Note 7 4 2 4 3" xfId="42171"/>
    <cellStyle name="Note 7 4 2 5" xfId="14290"/>
    <cellStyle name="Note 7 4 2 5 2" xfId="31954"/>
    <cellStyle name="Note 7 4 2 5 3" xfId="49172"/>
    <cellStyle name="Note 7 4 2 6" xfId="21260"/>
    <cellStyle name="Note 7 4 2 7" xfId="38560"/>
    <cellStyle name="Note 7 4 3" xfId="3911"/>
    <cellStyle name="Note 7 4 3 2" xfId="5827"/>
    <cellStyle name="Note 7 4 3 2 2" xfId="12747"/>
    <cellStyle name="Note 7 4 3 2 2 2" xfId="19474"/>
    <cellStyle name="Note 7 4 3 2 2 2 2" xfId="37138"/>
    <cellStyle name="Note 7 4 3 2 2 2 3" xfId="54315"/>
    <cellStyle name="Note 7 4 3 2 2 3" xfId="30411"/>
    <cellStyle name="Note 7 4 3 2 2 4" xfId="47638"/>
    <cellStyle name="Note 7 4 3 2 3" xfId="9463"/>
    <cellStyle name="Note 7 4 3 2 3 2" xfId="27128"/>
    <cellStyle name="Note 7 4 3 2 3 3" xfId="44381"/>
    <cellStyle name="Note 7 4 3 2 4" xfId="16407"/>
    <cellStyle name="Note 7 4 3 2 4 2" xfId="34071"/>
    <cellStyle name="Note 7 4 3 2 4 3" xfId="51274"/>
    <cellStyle name="Note 7 4 3 2 5" xfId="23492"/>
    <cellStyle name="Note 7 4 3 2 6" xfId="40770"/>
    <cellStyle name="Note 7 4 3 3" xfId="7608"/>
    <cellStyle name="Note 7 4 3 3 2" xfId="25273"/>
    <cellStyle name="Note 7 4 3 3 3" xfId="42538"/>
    <cellStyle name="Note 7 4 3 4" xfId="14660"/>
    <cellStyle name="Note 7 4 3 4 2" xfId="32324"/>
    <cellStyle name="Note 7 4 3 4 3" xfId="49539"/>
    <cellStyle name="Note 7 4 3 5" xfId="21630"/>
    <cellStyle name="Note 7 4 3 6" xfId="38927"/>
    <cellStyle name="Note 7 4 4" xfId="4794"/>
    <cellStyle name="Note 7 4 4 2" xfId="11714"/>
    <cellStyle name="Note 7 4 4 2 2" xfId="18495"/>
    <cellStyle name="Note 7 4 4 2 2 2" xfId="36159"/>
    <cellStyle name="Note 7 4 4 2 2 3" xfId="53345"/>
    <cellStyle name="Note 7 4 4 2 3" xfId="29378"/>
    <cellStyle name="Note 7 4 4 2 4" xfId="46614"/>
    <cellStyle name="Note 7 4 4 3" xfId="8430"/>
    <cellStyle name="Note 7 4 4 3 2" xfId="26095"/>
    <cellStyle name="Note 7 4 4 3 3" xfId="43357"/>
    <cellStyle name="Note 7 4 4 4" xfId="15428"/>
    <cellStyle name="Note 7 4 4 4 2" xfId="33092"/>
    <cellStyle name="Note 7 4 4 4 3" xfId="50304"/>
    <cellStyle name="Note 7 4 4 5" xfId="22459"/>
    <cellStyle name="Note 7 4 4 6" xfId="39746"/>
    <cellStyle name="Note 7 4 5" xfId="10400"/>
    <cellStyle name="Note 7 4 5 2" xfId="17289"/>
    <cellStyle name="Note 7 4 5 2 2" xfId="34953"/>
    <cellStyle name="Note 7 4 5 2 3" xfId="52151"/>
    <cellStyle name="Note 7 4 5 3" xfId="28064"/>
    <cellStyle name="Note 7 4 5 4" xfId="45312"/>
    <cellStyle name="Note 7 4 6" xfId="6650"/>
    <cellStyle name="Note 7 4 6 2" xfId="24315"/>
    <cellStyle name="Note 7 4 6 3" xfId="41589"/>
    <cellStyle name="Note 7 4 7" xfId="13681"/>
    <cellStyle name="Note 7 4 7 2" xfId="31345"/>
    <cellStyle name="Note 7 4 7 3" xfId="48569"/>
    <cellStyle name="Note 7 4 8" xfId="20597"/>
    <cellStyle name="Note 7 4 9" xfId="37903"/>
    <cellStyle name="Note 7 5" xfId="4530"/>
    <cellStyle name="Note 7 5 2" xfId="6394"/>
    <cellStyle name="Note 7 5 2 2" xfId="13313"/>
    <cellStyle name="Note 7 5 2 2 2" xfId="19986"/>
    <cellStyle name="Note 7 5 2 2 2 2" xfId="37650"/>
    <cellStyle name="Note 7 5 2 2 2 3" xfId="54827"/>
    <cellStyle name="Note 7 5 2 2 3" xfId="30977"/>
    <cellStyle name="Note 7 5 2 2 4" xfId="48204"/>
    <cellStyle name="Note 7 5 2 3" xfId="10029"/>
    <cellStyle name="Note 7 5 2 3 2" xfId="27694"/>
    <cellStyle name="Note 7 5 2 3 3" xfId="44947"/>
    <cellStyle name="Note 7 5 2 4" xfId="16919"/>
    <cellStyle name="Note 7 5 2 4 2" xfId="34583"/>
    <cellStyle name="Note 7 5 2 4 3" xfId="51786"/>
    <cellStyle name="Note 7 5 2 5" xfId="24059"/>
    <cellStyle name="Note 7 5 2 6" xfId="41336"/>
    <cellStyle name="Note 7 5 3" xfId="11458"/>
    <cellStyle name="Note 7 5 3 2" xfId="18239"/>
    <cellStyle name="Note 7 5 3 2 2" xfId="35903"/>
    <cellStyle name="Note 7 5 3 2 3" xfId="53092"/>
    <cellStyle name="Note 7 5 3 3" xfId="29122"/>
    <cellStyle name="Note 7 5 3 4" xfId="46361"/>
    <cellStyle name="Note 7 5 4" xfId="8174"/>
    <cellStyle name="Note 7 5 4 2" xfId="25839"/>
    <cellStyle name="Note 7 5 4 3" xfId="43104"/>
    <cellStyle name="Note 7 5 5" xfId="15172"/>
    <cellStyle name="Note 7 5 5 2" xfId="32836"/>
    <cellStyle name="Note 7 5 5 3" xfId="50051"/>
    <cellStyle name="Note 7 5 6" xfId="22203"/>
    <cellStyle name="Note 7 5 7" xfId="39493"/>
    <cellStyle name="Note 7 6" xfId="4575"/>
    <cellStyle name="Note 7 6 2" xfId="6437"/>
    <cellStyle name="Note 7 6 2 2" xfId="13356"/>
    <cellStyle name="Note 7 6 2 2 2" xfId="20029"/>
    <cellStyle name="Note 7 6 2 2 2 2" xfId="37693"/>
    <cellStyle name="Note 7 6 2 2 2 3" xfId="54870"/>
    <cellStyle name="Note 7 6 2 2 3" xfId="31020"/>
    <cellStyle name="Note 7 6 2 2 4" xfId="48247"/>
    <cellStyle name="Note 7 6 2 3" xfId="10072"/>
    <cellStyle name="Note 7 6 2 3 2" xfId="27737"/>
    <cellStyle name="Note 7 6 2 3 3" xfId="44990"/>
    <cellStyle name="Note 7 6 2 4" xfId="16962"/>
    <cellStyle name="Note 7 6 2 4 2" xfId="34626"/>
    <cellStyle name="Note 7 6 2 4 3" xfId="51829"/>
    <cellStyle name="Note 7 6 2 5" xfId="24102"/>
    <cellStyle name="Note 7 6 2 6" xfId="41379"/>
    <cellStyle name="Note 7 6 3" xfId="11501"/>
    <cellStyle name="Note 7 6 3 2" xfId="18282"/>
    <cellStyle name="Note 7 6 3 2 2" xfId="35946"/>
    <cellStyle name="Note 7 6 3 2 3" xfId="53135"/>
    <cellStyle name="Note 7 6 3 3" xfId="29165"/>
    <cellStyle name="Note 7 6 3 4" xfId="46404"/>
    <cellStyle name="Note 7 6 4" xfId="8217"/>
    <cellStyle name="Note 7 6 4 2" xfId="25882"/>
    <cellStyle name="Note 7 6 4 3" xfId="43147"/>
    <cellStyle name="Note 7 6 5" xfId="15215"/>
    <cellStyle name="Note 7 6 5 2" xfId="32879"/>
    <cellStyle name="Note 7 6 5 3" xfId="50094"/>
    <cellStyle name="Note 7 6 6" xfId="22246"/>
    <cellStyle name="Note 7 6 7" xfId="39536"/>
    <cellStyle name="Note 7 7" xfId="10173"/>
    <cellStyle name="Note 7 7 2" xfId="17062"/>
    <cellStyle name="Note 7 7 2 2" xfId="34726"/>
    <cellStyle name="Note 7 7 2 3" xfId="51927"/>
    <cellStyle name="Note 7 7 3" xfId="27837"/>
    <cellStyle name="Note 7 7 4" xfId="45088"/>
    <cellStyle name="Note 7 8" xfId="13454"/>
    <cellStyle name="Note 7 8 2" xfId="31118"/>
    <cellStyle name="Note 7 8 3" xfId="48345"/>
    <cellStyle name="Note 7 9" xfId="20280"/>
    <cellStyle name="Note 8" xfId="1894"/>
    <cellStyle name="Note 8 2" xfId="2694"/>
    <cellStyle name="Note 8 2 10" xfId="13499"/>
    <cellStyle name="Note 8 2 10 2" xfId="31163"/>
    <cellStyle name="Note 8 2 10 3" xfId="48390"/>
    <cellStyle name="Note 8 2 11" xfId="20415"/>
    <cellStyle name="Note 8 2 12" xfId="37724"/>
    <cellStyle name="Note 8 2 2" xfId="2923"/>
    <cellStyle name="Note 8 2 2 2" xfId="3586"/>
    <cellStyle name="Note 8 2 2 2 2" xfId="5502"/>
    <cellStyle name="Note 8 2 2 2 2 2" xfId="12422"/>
    <cellStyle name="Note 8 2 2 2 2 2 2" xfId="19149"/>
    <cellStyle name="Note 8 2 2 2 2 2 2 2" xfId="36813"/>
    <cellStyle name="Note 8 2 2 2 2 2 2 3" xfId="53993"/>
    <cellStyle name="Note 8 2 2 2 2 2 3" xfId="30086"/>
    <cellStyle name="Note 8 2 2 2 2 2 4" xfId="47316"/>
    <cellStyle name="Note 8 2 2 2 2 3" xfId="9138"/>
    <cellStyle name="Note 8 2 2 2 2 3 2" xfId="26803"/>
    <cellStyle name="Note 8 2 2 2 2 3 3" xfId="44059"/>
    <cellStyle name="Note 8 2 2 2 2 4" xfId="16082"/>
    <cellStyle name="Note 8 2 2 2 2 4 2" xfId="33746"/>
    <cellStyle name="Note 8 2 2 2 2 4 3" xfId="50952"/>
    <cellStyle name="Note 8 2 2 2 2 5" xfId="23167"/>
    <cellStyle name="Note 8 2 2 2 2 6" xfId="40448"/>
    <cellStyle name="Note 8 2 2 2 3" xfId="11046"/>
    <cellStyle name="Note 8 2 2 2 3 2" xfId="17881"/>
    <cellStyle name="Note 8 2 2 2 3 2 2" xfId="35545"/>
    <cellStyle name="Note 8 2 2 2 3 2 3" xfId="52737"/>
    <cellStyle name="Note 8 2 2 2 3 3" xfId="28710"/>
    <cellStyle name="Note 8 2 2 2 3 4" xfId="45952"/>
    <cellStyle name="Note 8 2 2 2 4" xfId="7283"/>
    <cellStyle name="Note 8 2 2 2 4 2" xfId="24948"/>
    <cellStyle name="Note 8 2 2 2 4 3" xfId="42216"/>
    <cellStyle name="Note 8 2 2 2 5" xfId="14335"/>
    <cellStyle name="Note 8 2 2 2 5 2" xfId="31999"/>
    <cellStyle name="Note 8 2 2 2 5 3" xfId="49217"/>
    <cellStyle name="Note 8 2 2 2 6" xfId="21305"/>
    <cellStyle name="Note 8 2 2 2 7" xfId="38605"/>
    <cellStyle name="Note 8 2 2 3" xfId="3956"/>
    <cellStyle name="Note 8 2 2 3 2" xfId="5872"/>
    <cellStyle name="Note 8 2 2 3 2 2" xfId="12792"/>
    <cellStyle name="Note 8 2 2 3 2 2 2" xfId="19519"/>
    <cellStyle name="Note 8 2 2 3 2 2 2 2" xfId="37183"/>
    <cellStyle name="Note 8 2 2 3 2 2 2 3" xfId="54360"/>
    <cellStyle name="Note 8 2 2 3 2 2 3" xfId="30456"/>
    <cellStyle name="Note 8 2 2 3 2 2 4" xfId="47683"/>
    <cellStyle name="Note 8 2 2 3 2 3" xfId="9508"/>
    <cellStyle name="Note 8 2 2 3 2 3 2" xfId="27173"/>
    <cellStyle name="Note 8 2 2 3 2 3 3" xfId="44426"/>
    <cellStyle name="Note 8 2 2 3 2 4" xfId="16452"/>
    <cellStyle name="Note 8 2 2 3 2 4 2" xfId="34116"/>
    <cellStyle name="Note 8 2 2 3 2 4 3" xfId="51319"/>
    <cellStyle name="Note 8 2 2 3 2 5" xfId="23537"/>
    <cellStyle name="Note 8 2 2 3 2 6" xfId="40815"/>
    <cellStyle name="Note 8 2 2 3 3" xfId="7653"/>
    <cellStyle name="Note 8 2 2 3 3 2" xfId="25318"/>
    <cellStyle name="Note 8 2 2 3 3 3" xfId="42583"/>
    <cellStyle name="Note 8 2 2 3 4" xfId="14705"/>
    <cellStyle name="Note 8 2 2 3 4 2" xfId="32369"/>
    <cellStyle name="Note 8 2 2 3 4 3" xfId="49584"/>
    <cellStyle name="Note 8 2 2 3 5" xfId="21675"/>
    <cellStyle name="Note 8 2 2 3 6" xfId="38972"/>
    <cellStyle name="Note 8 2 2 4" xfId="4839"/>
    <cellStyle name="Note 8 2 2 4 2" xfId="11759"/>
    <cellStyle name="Note 8 2 2 4 2 2" xfId="18540"/>
    <cellStyle name="Note 8 2 2 4 2 2 2" xfId="36204"/>
    <cellStyle name="Note 8 2 2 4 2 2 3" xfId="53390"/>
    <cellStyle name="Note 8 2 2 4 2 3" xfId="29423"/>
    <cellStyle name="Note 8 2 2 4 2 4" xfId="46659"/>
    <cellStyle name="Note 8 2 2 4 3" xfId="8475"/>
    <cellStyle name="Note 8 2 2 4 3 2" xfId="26140"/>
    <cellStyle name="Note 8 2 2 4 3 3" xfId="43402"/>
    <cellStyle name="Note 8 2 2 4 4" xfId="15473"/>
    <cellStyle name="Note 8 2 2 4 4 2" xfId="33137"/>
    <cellStyle name="Note 8 2 2 4 4 3" xfId="50349"/>
    <cellStyle name="Note 8 2 2 4 5" xfId="22504"/>
    <cellStyle name="Note 8 2 2 4 6" xfId="39791"/>
    <cellStyle name="Note 8 2 2 5" xfId="10445"/>
    <cellStyle name="Note 8 2 2 5 2" xfId="17334"/>
    <cellStyle name="Note 8 2 2 5 2 2" xfId="34998"/>
    <cellStyle name="Note 8 2 2 5 2 3" xfId="52196"/>
    <cellStyle name="Note 8 2 2 5 3" xfId="28109"/>
    <cellStyle name="Note 8 2 2 5 4" xfId="45357"/>
    <cellStyle name="Note 8 2 2 6" xfId="6695"/>
    <cellStyle name="Note 8 2 2 6 2" xfId="24360"/>
    <cellStyle name="Note 8 2 2 6 3" xfId="41634"/>
    <cellStyle name="Note 8 2 2 7" xfId="13726"/>
    <cellStyle name="Note 8 2 2 7 2" xfId="31390"/>
    <cellStyle name="Note 8 2 2 7 3" xfId="48614"/>
    <cellStyle name="Note 8 2 2 8" xfId="20642"/>
    <cellStyle name="Note 8 2 2 9" xfId="37948"/>
    <cellStyle name="Note 8 2 3" xfId="3019"/>
    <cellStyle name="Note 8 2 3 2" xfId="3682"/>
    <cellStyle name="Note 8 2 3 2 2" xfId="5598"/>
    <cellStyle name="Note 8 2 3 2 2 2" xfId="12518"/>
    <cellStyle name="Note 8 2 3 2 2 2 2" xfId="19245"/>
    <cellStyle name="Note 8 2 3 2 2 2 2 2" xfId="36909"/>
    <cellStyle name="Note 8 2 3 2 2 2 2 3" xfId="54086"/>
    <cellStyle name="Note 8 2 3 2 2 2 3" xfId="30182"/>
    <cellStyle name="Note 8 2 3 2 2 2 4" xfId="47409"/>
    <cellStyle name="Note 8 2 3 2 2 3" xfId="9234"/>
    <cellStyle name="Note 8 2 3 2 2 3 2" xfId="26899"/>
    <cellStyle name="Note 8 2 3 2 2 3 3" xfId="44152"/>
    <cellStyle name="Note 8 2 3 2 2 4" xfId="16178"/>
    <cellStyle name="Note 8 2 3 2 2 4 2" xfId="33842"/>
    <cellStyle name="Note 8 2 3 2 2 4 3" xfId="51045"/>
    <cellStyle name="Note 8 2 3 2 2 5" xfId="23263"/>
    <cellStyle name="Note 8 2 3 2 2 6" xfId="40541"/>
    <cellStyle name="Note 8 2 3 2 3" xfId="11142"/>
    <cellStyle name="Note 8 2 3 2 3 2" xfId="17977"/>
    <cellStyle name="Note 8 2 3 2 3 2 2" xfId="35641"/>
    <cellStyle name="Note 8 2 3 2 3 2 3" xfId="52830"/>
    <cellStyle name="Note 8 2 3 2 3 3" xfId="28806"/>
    <cellStyle name="Note 8 2 3 2 3 4" xfId="46045"/>
    <cellStyle name="Note 8 2 3 2 4" xfId="7379"/>
    <cellStyle name="Note 8 2 3 2 4 2" xfId="25044"/>
    <cellStyle name="Note 8 2 3 2 4 3" xfId="42309"/>
    <cellStyle name="Note 8 2 3 2 5" xfId="14431"/>
    <cellStyle name="Note 8 2 3 2 5 2" xfId="32095"/>
    <cellStyle name="Note 8 2 3 2 5 3" xfId="49310"/>
    <cellStyle name="Note 8 2 3 2 6" xfId="21401"/>
    <cellStyle name="Note 8 2 3 2 7" xfId="38698"/>
    <cellStyle name="Note 8 2 3 3" xfId="4049"/>
    <cellStyle name="Note 8 2 3 3 2" xfId="5965"/>
    <cellStyle name="Note 8 2 3 3 2 2" xfId="12885"/>
    <cellStyle name="Note 8 2 3 3 2 2 2" xfId="19612"/>
    <cellStyle name="Note 8 2 3 3 2 2 2 2" xfId="37276"/>
    <cellStyle name="Note 8 2 3 3 2 2 2 3" xfId="54453"/>
    <cellStyle name="Note 8 2 3 3 2 2 3" xfId="30549"/>
    <cellStyle name="Note 8 2 3 3 2 2 4" xfId="47776"/>
    <cellStyle name="Note 8 2 3 3 2 3" xfId="9601"/>
    <cellStyle name="Note 8 2 3 3 2 3 2" xfId="27266"/>
    <cellStyle name="Note 8 2 3 3 2 3 3" xfId="44519"/>
    <cellStyle name="Note 8 2 3 3 2 4" xfId="16545"/>
    <cellStyle name="Note 8 2 3 3 2 4 2" xfId="34209"/>
    <cellStyle name="Note 8 2 3 3 2 4 3" xfId="51412"/>
    <cellStyle name="Note 8 2 3 3 2 5" xfId="23630"/>
    <cellStyle name="Note 8 2 3 3 2 6" xfId="40908"/>
    <cellStyle name="Note 8 2 3 3 3" xfId="7746"/>
    <cellStyle name="Note 8 2 3 3 3 2" xfId="25411"/>
    <cellStyle name="Note 8 2 3 3 3 3" xfId="42676"/>
    <cellStyle name="Note 8 2 3 3 4" xfId="14798"/>
    <cellStyle name="Note 8 2 3 3 4 2" xfId="32462"/>
    <cellStyle name="Note 8 2 3 3 4 3" xfId="49677"/>
    <cellStyle name="Note 8 2 3 3 5" xfId="21768"/>
    <cellStyle name="Note 8 2 3 3 6" xfId="39065"/>
    <cellStyle name="Note 8 2 3 4" xfId="4935"/>
    <cellStyle name="Note 8 2 3 4 2" xfId="11855"/>
    <cellStyle name="Note 8 2 3 4 2 2" xfId="18636"/>
    <cellStyle name="Note 8 2 3 4 2 2 2" xfId="36300"/>
    <cellStyle name="Note 8 2 3 4 2 2 3" xfId="53483"/>
    <cellStyle name="Note 8 2 3 4 2 3" xfId="29519"/>
    <cellStyle name="Note 8 2 3 4 2 4" xfId="46752"/>
    <cellStyle name="Note 8 2 3 4 3" xfId="8571"/>
    <cellStyle name="Note 8 2 3 4 3 2" xfId="26236"/>
    <cellStyle name="Note 8 2 3 4 3 3" xfId="43495"/>
    <cellStyle name="Note 8 2 3 4 4" xfId="15569"/>
    <cellStyle name="Note 8 2 3 4 4 2" xfId="33233"/>
    <cellStyle name="Note 8 2 3 4 4 3" xfId="50442"/>
    <cellStyle name="Note 8 2 3 4 5" xfId="22600"/>
    <cellStyle name="Note 8 2 3 4 6" xfId="39884"/>
    <cellStyle name="Note 8 2 3 5" xfId="10541"/>
    <cellStyle name="Note 8 2 3 5 2" xfId="17430"/>
    <cellStyle name="Note 8 2 3 5 2 2" xfId="35094"/>
    <cellStyle name="Note 8 2 3 5 2 3" xfId="52289"/>
    <cellStyle name="Note 8 2 3 5 3" xfId="28205"/>
    <cellStyle name="Note 8 2 3 5 4" xfId="45450"/>
    <cellStyle name="Note 8 2 3 6" xfId="6791"/>
    <cellStyle name="Note 8 2 3 6 2" xfId="24456"/>
    <cellStyle name="Note 8 2 3 6 3" xfId="41727"/>
    <cellStyle name="Note 8 2 3 7" xfId="13822"/>
    <cellStyle name="Note 8 2 3 7 2" xfId="31486"/>
    <cellStyle name="Note 8 2 3 7 3" xfId="48707"/>
    <cellStyle name="Note 8 2 3 8" xfId="20738"/>
    <cellStyle name="Note 8 2 3 9" xfId="38041"/>
    <cellStyle name="Note 8 2 4" xfId="3131"/>
    <cellStyle name="Note 8 2 4 2" xfId="4161"/>
    <cellStyle name="Note 8 2 4 2 2" xfId="6077"/>
    <cellStyle name="Note 8 2 4 2 2 2" xfId="12997"/>
    <cellStyle name="Note 8 2 4 2 2 2 2" xfId="19724"/>
    <cellStyle name="Note 8 2 4 2 2 2 2 2" xfId="37388"/>
    <cellStyle name="Note 8 2 4 2 2 2 2 3" xfId="54565"/>
    <cellStyle name="Note 8 2 4 2 2 2 3" xfId="30661"/>
    <cellStyle name="Note 8 2 4 2 2 2 4" xfId="47888"/>
    <cellStyle name="Note 8 2 4 2 2 3" xfId="9713"/>
    <cellStyle name="Note 8 2 4 2 2 3 2" xfId="27378"/>
    <cellStyle name="Note 8 2 4 2 2 3 3" xfId="44631"/>
    <cellStyle name="Note 8 2 4 2 2 4" xfId="16657"/>
    <cellStyle name="Note 8 2 4 2 2 4 2" xfId="34321"/>
    <cellStyle name="Note 8 2 4 2 2 4 3" xfId="51524"/>
    <cellStyle name="Note 8 2 4 2 2 5" xfId="23742"/>
    <cellStyle name="Note 8 2 4 2 2 6" xfId="41020"/>
    <cellStyle name="Note 8 2 4 2 3" xfId="7858"/>
    <cellStyle name="Note 8 2 4 2 3 2" xfId="25523"/>
    <cellStyle name="Note 8 2 4 2 3 3" xfId="42788"/>
    <cellStyle name="Note 8 2 4 2 4" xfId="14910"/>
    <cellStyle name="Note 8 2 4 2 4 2" xfId="32574"/>
    <cellStyle name="Note 8 2 4 2 4 3" xfId="49789"/>
    <cellStyle name="Note 8 2 4 2 5" xfId="21880"/>
    <cellStyle name="Note 8 2 4 2 6" xfId="39177"/>
    <cellStyle name="Note 8 2 4 3" xfId="5047"/>
    <cellStyle name="Note 8 2 4 3 2" xfId="11967"/>
    <cellStyle name="Note 8 2 4 3 2 2" xfId="18748"/>
    <cellStyle name="Note 8 2 4 3 2 2 2" xfId="36412"/>
    <cellStyle name="Note 8 2 4 3 2 2 3" xfId="53595"/>
    <cellStyle name="Note 8 2 4 3 2 3" xfId="29631"/>
    <cellStyle name="Note 8 2 4 3 2 4" xfId="46864"/>
    <cellStyle name="Note 8 2 4 3 3" xfId="8683"/>
    <cellStyle name="Note 8 2 4 3 3 2" xfId="26348"/>
    <cellStyle name="Note 8 2 4 3 3 3" xfId="43607"/>
    <cellStyle name="Note 8 2 4 3 4" xfId="15681"/>
    <cellStyle name="Note 8 2 4 3 4 2" xfId="33345"/>
    <cellStyle name="Note 8 2 4 3 4 3" xfId="50554"/>
    <cellStyle name="Note 8 2 4 3 5" xfId="22712"/>
    <cellStyle name="Note 8 2 4 3 6" xfId="39996"/>
    <cellStyle name="Note 8 2 4 4" xfId="10653"/>
    <cellStyle name="Note 8 2 4 4 2" xfId="17542"/>
    <cellStyle name="Note 8 2 4 4 2 2" xfId="35206"/>
    <cellStyle name="Note 8 2 4 4 2 3" xfId="52401"/>
    <cellStyle name="Note 8 2 4 4 3" xfId="28317"/>
    <cellStyle name="Note 8 2 4 4 4" xfId="45562"/>
    <cellStyle name="Note 8 2 4 5" xfId="6903"/>
    <cellStyle name="Note 8 2 4 5 2" xfId="24568"/>
    <cellStyle name="Note 8 2 4 5 3" xfId="41839"/>
    <cellStyle name="Note 8 2 4 6" xfId="13934"/>
    <cellStyle name="Note 8 2 4 6 2" xfId="31598"/>
    <cellStyle name="Note 8 2 4 6 3" xfId="48819"/>
    <cellStyle name="Note 8 2 4 7" xfId="20850"/>
    <cellStyle name="Note 8 2 4 8" xfId="38153"/>
    <cellStyle name="Note 8 2 5" xfId="3359"/>
    <cellStyle name="Note 8 2 5 2" xfId="5275"/>
    <cellStyle name="Note 8 2 5 2 2" xfId="12195"/>
    <cellStyle name="Note 8 2 5 2 2 2" xfId="18922"/>
    <cellStyle name="Note 8 2 5 2 2 2 2" xfId="36586"/>
    <cellStyle name="Note 8 2 5 2 2 2 3" xfId="53769"/>
    <cellStyle name="Note 8 2 5 2 2 3" xfId="29859"/>
    <cellStyle name="Note 8 2 5 2 2 4" xfId="47092"/>
    <cellStyle name="Note 8 2 5 2 3" xfId="8911"/>
    <cellStyle name="Note 8 2 5 2 3 2" xfId="26576"/>
    <cellStyle name="Note 8 2 5 2 3 3" xfId="43835"/>
    <cellStyle name="Note 8 2 5 2 4" xfId="15855"/>
    <cellStyle name="Note 8 2 5 2 4 2" xfId="33519"/>
    <cellStyle name="Note 8 2 5 2 4 3" xfId="50728"/>
    <cellStyle name="Note 8 2 5 2 5" xfId="22940"/>
    <cellStyle name="Note 8 2 5 2 6" xfId="40224"/>
    <cellStyle name="Note 8 2 5 3" xfId="10819"/>
    <cellStyle name="Note 8 2 5 3 2" xfId="17654"/>
    <cellStyle name="Note 8 2 5 3 2 2" xfId="35318"/>
    <cellStyle name="Note 8 2 5 3 2 3" xfId="52513"/>
    <cellStyle name="Note 8 2 5 3 3" xfId="28483"/>
    <cellStyle name="Note 8 2 5 3 4" xfId="45728"/>
    <cellStyle name="Note 8 2 5 4" xfId="14108"/>
    <cellStyle name="Note 8 2 5 4 2" xfId="31772"/>
    <cellStyle name="Note 8 2 5 4 3" xfId="48993"/>
    <cellStyle name="Note 8 2 5 5" xfId="21078"/>
    <cellStyle name="Note 8 2 5 6" xfId="38381"/>
    <cellStyle name="Note 8 2 6" xfId="3260"/>
    <cellStyle name="Note 8 2 6 2" xfId="5176"/>
    <cellStyle name="Note 8 2 6 2 2" xfId="12096"/>
    <cellStyle name="Note 8 2 6 2 2 2" xfId="18877"/>
    <cellStyle name="Note 8 2 6 2 2 2 2" xfId="36541"/>
    <cellStyle name="Note 8 2 6 2 2 2 3" xfId="53724"/>
    <cellStyle name="Note 8 2 6 2 2 3" xfId="29760"/>
    <cellStyle name="Note 8 2 6 2 2 4" xfId="46993"/>
    <cellStyle name="Note 8 2 6 2 3" xfId="8812"/>
    <cellStyle name="Note 8 2 6 2 3 2" xfId="26477"/>
    <cellStyle name="Note 8 2 6 2 3 3" xfId="43736"/>
    <cellStyle name="Note 8 2 6 2 4" xfId="15810"/>
    <cellStyle name="Note 8 2 6 2 4 2" xfId="33474"/>
    <cellStyle name="Note 8 2 6 2 4 3" xfId="50683"/>
    <cellStyle name="Note 8 2 6 2 5" xfId="22841"/>
    <cellStyle name="Note 8 2 6 2 6" xfId="40125"/>
    <cellStyle name="Note 8 2 6 3" xfId="7032"/>
    <cellStyle name="Note 8 2 6 3 2" xfId="24697"/>
    <cellStyle name="Note 8 2 6 3 3" xfId="41968"/>
    <cellStyle name="Note 8 2 6 4" xfId="14063"/>
    <cellStyle name="Note 8 2 6 4 2" xfId="31727"/>
    <cellStyle name="Note 8 2 6 4 3" xfId="48948"/>
    <cellStyle name="Note 8 2 6 5" xfId="20979"/>
    <cellStyle name="Note 8 2 6 6" xfId="38282"/>
    <cellStyle name="Note 8 2 7" xfId="4612"/>
    <cellStyle name="Note 8 2 7 2" xfId="11532"/>
    <cellStyle name="Note 8 2 7 2 2" xfId="18313"/>
    <cellStyle name="Note 8 2 7 2 2 2" xfId="35977"/>
    <cellStyle name="Note 8 2 7 2 2 3" xfId="53166"/>
    <cellStyle name="Note 8 2 7 2 3" xfId="29196"/>
    <cellStyle name="Note 8 2 7 2 4" xfId="46435"/>
    <cellStyle name="Note 8 2 7 3" xfId="8248"/>
    <cellStyle name="Note 8 2 7 3 2" xfId="25913"/>
    <cellStyle name="Note 8 2 7 3 3" xfId="43178"/>
    <cellStyle name="Note 8 2 7 4" xfId="15246"/>
    <cellStyle name="Note 8 2 7 4 2" xfId="32910"/>
    <cellStyle name="Note 8 2 7 4 3" xfId="50125"/>
    <cellStyle name="Note 8 2 7 5" xfId="22277"/>
    <cellStyle name="Note 8 2 7 6" xfId="39567"/>
    <cellStyle name="Note 8 2 8" xfId="10218"/>
    <cellStyle name="Note 8 2 8 2" xfId="17107"/>
    <cellStyle name="Note 8 2 8 2 2" xfId="34771"/>
    <cellStyle name="Note 8 2 8 2 3" xfId="51972"/>
    <cellStyle name="Note 8 2 8 3" xfId="27882"/>
    <cellStyle name="Note 8 2 8 4" xfId="45133"/>
    <cellStyle name="Note 8 2 9" xfId="6468"/>
    <cellStyle name="Note 8 2 9 2" xfId="24133"/>
    <cellStyle name="Note 8 2 9 3" xfId="41410"/>
    <cellStyle name="Note 8 3" xfId="2880"/>
    <cellStyle name="Note 8 3 2" xfId="3543"/>
    <cellStyle name="Note 8 3 2 2" xfId="5459"/>
    <cellStyle name="Note 8 3 2 2 2" xfId="12379"/>
    <cellStyle name="Note 8 3 2 2 2 2" xfId="19106"/>
    <cellStyle name="Note 8 3 2 2 2 2 2" xfId="36770"/>
    <cellStyle name="Note 8 3 2 2 2 2 3" xfId="53950"/>
    <cellStyle name="Note 8 3 2 2 2 3" xfId="30043"/>
    <cellStyle name="Note 8 3 2 2 2 4" xfId="47273"/>
    <cellStyle name="Note 8 3 2 2 3" xfId="9095"/>
    <cellStyle name="Note 8 3 2 2 3 2" xfId="26760"/>
    <cellStyle name="Note 8 3 2 2 3 3" xfId="44016"/>
    <cellStyle name="Note 8 3 2 2 4" xfId="16039"/>
    <cellStyle name="Note 8 3 2 2 4 2" xfId="33703"/>
    <cellStyle name="Note 8 3 2 2 4 3" xfId="50909"/>
    <cellStyle name="Note 8 3 2 2 5" xfId="23124"/>
    <cellStyle name="Note 8 3 2 2 6" xfId="40405"/>
    <cellStyle name="Note 8 3 2 3" xfId="11003"/>
    <cellStyle name="Note 8 3 2 3 2" xfId="17838"/>
    <cellStyle name="Note 8 3 2 3 2 2" xfId="35502"/>
    <cellStyle name="Note 8 3 2 3 2 3" xfId="52694"/>
    <cellStyle name="Note 8 3 2 3 3" xfId="28667"/>
    <cellStyle name="Note 8 3 2 3 4" xfId="45909"/>
    <cellStyle name="Note 8 3 2 4" xfId="7240"/>
    <cellStyle name="Note 8 3 2 4 2" xfId="24905"/>
    <cellStyle name="Note 8 3 2 4 3" xfId="42173"/>
    <cellStyle name="Note 8 3 2 5" xfId="14292"/>
    <cellStyle name="Note 8 3 2 5 2" xfId="31956"/>
    <cellStyle name="Note 8 3 2 5 3" xfId="49174"/>
    <cellStyle name="Note 8 3 2 6" xfId="21262"/>
    <cellStyle name="Note 8 3 2 7" xfId="38562"/>
    <cellStyle name="Note 8 3 3" xfId="3913"/>
    <cellStyle name="Note 8 3 3 2" xfId="5829"/>
    <cellStyle name="Note 8 3 3 2 2" xfId="12749"/>
    <cellStyle name="Note 8 3 3 2 2 2" xfId="19476"/>
    <cellStyle name="Note 8 3 3 2 2 2 2" xfId="37140"/>
    <cellStyle name="Note 8 3 3 2 2 2 3" xfId="54317"/>
    <cellStyle name="Note 8 3 3 2 2 3" xfId="30413"/>
    <cellStyle name="Note 8 3 3 2 2 4" xfId="47640"/>
    <cellStyle name="Note 8 3 3 2 3" xfId="9465"/>
    <cellStyle name="Note 8 3 3 2 3 2" xfId="27130"/>
    <cellStyle name="Note 8 3 3 2 3 3" xfId="44383"/>
    <cellStyle name="Note 8 3 3 2 4" xfId="16409"/>
    <cellStyle name="Note 8 3 3 2 4 2" xfId="34073"/>
    <cellStyle name="Note 8 3 3 2 4 3" xfId="51276"/>
    <cellStyle name="Note 8 3 3 2 5" xfId="23494"/>
    <cellStyle name="Note 8 3 3 2 6" xfId="40772"/>
    <cellStyle name="Note 8 3 3 3" xfId="7610"/>
    <cellStyle name="Note 8 3 3 3 2" xfId="25275"/>
    <cellStyle name="Note 8 3 3 3 3" xfId="42540"/>
    <cellStyle name="Note 8 3 3 4" xfId="14662"/>
    <cellStyle name="Note 8 3 3 4 2" xfId="32326"/>
    <cellStyle name="Note 8 3 3 4 3" xfId="49541"/>
    <cellStyle name="Note 8 3 3 5" xfId="21632"/>
    <cellStyle name="Note 8 3 3 6" xfId="38929"/>
    <cellStyle name="Note 8 3 4" xfId="4796"/>
    <cellStyle name="Note 8 3 4 2" xfId="11716"/>
    <cellStyle name="Note 8 3 4 2 2" xfId="18497"/>
    <cellStyle name="Note 8 3 4 2 2 2" xfId="36161"/>
    <cellStyle name="Note 8 3 4 2 2 3" xfId="53347"/>
    <cellStyle name="Note 8 3 4 2 3" xfId="29380"/>
    <cellStyle name="Note 8 3 4 2 4" xfId="46616"/>
    <cellStyle name="Note 8 3 4 3" xfId="8432"/>
    <cellStyle name="Note 8 3 4 3 2" xfId="26097"/>
    <cellStyle name="Note 8 3 4 3 3" xfId="43359"/>
    <cellStyle name="Note 8 3 4 4" xfId="15430"/>
    <cellStyle name="Note 8 3 4 4 2" xfId="33094"/>
    <cellStyle name="Note 8 3 4 4 3" xfId="50306"/>
    <cellStyle name="Note 8 3 4 5" xfId="22461"/>
    <cellStyle name="Note 8 3 4 6" xfId="39748"/>
    <cellStyle name="Note 8 3 5" xfId="10402"/>
    <cellStyle name="Note 8 3 5 2" xfId="17291"/>
    <cellStyle name="Note 8 3 5 2 2" xfId="34955"/>
    <cellStyle name="Note 8 3 5 2 3" xfId="52153"/>
    <cellStyle name="Note 8 3 5 3" xfId="28066"/>
    <cellStyle name="Note 8 3 5 4" xfId="45314"/>
    <cellStyle name="Note 8 3 6" xfId="6652"/>
    <cellStyle name="Note 8 3 6 2" xfId="24317"/>
    <cellStyle name="Note 8 3 6 3" xfId="41591"/>
    <cellStyle name="Note 8 3 7" xfId="13683"/>
    <cellStyle name="Note 8 3 7 2" xfId="31347"/>
    <cellStyle name="Note 8 3 7 3" xfId="48571"/>
    <cellStyle name="Note 8 3 8" xfId="20599"/>
    <cellStyle name="Note 8 3 9" xfId="37905"/>
    <cellStyle name="Note 8 4" xfId="4532"/>
    <cellStyle name="Note 8 4 2" xfId="6396"/>
    <cellStyle name="Note 8 4 2 2" xfId="13315"/>
    <cellStyle name="Note 8 4 2 2 2" xfId="19988"/>
    <cellStyle name="Note 8 4 2 2 2 2" xfId="37652"/>
    <cellStyle name="Note 8 4 2 2 2 3" xfId="54829"/>
    <cellStyle name="Note 8 4 2 2 3" xfId="30979"/>
    <cellStyle name="Note 8 4 2 2 4" xfId="48206"/>
    <cellStyle name="Note 8 4 2 3" xfId="10031"/>
    <cellStyle name="Note 8 4 2 3 2" xfId="27696"/>
    <cellStyle name="Note 8 4 2 3 3" xfId="44949"/>
    <cellStyle name="Note 8 4 2 4" xfId="16921"/>
    <cellStyle name="Note 8 4 2 4 2" xfId="34585"/>
    <cellStyle name="Note 8 4 2 4 3" xfId="51788"/>
    <cellStyle name="Note 8 4 2 5" xfId="24061"/>
    <cellStyle name="Note 8 4 2 6" xfId="41338"/>
    <cellStyle name="Note 8 4 3" xfId="11460"/>
    <cellStyle name="Note 8 4 3 2" xfId="18241"/>
    <cellStyle name="Note 8 4 3 2 2" xfId="35905"/>
    <cellStyle name="Note 8 4 3 2 3" xfId="53094"/>
    <cellStyle name="Note 8 4 3 3" xfId="29124"/>
    <cellStyle name="Note 8 4 3 4" xfId="46363"/>
    <cellStyle name="Note 8 4 4" xfId="8176"/>
    <cellStyle name="Note 8 4 4 2" xfId="25841"/>
    <cellStyle name="Note 8 4 4 3" xfId="43106"/>
    <cellStyle name="Note 8 4 5" xfId="15174"/>
    <cellStyle name="Note 8 4 5 2" xfId="32838"/>
    <cellStyle name="Note 8 4 5 3" xfId="50053"/>
    <cellStyle name="Note 8 4 6" xfId="22205"/>
    <cellStyle name="Note 8 4 7" xfId="39495"/>
    <cellStyle name="Note 8 5" xfId="4376"/>
    <cellStyle name="Note 8 5 2" xfId="6241"/>
    <cellStyle name="Note 8 5 2 2" xfId="13160"/>
    <cellStyle name="Note 8 5 2 2 2" xfId="19833"/>
    <cellStyle name="Note 8 5 2 2 2 2" xfId="37497"/>
    <cellStyle name="Note 8 5 2 2 2 3" xfId="54674"/>
    <cellStyle name="Note 8 5 2 2 3" xfId="30824"/>
    <cellStyle name="Note 8 5 2 2 4" xfId="48051"/>
    <cellStyle name="Note 8 5 2 3" xfId="9876"/>
    <cellStyle name="Note 8 5 2 3 2" xfId="27541"/>
    <cellStyle name="Note 8 5 2 3 3" xfId="44794"/>
    <cellStyle name="Note 8 5 2 4" xfId="16766"/>
    <cellStyle name="Note 8 5 2 4 2" xfId="34430"/>
    <cellStyle name="Note 8 5 2 4 3" xfId="51633"/>
    <cellStyle name="Note 8 5 2 5" xfId="23906"/>
    <cellStyle name="Note 8 5 2 6" xfId="41183"/>
    <cellStyle name="Note 8 5 3" xfId="11305"/>
    <cellStyle name="Note 8 5 3 2" xfId="18086"/>
    <cellStyle name="Note 8 5 3 2 2" xfId="35750"/>
    <cellStyle name="Note 8 5 3 2 3" xfId="52939"/>
    <cellStyle name="Note 8 5 3 3" xfId="28969"/>
    <cellStyle name="Note 8 5 3 4" xfId="46208"/>
    <cellStyle name="Note 8 5 4" xfId="8021"/>
    <cellStyle name="Note 8 5 4 2" xfId="25686"/>
    <cellStyle name="Note 8 5 4 3" xfId="42951"/>
    <cellStyle name="Note 8 5 5" xfId="15019"/>
    <cellStyle name="Note 8 5 5 2" xfId="32683"/>
    <cellStyle name="Note 8 5 5 3" xfId="49898"/>
    <cellStyle name="Note 8 5 6" xfId="22050"/>
    <cellStyle name="Note 8 5 7" xfId="39340"/>
    <cellStyle name="Note 8 6" xfId="10175"/>
    <cellStyle name="Note 8 6 2" xfId="17064"/>
    <cellStyle name="Note 8 6 2 2" xfId="34728"/>
    <cellStyle name="Note 8 6 2 3" xfId="51929"/>
    <cellStyle name="Note 8 6 3" xfId="27839"/>
    <cellStyle name="Note 8 6 4" xfId="45090"/>
    <cellStyle name="Note 8 7" xfId="13456"/>
    <cellStyle name="Note 8 7 2" xfId="31120"/>
    <cellStyle name="Note 8 7 3" xfId="48347"/>
    <cellStyle name="Note 8 8" xfId="20282"/>
    <cellStyle name="Note 8 9" xfId="20142"/>
    <cellStyle name="Note 9" xfId="1895"/>
    <cellStyle name="Note 9 2" xfId="2693"/>
    <cellStyle name="Note 9 2 10" xfId="13498"/>
    <cellStyle name="Note 9 2 10 2" xfId="31162"/>
    <cellStyle name="Note 9 2 10 3" xfId="48389"/>
    <cellStyle name="Note 9 2 11" xfId="20414"/>
    <cellStyle name="Note 9 2 12" xfId="37723"/>
    <cellStyle name="Note 9 2 2" xfId="2922"/>
    <cellStyle name="Note 9 2 2 2" xfId="3585"/>
    <cellStyle name="Note 9 2 2 2 2" xfId="5501"/>
    <cellStyle name="Note 9 2 2 2 2 2" xfId="12421"/>
    <cellStyle name="Note 9 2 2 2 2 2 2" xfId="19148"/>
    <cellStyle name="Note 9 2 2 2 2 2 2 2" xfId="36812"/>
    <cellStyle name="Note 9 2 2 2 2 2 2 3" xfId="53992"/>
    <cellStyle name="Note 9 2 2 2 2 2 3" xfId="30085"/>
    <cellStyle name="Note 9 2 2 2 2 2 4" xfId="47315"/>
    <cellStyle name="Note 9 2 2 2 2 3" xfId="9137"/>
    <cellStyle name="Note 9 2 2 2 2 3 2" xfId="26802"/>
    <cellStyle name="Note 9 2 2 2 2 3 3" xfId="44058"/>
    <cellStyle name="Note 9 2 2 2 2 4" xfId="16081"/>
    <cellStyle name="Note 9 2 2 2 2 4 2" xfId="33745"/>
    <cellStyle name="Note 9 2 2 2 2 4 3" xfId="50951"/>
    <cellStyle name="Note 9 2 2 2 2 5" xfId="23166"/>
    <cellStyle name="Note 9 2 2 2 2 6" xfId="40447"/>
    <cellStyle name="Note 9 2 2 2 3" xfId="11045"/>
    <cellStyle name="Note 9 2 2 2 3 2" xfId="17880"/>
    <cellStyle name="Note 9 2 2 2 3 2 2" xfId="35544"/>
    <cellStyle name="Note 9 2 2 2 3 2 3" xfId="52736"/>
    <cellStyle name="Note 9 2 2 2 3 3" xfId="28709"/>
    <cellStyle name="Note 9 2 2 2 3 4" xfId="45951"/>
    <cellStyle name="Note 9 2 2 2 4" xfId="7282"/>
    <cellStyle name="Note 9 2 2 2 4 2" xfId="24947"/>
    <cellStyle name="Note 9 2 2 2 4 3" xfId="42215"/>
    <cellStyle name="Note 9 2 2 2 5" xfId="14334"/>
    <cellStyle name="Note 9 2 2 2 5 2" xfId="31998"/>
    <cellStyle name="Note 9 2 2 2 5 3" xfId="49216"/>
    <cellStyle name="Note 9 2 2 2 6" xfId="21304"/>
    <cellStyle name="Note 9 2 2 2 7" xfId="38604"/>
    <cellStyle name="Note 9 2 2 3" xfId="3955"/>
    <cellStyle name="Note 9 2 2 3 2" xfId="5871"/>
    <cellStyle name="Note 9 2 2 3 2 2" xfId="12791"/>
    <cellStyle name="Note 9 2 2 3 2 2 2" xfId="19518"/>
    <cellStyle name="Note 9 2 2 3 2 2 2 2" xfId="37182"/>
    <cellStyle name="Note 9 2 2 3 2 2 2 3" xfId="54359"/>
    <cellStyle name="Note 9 2 2 3 2 2 3" xfId="30455"/>
    <cellStyle name="Note 9 2 2 3 2 2 4" xfId="47682"/>
    <cellStyle name="Note 9 2 2 3 2 3" xfId="9507"/>
    <cellStyle name="Note 9 2 2 3 2 3 2" xfId="27172"/>
    <cellStyle name="Note 9 2 2 3 2 3 3" xfId="44425"/>
    <cellStyle name="Note 9 2 2 3 2 4" xfId="16451"/>
    <cellStyle name="Note 9 2 2 3 2 4 2" xfId="34115"/>
    <cellStyle name="Note 9 2 2 3 2 4 3" xfId="51318"/>
    <cellStyle name="Note 9 2 2 3 2 5" xfId="23536"/>
    <cellStyle name="Note 9 2 2 3 2 6" xfId="40814"/>
    <cellStyle name="Note 9 2 2 3 3" xfId="7652"/>
    <cellStyle name="Note 9 2 2 3 3 2" xfId="25317"/>
    <cellStyle name="Note 9 2 2 3 3 3" xfId="42582"/>
    <cellStyle name="Note 9 2 2 3 4" xfId="14704"/>
    <cellStyle name="Note 9 2 2 3 4 2" xfId="32368"/>
    <cellStyle name="Note 9 2 2 3 4 3" xfId="49583"/>
    <cellStyle name="Note 9 2 2 3 5" xfId="21674"/>
    <cellStyle name="Note 9 2 2 3 6" xfId="38971"/>
    <cellStyle name="Note 9 2 2 4" xfId="4838"/>
    <cellStyle name="Note 9 2 2 4 2" xfId="11758"/>
    <cellStyle name="Note 9 2 2 4 2 2" xfId="18539"/>
    <cellStyle name="Note 9 2 2 4 2 2 2" xfId="36203"/>
    <cellStyle name="Note 9 2 2 4 2 2 3" xfId="53389"/>
    <cellStyle name="Note 9 2 2 4 2 3" xfId="29422"/>
    <cellStyle name="Note 9 2 2 4 2 4" xfId="46658"/>
    <cellStyle name="Note 9 2 2 4 3" xfId="8474"/>
    <cellStyle name="Note 9 2 2 4 3 2" xfId="26139"/>
    <cellStyle name="Note 9 2 2 4 3 3" xfId="43401"/>
    <cellStyle name="Note 9 2 2 4 4" xfId="15472"/>
    <cellStyle name="Note 9 2 2 4 4 2" xfId="33136"/>
    <cellStyle name="Note 9 2 2 4 4 3" xfId="50348"/>
    <cellStyle name="Note 9 2 2 4 5" xfId="22503"/>
    <cellStyle name="Note 9 2 2 4 6" xfId="39790"/>
    <cellStyle name="Note 9 2 2 5" xfId="10444"/>
    <cellStyle name="Note 9 2 2 5 2" xfId="17333"/>
    <cellStyle name="Note 9 2 2 5 2 2" xfId="34997"/>
    <cellStyle name="Note 9 2 2 5 2 3" xfId="52195"/>
    <cellStyle name="Note 9 2 2 5 3" xfId="28108"/>
    <cellStyle name="Note 9 2 2 5 4" xfId="45356"/>
    <cellStyle name="Note 9 2 2 6" xfId="6694"/>
    <cellStyle name="Note 9 2 2 6 2" xfId="24359"/>
    <cellStyle name="Note 9 2 2 6 3" xfId="41633"/>
    <cellStyle name="Note 9 2 2 7" xfId="13725"/>
    <cellStyle name="Note 9 2 2 7 2" xfId="31389"/>
    <cellStyle name="Note 9 2 2 7 3" xfId="48613"/>
    <cellStyle name="Note 9 2 2 8" xfId="20641"/>
    <cellStyle name="Note 9 2 2 9" xfId="37947"/>
    <cellStyle name="Note 9 2 3" xfId="3018"/>
    <cellStyle name="Note 9 2 3 2" xfId="3681"/>
    <cellStyle name="Note 9 2 3 2 2" xfId="5597"/>
    <cellStyle name="Note 9 2 3 2 2 2" xfId="12517"/>
    <cellStyle name="Note 9 2 3 2 2 2 2" xfId="19244"/>
    <cellStyle name="Note 9 2 3 2 2 2 2 2" xfId="36908"/>
    <cellStyle name="Note 9 2 3 2 2 2 2 3" xfId="54085"/>
    <cellStyle name="Note 9 2 3 2 2 2 3" xfId="30181"/>
    <cellStyle name="Note 9 2 3 2 2 2 4" xfId="47408"/>
    <cellStyle name="Note 9 2 3 2 2 3" xfId="9233"/>
    <cellStyle name="Note 9 2 3 2 2 3 2" xfId="26898"/>
    <cellStyle name="Note 9 2 3 2 2 3 3" xfId="44151"/>
    <cellStyle name="Note 9 2 3 2 2 4" xfId="16177"/>
    <cellStyle name="Note 9 2 3 2 2 4 2" xfId="33841"/>
    <cellStyle name="Note 9 2 3 2 2 4 3" xfId="51044"/>
    <cellStyle name="Note 9 2 3 2 2 5" xfId="23262"/>
    <cellStyle name="Note 9 2 3 2 2 6" xfId="40540"/>
    <cellStyle name="Note 9 2 3 2 3" xfId="11141"/>
    <cellStyle name="Note 9 2 3 2 3 2" xfId="17976"/>
    <cellStyle name="Note 9 2 3 2 3 2 2" xfId="35640"/>
    <cellStyle name="Note 9 2 3 2 3 2 3" xfId="52829"/>
    <cellStyle name="Note 9 2 3 2 3 3" xfId="28805"/>
    <cellStyle name="Note 9 2 3 2 3 4" xfId="46044"/>
    <cellStyle name="Note 9 2 3 2 4" xfId="7378"/>
    <cellStyle name="Note 9 2 3 2 4 2" xfId="25043"/>
    <cellStyle name="Note 9 2 3 2 4 3" xfId="42308"/>
    <cellStyle name="Note 9 2 3 2 5" xfId="14430"/>
    <cellStyle name="Note 9 2 3 2 5 2" xfId="32094"/>
    <cellStyle name="Note 9 2 3 2 5 3" xfId="49309"/>
    <cellStyle name="Note 9 2 3 2 6" xfId="21400"/>
    <cellStyle name="Note 9 2 3 2 7" xfId="38697"/>
    <cellStyle name="Note 9 2 3 3" xfId="4048"/>
    <cellStyle name="Note 9 2 3 3 2" xfId="5964"/>
    <cellStyle name="Note 9 2 3 3 2 2" xfId="12884"/>
    <cellStyle name="Note 9 2 3 3 2 2 2" xfId="19611"/>
    <cellStyle name="Note 9 2 3 3 2 2 2 2" xfId="37275"/>
    <cellStyle name="Note 9 2 3 3 2 2 2 3" xfId="54452"/>
    <cellStyle name="Note 9 2 3 3 2 2 3" xfId="30548"/>
    <cellStyle name="Note 9 2 3 3 2 2 4" xfId="47775"/>
    <cellStyle name="Note 9 2 3 3 2 3" xfId="9600"/>
    <cellStyle name="Note 9 2 3 3 2 3 2" xfId="27265"/>
    <cellStyle name="Note 9 2 3 3 2 3 3" xfId="44518"/>
    <cellStyle name="Note 9 2 3 3 2 4" xfId="16544"/>
    <cellStyle name="Note 9 2 3 3 2 4 2" xfId="34208"/>
    <cellStyle name="Note 9 2 3 3 2 4 3" xfId="51411"/>
    <cellStyle name="Note 9 2 3 3 2 5" xfId="23629"/>
    <cellStyle name="Note 9 2 3 3 2 6" xfId="40907"/>
    <cellStyle name="Note 9 2 3 3 3" xfId="7745"/>
    <cellStyle name="Note 9 2 3 3 3 2" xfId="25410"/>
    <cellStyle name="Note 9 2 3 3 3 3" xfId="42675"/>
    <cellStyle name="Note 9 2 3 3 4" xfId="14797"/>
    <cellStyle name="Note 9 2 3 3 4 2" xfId="32461"/>
    <cellStyle name="Note 9 2 3 3 4 3" xfId="49676"/>
    <cellStyle name="Note 9 2 3 3 5" xfId="21767"/>
    <cellStyle name="Note 9 2 3 3 6" xfId="39064"/>
    <cellStyle name="Note 9 2 3 4" xfId="4934"/>
    <cellStyle name="Note 9 2 3 4 2" xfId="11854"/>
    <cellStyle name="Note 9 2 3 4 2 2" xfId="18635"/>
    <cellStyle name="Note 9 2 3 4 2 2 2" xfId="36299"/>
    <cellStyle name="Note 9 2 3 4 2 2 3" xfId="53482"/>
    <cellStyle name="Note 9 2 3 4 2 3" xfId="29518"/>
    <cellStyle name="Note 9 2 3 4 2 4" xfId="46751"/>
    <cellStyle name="Note 9 2 3 4 3" xfId="8570"/>
    <cellStyle name="Note 9 2 3 4 3 2" xfId="26235"/>
    <cellStyle name="Note 9 2 3 4 3 3" xfId="43494"/>
    <cellStyle name="Note 9 2 3 4 4" xfId="15568"/>
    <cellStyle name="Note 9 2 3 4 4 2" xfId="33232"/>
    <cellStyle name="Note 9 2 3 4 4 3" xfId="50441"/>
    <cellStyle name="Note 9 2 3 4 5" xfId="22599"/>
    <cellStyle name="Note 9 2 3 4 6" xfId="39883"/>
    <cellStyle name="Note 9 2 3 5" xfId="10540"/>
    <cellStyle name="Note 9 2 3 5 2" xfId="17429"/>
    <cellStyle name="Note 9 2 3 5 2 2" xfId="35093"/>
    <cellStyle name="Note 9 2 3 5 2 3" xfId="52288"/>
    <cellStyle name="Note 9 2 3 5 3" xfId="28204"/>
    <cellStyle name="Note 9 2 3 5 4" xfId="45449"/>
    <cellStyle name="Note 9 2 3 6" xfId="6790"/>
    <cellStyle name="Note 9 2 3 6 2" xfId="24455"/>
    <cellStyle name="Note 9 2 3 6 3" xfId="41726"/>
    <cellStyle name="Note 9 2 3 7" xfId="13821"/>
    <cellStyle name="Note 9 2 3 7 2" xfId="31485"/>
    <cellStyle name="Note 9 2 3 7 3" xfId="48706"/>
    <cellStyle name="Note 9 2 3 8" xfId="20737"/>
    <cellStyle name="Note 9 2 3 9" xfId="38040"/>
    <cellStyle name="Note 9 2 4" xfId="3130"/>
    <cellStyle name="Note 9 2 4 2" xfId="4160"/>
    <cellStyle name="Note 9 2 4 2 2" xfId="6076"/>
    <cellStyle name="Note 9 2 4 2 2 2" xfId="12996"/>
    <cellStyle name="Note 9 2 4 2 2 2 2" xfId="19723"/>
    <cellStyle name="Note 9 2 4 2 2 2 2 2" xfId="37387"/>
    <cellStyle name="Note 9 2 4 2 2 2 2 3" xfId="54564"/>
    <cellStyle name="Note 9 2 4 2 2 2 3" xfId="30660"/>
    <cellStyle name="Note 9 2 4 2 2 2 4" xfId="47887"/>
    <cellStyle name="Note 9 2 4 2 2 3" xfId="9712"/>
    <cellStyle name="Note 9 2 4 2 2 3 2" xfId="27377"/>
    <cellStyle name="Note 9 2 4 2 2 3 3" xfId="44630"/>
    <cellStyle name="Note 9 2 4 2 2 4" xfId="16656"/>
    <cellStyle name="Note 9 2 4 2 2 4 2" xfId="34320"/>
    <cellStyle name="Note 9 2 4 2 2 4 3" xfId="51523"/>
    <cellStyle name="Note 9 2 4 2 2 5" xfId="23741"/>
    <cellStyle name="Note 9 2 4 2 2 6" xfId="41019"/>
    <cellStyle name="Note 9 2 4 2 3" xfId="7857"/>
    <cellStyle name="Note 9 2 4 2 3 2" xfId="25522"/>
    <cellStyle name="Note 9 2 4 2 3 3" xfId="42787"/>
    <cellStyle name="Note 9 2 4 2 4" xfId="14909"/>
    <cellStyle name="Note 9 2 4 2 4 2" xfId="32573"/>
    <cellStyle name="Note 9 2 4 2 4 3" xfId="49788"/>
    <cellStyle name="Note 9 2 4 2 5" xfId="21879"/>
    <cellStyle name="Note 9 2 4 2 6" xfId="39176"/>
    <cellStyle name="Note 9 2 4 3" xfId="5046"/>
    <cellStyle name="Note 9 2 4 3 2" xfId="11966"/>
    <cellStyle name="Note 9 2 4 3 2 2" xfId="18747"/>
    <cellStyle name="Note 9 2 4 3 2 2 2" xfId="36411"/>
    <cellStyle name="Note 9 2 4 3 2 2 3" xfId="53594"/>
    <cellStyle name="Note 9 2 4 3 2 3" xfId="29630"/>
    <cellStyle name="Note 9 2 4 3 2 4" xfId="46863"/>
    <cellStyle name="Note 9 2 4 3 3" xfId="8682"/>
    <cellStyle name="Note 9 2 4 3 3 2" xfId="26347"/>
    <cellStyle name="Note 9 2 4 3 3 3" xfId="43606"/>
    <cellStyle name="Note 9 2 4 3 4" xfId="15680"/>
    <cellStyle name="Note 9 2 4 3 4 2" xfId="33344"/>
    <cellStyle name="Note 9 2 4 3 4 3" xfId="50553"/>
    <cellStyle name="Note 9 2 4 3 5" xfId="22711"/>
    <cellStyle name="Note 9 2 4 3 6" xfId="39995"/>
    <cellStyle name="Note 9 2 4 4" xfId="10652"/>
    <cellStyle name="Note 9 2 4 4 2" xfId="17541"/>
    <cellStyle name="Note 9 2 4 4 2 2" xfId="35205"/>
    <cellStyle name="Note 9 2 4 4 2 3" xfId="52400"/>
    <cellStyle name="Note 9 2 4 4 3" xfId="28316"/>
    <cellStyle name="Note 9 2 4 4 4" xfId="45561"/>
    <cellStyle name="Note 9 2 4 5" xfId="6902"/>
    <cellStyle name="Note 9 2 4 5 2" xfId="24567"/>
    <cellStyle name="Note 9 2 4 5 3" xfId="41838"/>
    <cellStyle name="Note 9 2 4 6" xfId="13933"/>
    <cellStyle name="Note 9 2 4 6 2" xfId="31597"/>
    <cellStyle name="Note 9 2 4 6 3" xfId="48818"/>
    <cellStyle name="Note 9 2 4 7" xfId="20849"/>
    <cellStyle name="Note 9 2 4 8" xfId="38152"/>
    <cellStyle name="Note 9 2 5" xfId="3358"/>
    <cellStyle name="Note 9 2 5 2" xfId="5274"/>
    <cellStyle name="Note 9 2 5 2 2" xfId="12194"/>
    <cellStyle name="Note 9 2 5 2 2 2" xfId="18921"/>
    <cellStyle name="Note 9 2 5 2 2 2 2" xfId="36585"/>
    <cellStyle name="Note 9 2 5 2 2 2 3" xfId="53768"/>
    <cellStyle name="Note 9 2 5 2 2 3" xfId="29858"/>
    <cellStyle name="Note 9 2 5 2 2 4" xfId="47091"/>
    <cellStyle name="Note 9 2 5 2 3" xfId="8910"/>
    <cellStyle name="Note 9 2 5 2 3 2" xfId="26575"/>
    <cellStyle name="Note 9 2 5 2 3 3" xfId="43834"/>
    <cellStyle name="Note 9 2 5 2 4" xfId="15854"/>
    <cellStyle name="Note 9 2 5 2 4 2" xfId="33518"/>
    <cellStyle name="Note 9 2 5 2 4 3" xfId="50727"/>
    <cellStyle name="Note 9 2 5 2 5" xfId="22939"/>
    <cellStyle name="Note 9 2 5 2 6" xfId="40223"/>
    <cellStyle name="Note 9 2 5 3" xfId="10818"/>
    <cellStyle name="Note 9 2 5 3 2" xfId="17653"/>
    <cellStyle name="Note 9 2 5 3 2 2" xfId="35317"/>
    <cellStyle name="Note 9 2 5 3 2 3" xfId="52512"/>
    <cellStyle name="Note 9 2 5 3 3" xfId="28482"/>
    <cellStyle name="Note 9 2 5 3 4" xfId="45727"/>
    <cellStyle name="Note 9 2 5 4" xfId="14107"/>
    <cellStyle name="Note 9 2 5 4 2" xfId="31771"/>
    <cellStyle name="Note 9 2 5 4 3" xfId="48992"/>
    <cellStyle name="Note 9 2 5 5" xfId="21077"/>
    <cellStyle name="Note 9 2 5 6" xfId="38380"/>
    <cellStyle name="Note 9 2 6" xfId="3261"/>
    <cellStyle name="Note 9 2 6 2" xfId="5177"/>
    <cellStyle name="Note 9 2 6 2 2" xfId="12097"/>
    <cellStyle name="Note 9 2 6 2 2 2" xfId="18878"/>
    <cellStyle name="Note 9 2 6 2 2 2 2" xfId="36542"/>
    <cellStyle name="Note 9 2 6 2 2 2 3" xfId="53725"/>
    <cellStyle name="Note 9 2 6 2 2 3" xfId="29761"/>
    <cellStyle name="Note 9 2 6 2 2 4" xfId="46994"/>
    <cellStyle name="Note 9 2 6 2 3" xfId="8813"/>
    <cellStyle name="Note 9 2 6 2 3 2" xfId="26478"/>
    <cellStyle name="Note 9 2 6 2 3 3" xfId="43737"/>
    <cellStyle name="Note 9 2 6 2 4" xfId="15811"/>
    <cellStyle name="Note 9 2 6 2 4 2" xfId="33475"/>
    <cellStyle name="Note 9 2 6 2 4 3" xfId="50684"/>
    <cellStyle name="Note 9 2 6 2 5" xfId="22842"/>
    <cellStyle name="Note 9 2 6 2 6" xfId="40126"/>
    <cellStyle name="Note 9 2 6 3" xfId="7033"/>
    <cellStyle name="Note 9 2 6 3 2" xfId="24698"/>
    <cellStyle name="Note 9 2 6 3 3" xfId="41969"/>
    <cellStyle name="Note 9 2 6 4" xfId="14064"/>
    <cellStyle name="Note 9 2 6 4 2" xfId="31728"/>
    <cellStyle name="Note 9 2 6 4 3" xfId="48949"/>
    <cellStyle name="Note 9 2 6 5" xfId="20980"/>
    <cellStyle name="Note 9 2 6 6" xfId="38283"/>
    <cellStyle name="Note 9 2 7" xfId="4611"/>
    <cellStyle name="Note 9 2 7 2" xfId="11531"/>
    <cellStyle name="Note 9 2 7 2 2" xfId="18312"/>
    <cellStyle name="Note 9 2 7 2 2 2" xfId="35976"/>
    <cellStyle name="Note 9 2 7 2 2 3" xfId="53165"/>
    <cellStyle name="Note 9 2 7 2 3" xfId="29195"/>
    <cellStyle name="Note 9 2 7 2 4" xfId="46434"/>
    <cellStyle name="Note 9 2 7 3" xfId="8247"/>
    <cellStyle name="Note 9 2 7 3 2" xfId="25912"/>
    <cellStyle name="Note 9 2 7 3 3" xfId="43177"/>
    <cellStyle name="Note 9 2 7 4" xfId="15245"/>
    <cellStyle name="Note 9 2 7 4 2" xfId="32909"/>
    <cellStyle name="Note 9 2 7 4 3" xfId="50124"/>
    <cellStyle name="Note 9 2 7 5" xfId="22276"/>
    <cellStyle name="Note 9 2 7 6" xfId="39566"/>
    <cellStyle name="Note 9 2 8" xfId="10217"/>
    <cellStyle name="Note 9 2 8 2" xfId="17106"/>
    <cellStyle name="Note 9 2 8 2 2" xfId="34770"/>
    <cellStyle name="Note 9 2 8 2 3" xfId="51971"/>
    <cellStyle name="Note 9 2 8 3" xfId="27881"/>
    <cellStyle name="Note 9 2 8 4" xfId="45132"/>
    <cellStyle name="Note 9 2 9" xfId="6467"/>
    <cellStyle name="Note 9 2 9 2" xfId="24132"/>
    <cellStyle name="Note 9 2 9 3" xfId="41409"/>
    <cellStyle name="Note 9 3" xfId="2881"/>
    <cellStyle name="Note 9 3 2" xfId="3544"/>
    <cellStyle name="Note 9 3 2 2" xfId="5460"/>
    <cellStyle name="Note 9 3 2 2 2" xfId="12380"/>
    <cellStyle name="Note 9 3 2 2 2 2" xfId="19107"/>
    <cellStyle name="Note 9 3 2 2 2 2 2" xfId="36771"/>
    <cellStyle name="Note 9 3 2 2 2 2 3" xfId="53951"/>
    <cellStyle name="Note 9 3 2 2 2 3" xfId="30044"/>
    <cellStyle name="Note 9 3 2 2 2 4" xfId="47274"/>
    <cellStyle name="Note 9 3 2 2 3" xfId="9096"/>
    <cellStyle name="Note 9 3 2 2 3 2" xfId="26761"/>
    <cellStyle name="Note 9 3 2 2 3 3" xfId="44017"/>
    <cellStyle name="Note 9 3 2 2 4" xfId="16040"/>
    <cellStyle name="Note 9 3 2 2 4 2" xfId="33704"/>
    <cellStyle name="Note 9 3 2 2 4 3" xfId="50910"/>
    <cellStyle name="Note 9 3 2 2 5" xfId="23125"/>
    <cellStyle name="Note 9 3 2 2 6" xfId="40406"/>
    <cellStyle name="Note 9 3 2 3" xfId="11004"/>
    <cellStyle name="Note 9 3 2 3 2" xfId="17839"/>
    <cellStyle name="Note 9 3 2 3 2 2" xfId="35503"/>
    <cellStyle name="Note 9 3 2 3 2 3" xfId="52695"/>
    <cellStyle name="Note 9 3 2 3 3" xfId="28668"/>
    <cellStyle name="Note 9 3 2 3 4" xfId="45910"/>
    <cellStyle name="Note 9 3 2 4" xfId="7241"/>
    <cellStyle name="Note 9 3 2 4 2" xfId="24906"/>
    <cellStyle name="Note 9 3 2 4 3" xfId="42174"/>
    <cellStyle name="Note 9 3 2 5" xfId="14293"/>
    <cellStyle name="Note 9 3 2 5 2" xfId="31957"/>
    <cellStyle name="Note 9 3 2 5 3" xfId="49175"/>
    <cellStyle name="Note 9 3 2 6" xfId="21263"/>
    <cellStyle name="Note 9 3 2 7" xfId="38563"/>
    <cellStyle name="Note 9 3 3" xfId="3914"/>
    <cellStyle name="Note 9 3 3 2" xfId="5830"/>
    <cellStyle name="Note 9 3 3 2 2" xfId="12750"/>
    <cellStyle name="Note 9 3 3 2 2 2" xfId="19477"/>
    <cellStyle name="Note 9 3 3 2 2 2 2" xfId="37141"/>
    <cellStyle name="Note 9 3 3 2 2 2 3" xfId="54318"/>
    <cellStyle name="Note 9 3 3 2 2 3" xfId="30414"/>
    <cellStyle name="Note 9 3 3 2 2 4" xfId="47641"/>
    <cellStyle name="Note 9 3 3 2 3" xfId="9466"/>
    <cellStyle name="Note 9 3 3 2 3 2" xfId="27131"/>
    <cellStyle name="Note 9 3 3 2 3 3" xfId="44384"/>
    <cellStyle name="Note 9 3 3 2 4" xfId="16410"/>
    <cellStyle name="Note 9 3 3 2 4 2" xfId="34074"/>
    <cellStyle name="Note 9 3 3 2 4 3" xfId="51277"/>
    <cellStyle name="Note 9 3 3 2 5" xfId="23495"/>
    <cellStyle name="Note 9 3 3 2 6" xfId="40773"/>
    <cellStyle name="Note 9 3 3 3" xfId="7611"/>
    <cellStyle name="Note 9 3 3 3 2" xfId="25276"/>
    <cellStyle name="Note 9 3 3 3 3" xfId="42541"/>
    <cellStyle name="Note 9 3 3 4" xfId="14663"/>
    <cellStyle name="Note 9 3 3 4 2" xfId="32327"/>
    <cellStyle name="Note 9 3 3 4 3" xfId="49542"/>
    <cellStyle name="Note 9 3 3 5" xfId="21633"/>
    <cellStyle name="Note 9 3 3 6" xfId="38930"/>
    <cellStyle name="Note 9 3 4" xfId="4797"/>
    <cellStyle name="Note 9 3 4 2" xfId="11717"/>
    <cellStyle name="Note 9 3 4 2 2" xfId="18498"/>
    <cellStyle name="Note 9 3 4 2 2 2" xfId="36162"/>
    <cellStyle name="Note 9 3 4 2 2 3" xfId="53348"/>
    <cellStyle name="Note 9 3 4 2 3" xfId="29381"/>
    <cellStyle name="Note 9 3 4 2 4" xfId="46617"/>
    <cellStyle name="Note 9 3 4 3" xfId="8433"/>
    <cellStyle name="Note 9 3 4 3 2" xfId="26098"/>
    <cellStyle name="Note 9 3 4 3 3" xfId="43360"/>
    <cellStyle name="Note 9 3 4 4" xfId="15431"/>
    <cellStyle name="Note 9 3 4 4 2" xfId="33095"/>
    <cellStyle name="Note 9 3 4 4 3" xfId="50307"/>
    <cellStyle name="Note 9 3 4 5" xfId="22462"/>
    <cellStyle name="Note 9 3 4 6" xfId="39749"/>
    <cellStyle name="Note 9 3 5" xfId="10403"/>
    <cellStyle name="Note 9 3 5 2" xfId="17292"/>
    <cellStyle name="Note 9 3 5 2 2" xfId="34956"/>
    <cellStyle name="Note 9 3 5 2 3" xfId="52154"/>
    <cellStyle name="Note 9 3 5 3" xfId="28067"/>
    <cellStyle name="Note 9 3 5 4" xfId="45315"/>
    <cellStyle name="Note 9 3 6" xfId="6653"/>
    <cellStyle name="Note 9 3 6 2" xfId="24318"/>
    <cellStyle name="Note 9 3 6 3" xfId="41592"/>
    <cellStyle name="Note 9 3 7" xfId="13684"/>
    <cellStyle name="Note 9 3 7 2" xfId="31348"/>
    <cellStyle name="Note 9 3 7 3" xfId="48572"/>
    <cellStyle name="Note 9 3 8" xfId="20600"/>
    <cellStyle name="Note 9 3 9" xfId="37906"/>
    <cellStyle name="Note 9 4" xfId="4533"/>
    <cellStyle name="Note 9 4 2" xfId="6397"/>
    <cellStyle name="Note 9 4 2 2" xfId="13316"/>
    <cellStyle name="Note 9 4 2 2 2" xfId="19989"/>
    <cellStyle name="Note 9 4 2 2 2 2" xfId="37653"/>
    <cellStyle name="Note 9 4 2 2 2 3" xfId="54830"/>
    <cellStyle name="Note 9 4 2 2 3" xfId="30980"/>
    <cellStyle name="Note 9 4 2 2 4" xfId="48207"/>
    <cellStyle name="Note 9 4 2 3" xfId="10032"/>
    <cellStyle name="Note 9 4 2 3 2" xfId="27697"/>
    <cellStyle name="Note 9 4 2 3 3" xfId="44950"/>
    <cellStyle name="Note 9 4 2 4" xfId="16922"/>
    <cellStyle name="Note 9 4 2 4 2" xfId="34586"/>
    <cellStyle name="Note 9 4 2 4 3" xfId="51789"/>
    <cellStyle name="Note 9 4 2 5" xfId="24062"/>
    <cellStyle name="Note 9 4 2 6" xfId="41339"/>
    <cellStyle name="Note 9 4 3" xfId="11461"/>
    <cellStyle name="Note 9 4 3 2" xfId="18242"/>
    <cellStyle name="Note 9 4 3 2 2" xfId="35906"/>
    <cellStyle name="Note 9 4 3 2 3" xfId="53095"/>
    <cellStyle name="Note 9 4 3 3" xfId="29125"/>
    <cellStyle name="Note 9 4 3 4" xfId="46364"/>
    <cellStyle name="Note 9 4 4" xfId="8177"/>
    <cellStyle name="Note 9 4 4 2" xfId="25842"/>
    <cellStyle name="Note 9 4 4 3" xfId="43107"/>
    <cellStyle name="Note 9 4 5" xfId="15175"/>
    <cellStyle name="Note 9 4 5 2" xfId="32839"/>
    <cellStyle name="Note 9 4 5 3" xfId="50054"/>
    <cellStyle name="Note 9 4 6" xfId="22206"/>
    <cellStyle name="Note 9 4 7" xfId="39496"/>
    <cellStyle name="Note 9 5" xfId="4377"/>
    <cellStyle name="Note 9 5 2" xfId="6242"/>
    <cellStyle name="Note 9 5 2 2" xfId="13161"/>
    <cellStyle name="Note 9 5 2 2 2" xfId="19834"/>
    <cellStyle name="Note 9 5 2 2 2 2" xfId="37498"/>
    <cellStyle name="Note 9 5 2 2 2 3" xfId="54675"/>
    <cellStyle name="Note 9 5 2 2 3" xfId="30825"/>
    <cellStyle name="Note 9 5 2 2 4" xfId="48052"/>
    <cellStyle name="Note 9 5 2 3" xfId="9877"/>
    <cellStyle name="Note 9 5 2 3 2" xfId="27542"/>
    <cellStyle name="Note 9 5 2 3 3" xfId="44795"/>
    <cellStyle name="Note 9 5 2 4" xfId="16767"/>
    <cellStyle name="Note 9 5 2 4 2" xfId="34431"/>
    <cellStyle name="Note 9 5 2 4 3" xfId="51634"/>
    <cellStyle name="Note 9 5 2 5" xfId="23907"/>
    <cellStyle name="Note 9 5 2 6" xfId="41184"/>
    <cellStyle name="Note 9 5 3" xfId="11306"/>
    <cellStyle name="Note 9 5 3 2" xfId="18087"/>
    <cellStyle name="Note 9 5 3 2 2" xfId="35751"/>
    <cellStyle name="Note 9 5 3 2 3" xfId="52940"/>
    <cellStyle name="Note 9 5 3 3" xfId="28970"/>
    <cellStyle name="Note 9 5 3 4" xfId="46209"/>
    <cellStyle name="Note 9 5 4" xfId="8022"/>
    <cellStyle name="Note 9 5 4 2" xfId="25687"/>
    <cellStyle name="Note 9 5 4 3" xfId="42952"/>
    <cellStyle name="Note 9 5 5" xfId="15020"/>
    <cellStyle name="Note 9 5 5 2" xfId="32684"/>
    <cellStyle name="Note 9 5 5 3" xfId="49899"/>
    <cellStyle name="Note 9 5 6" xfId="22051"/>
    <cellStyle name="Note 9 5 7" xfId="39341"/>
    <cellStyle name="Note 9 6" xfId="10176"/>
    <cellStyle name="Note 9 6 2" xfId="17065"/>
    <cellStyle name="Note 9 6 2 2" xfId="34729"/>
    <cellStyle name="Note 9 6 2 3" xfId="51930"/>
    <cellStyle name="Note 9 6 3" xfId="27840"/>
    <cellStyle name="Note 9 6 4" xfId="45091"/>
    <cellStyle name="Note 9 7" xfId="13457"/>
    <cellStyle name="Note 9 7 2" xfId="31121"/>
    <cellStyle name="Note 9 7 3" xfId="48348"/>
    <cellStyle name="Note 9 8" xfId="20283"/>
    <cellStyle name="Note 9 9" xfId="20141"/>
    <cellStyle name="Output 2" xfId="1896"/>
    <cellStyle name="Output 2 2" xfId="1897"/>
    <cellStyle name="Output 2 2 10" xfId="20284"/>
    <cellStyle name="Output 2 2 11" xfId="20140"/>
    <cellStyle name="Output 2 2 2" xfId="1898"/>
    <cellStyle name="Output 2 2 3" xfId="1899"/>
    <cellStyle name="Output 2 2 4" xfId="2692"/>
    <cellStyle name="Output 2 2 4 10" xfId="20413"/>
    <cellStyle name="Output 2 2 4 11" xfId="37722"/>
    <cellStyle name="Output 2 2 4 2" xfId="2921"/>
    <cellStyle name="Output 2 2 4 2 2" xfId="3584"/>
    <cellStyle name="Output 2 2 4 2 2 2" xfId="5500"/>
    <cellStyle name="Output 2 2 4 2 2 2 2" xfId="12420"/>
    <cellStyle name="Output 2 2 4 2 2 2 2 2" xfId="19147"/>
    <cellStyle name="Output 2 2 4 2 2 2 2 2 2" xfId="36811"/>
    <cellStyle name="Output 2 2 4 2 2 2 2 2 3" xfId="53991"/>
    <cellStyle name="Output 2 2 4 2 2 2 2 3" xfId="30084"/>
    <cellStyle name="Output 2 2 4 2 2 2 2 4" xfId="47314"/>
    <cellStyle name="Output 2 2 4 2 2 2 3" xfId="9136"/>
    <cellStyle name="Output 2 2 4 2 2 2 3 2" xfId="26801"/>
    <cellStyle name="Output 2 2 4 2 2 2 3 3" xfId="44057"/>
    <cellStyle name="Output 2 2 4 2 2 2 4" xfId="16080"/>
    <cellStyle name="Output 2 2 4 2 2 2 4 2" xfId="33744"/>
    <cellStyle name="Output 2 2 4 2 2 2 4 3" xfId="50950"/>
    <cellStyle name="Output 2 2 4 2 2 2 5" xfId="23165"/>
    <cellStyle name="Output 2 2 4 2 2 2 6" xfId="40446"/>
    <cellStyle name="Output 2 2 4 2 2 3" xfId="11044"/>
    <cellStyle name="Output 2 2 4 2 2 3 2" xfId="17879"/>
    <cellStyle name="Output 2 2 4 2 2 3 2 2" xfId="35543"/>
    <cellStyle name="Output 2 2 4 2 2 3 2 3" xfId="52735"/>
    <cellStyle name="Output 2 2 4 2 2 3 3" xfId="28708"/>
    <cellStyle name="Output 2 2 4 2 2 3 4" xfId="45950"/>
    <cellStyle name="Output 2 2 4 2 2 4" xfId="7281"/>
    <cellStyle name="Output 2 2 4 2 2 4 2" xfId="24946"/>
    <cellStyle name="Output 2 2 4 2 2 4 3" xfId="42214"/>
    <cellStyle name="Output 2 2 4 2 2 5" xfId="14333"/>
    <cellStyle name="Output 2 2 4 2 2 5 2" xfId="31997"/>
    <cellStyle name="Output 2 2 4 2 2 5 3" xfId="49215"/>
    <cellStyle name="Output 2 2 4 2 2 6" xfId="21303"/>
    <cellStyle name="Output 2 2 4 2 2 7" xfId="38603"/>
    <cellStyle name="Output 2 2 4 2 3" xfId="3954"/>
    <cellStyle name="Output 2 2 4 2 3 2" xfId="5870"/>
    <cellStyle name="Output 2 2 4 2 3 2 2" xfId="12790"/>
    <cellStyle name="Output 2 2 4 2 3 2 2 2" xfId="19517"/>
    <cellStyle name="Output 2 2 4 2 3 2 2 2 2" xfId="37181"/>
    <cellStyle name="Output 2 2 4 2 3 2 2 2 3" xfId="54358"/>
    <cellStyle name="Output 2 2 4 2 3 2 2 3" xfId="30454"/>
    <cellStyle name="Output 2 2 4 2 3 2 2 4" xfId="47681"/>
    <cellStyle name="Output 2 2 4 2 3 2 3" xfId="9506"/>
    <cellStyle name="Output 2 2 4 2 3 2 3 2" xfId="27171"/>
    <cellStyle name="Output 2 2 4 2 3 2 3 3" xfId="44424"/>
    <cellStyle name="Output 2 2 4 2 3 2 4" xfId="16450"/>
    <cellStyle name="Output 2 2 4 2 3 2 4 2" xfId="34114"/>
    <cellStyle name="Output 2 2 4 2 3 2 4 3" xfId="51317"/>
    <cellStyle name="Output 2 2 4 2 3 2 5" xfId="23535"/>
    <cellStyle name="Output 2 2 4 2 3 2 6" xfId="40813"/>
    <cellStyle name="Output 2 2 4 2 3 3" xfId="7651"/>
    <cellStyle name="Output 2 2 4 2 3 3 2" xfId="25316"/>
    <cellStyle name="Output 2 2 4 2 3 3 3" xfId="42581"/>
    <cellStyle name="Output 2 2 4 2 3 4" xfId="14703"/>
    <cellStyle name="Output 2 2 4 2 3 4 2" xfId="32367"/>
    <cellStyle name="Output 2 2 4 2 3 4 3" xfId="49582"/>
    <cellStyle name="Output 2 2 4 2 3 5" xfId="21673"/>
    <cellStyle name="Output 2 2 4 2 3 6" xfId="38970"/>
    <cellStyle name="Output 2 2 4 2 4" xfId="4837"/>
    <cellStyle name="Output 2 2 4 2 4 2" xfId="11757"/>
    <cellStyle name="Output 2 2 4 2 4 2 2" xfId="18538"/>
    <cellStyle name="Output 2 2 4 2 4 2 2 2" xfId="36202"/>
    <cellStyle name="Output 2 2 4 2 4 2 2 3" xfId="53388"/>
    <cellStyle name="Output 2 2 4 2 4 2 3" xfId="29421"/>
    <cellStyle name="Output 2 2 4 2 4 2 4" xfId="46657"/>
    <cellStyle name="Output 2 2 4 2 4 3" xfId="8473"/>
    <cellStyle name="Output 2 2 4 2 4 3 2" xfId="26138"/>
    <cellStyle name="Output 2 2 4 2 4 3 3" xfId="43400"/>
    <cellStyle name="Output 2 2 4 2 4 4" xfId="15471"/>
    <cellStyle name="Output 2 2 4 2 4 4 2" xfId="33135"/>
    <cellStyle name="Output 2 2 4 2 4 4 3" xfId="50347"/>
    <cellStyle name="Output 2 2 4 2 4 5" xfId="22502"/>
    <cellStyle name="Output 2 2 4 2 4 6" xfId="39789"/>
    <cellStyle name="Output 2 2 4 2 5" xfId="10443"/>
    <cellStyle name="Output 2 2 4 2 5 2" xfId="17332"/>
    <cellStyle name="Output 2 2 4 2 5 2 2" xfId="34996"/>
    <cellStyle name="Output 2 2 4 2 5 2 3" xfId="52194"/>
    <cellStyle name="Output 2 2 4 2 5 3" xfId="28107"/>
    <cellStyle name="Output 2 2 4 2 5 4" xfId="45355"/>
    <cellStyle name="Output 2 2 4 2 6" xfId="6693"/>
    <cellStyle name="Output 2 2 4 2 6 2" xfId="24358"/>
    <cellStyle name="Output 2 2 4 2 6 3" xfId="41632"/>
    <cellStyle name="Output 2 2 4 2 7" xfId="13724"/>
    <cellStyle name="Output 2 2 4 2 7 2" xfId="31388"/>
    <cellStyle name="Output 2 2 4 2 7 3" xfId="48612"/>
    <cellStyle name="Output 2 2 4 2 8" xfId="20640"/>
    <cellStyle name="Output 2 2 4 2 9" xfId="37946"/>
    <cellStyle name="Output 2 2 4 3" xfId="3129"/>
    <cellStyle name="Output 2 2 4 3 2" xfId="4159"/>
    <cellStyle name="Output 2 2 4 3 2 2" xfId="6075"/>
    <cellStyle name="Output 2 2 4 3 2 2 2" xfId="12995"/>
    <cellStyle name="Output 2 2 4 3 2 2 2 2" xfId="19722"/>
    <cellStyle name="Output 2 2 4 3 2 2 2 2 2" xfId="37386"/>
    <cellStyle name="Output 2 2 4 3 2 2 2 2 3" xfId="54563"/>
    <cellStyle name="Output 2 2 4 3 2 2 2 3" xfId="30659"/>
    <cellStyle name="Output 2 2 4 3 2 2 2 4" xfId="47886"/>
    <cellStyle name="Output 2 2 4 3 2 2 3" xfId="9711"/>
    <cellStyle name="Output 2 2 4 3 2 2 3 2" xfId="27376"/>
    <cellStyle name="Output 2 2 4 3 2 2 3 3" xfId="44629"/>
    <cellStyle name="Output 2 2 4 3 2 2 4" xfId="16655"/>
    <cellStyle name="Output 2 2 4 3 2 2 4 2" xfId="34319"/>
    <cellStyle name="Output 2 2 4 3 2 2 4 3" xfId="51522"/>
    <cellStyle name="Output 2 2 4 3 2 2 5" xfId="23740"/>
    <cellStyle name="Output 2 2 4 3 2 2 6" xfId="41018"/>
    <cellStyle name="Output 2 2 4 3 2 3" xfId="7856"/>
    <cellStyle name="Output 2 2 4 3 2 3 2" xfId="25521"/>
    <cellStyle name="Output 2 2 4 3 2 3 3" xfId="42786"/>
    <cellStyle name="Output 2 2 4 3 2 4" xfId="14908"/>
    <cellStyle name="Output 2 2 4 3 2 4 2" xfId="32572"/>
    <cellStyle name="Output 2 2 4 3 2 4 3" xfId="49787"/>
    <cellStyle name="Output 2 2 4 3 2 5" xfId="21878"/>
    <cellStyle name="Output 2 2 4 3 2 6" xfId="39175"/>
    <cellStyle name="Output 2 2 4 3 3" xfId="5045"/>
    <cellStyle name="Output 2 2 4 3 3 2" xfId="11965"/>
    <cellStyle name="Output 2 2 4 3 3 2 2" xfId="18746"/>
    <cellStyle name="Output 2 2 4 3 3 2 2 2" xfId="36410"/>
    <cellStyle name="Output 2 2 4 3 3 2 2 3" xfId="53593"/>
    <cellStyle name="Output 2 2 4 3 3 2 3" xfId="29629"/>
    <cellStyle name="Output 2 2 4 3 3 2 4" xfId="46862"/>
    <cellStyle name="Output 2 2 4 3 3 3" xfId="8681"/>
    <cellStyle name="Output 2 2 4 3 3 3 2" xfId="26346"/>
    <cellStyle name="Output 2 2 4 3 3 3 3" xfId="43605"/>
    <cellStyle name="Output 2 2 4 3 3 4" xfId="15679"/>
    <cellStyle name="Output 2 2 4 3 3 4 2" xfId="33343"/>
    <cellStyle name="Output 2 2 4 3 3 4 3" xfId="50552"/>
    <cellStyle name="Output 2 2 4 3 3 5" xfId="22710"/>
    <cellStyle name="Output 2 2 4 3 3 6" xfId="39994"/>
    <cellStyle name="Output 2 2 4 3 4" xfId="10651"/>
    <cellStyle name="Output 2 2 4 3 4 2" xfId="17540"/>
    <cellStyle name="Output 2 2 4 3 4 2 2" xfId="35204"/>
    <cellStyle name="Output 2 2 4 3 4 2 3" xfId="52399"/>
    <cellStyle name="Output 2 2 4 3 4 3" xfId="28315"/>
    <cellStyle name="Output 2 2 4 3 4 4" xfId="45560"/>
    <cellStyle name="Output 2 2 4 3 5" xfId="6901"/>
    <cellStyle name="Output 2 2 4 3 5 2" xfId="24566"/>
    <cellStyle name="Output 2 2 4 3 5 3" xfId="41837"/>
    <cellStyle name="Output 2 2 4 3 6" xfId="13932"/>
    <cellStyle name="Output 2 2 4 3 6 2" xfId="31596"/>
    <cellStyle name="Output 2 2 4 3 6 3" xfId="48817"/>
    <cellStyle name="Output 2 2 4 3 7" xfId="20848"/>
    <cellStyle name="Output 2 2 4 3 8" xfId="38151"/>
    <cellStyle name="Output 2 2 4 4" xfId="3357"/>
    <cellStyle name="Output 2 2 4 4 2" xfId="5273"/>
    <cellStyle name="Output 2 2 4 4 2 2" xfId="12193"/>
    <cellStyle name="Output 2 2 4 4 2 2 2" xfId="18920"/>
    <cellStyle name="Output 2 2 4 4 2 2 2 2" xfId="36584"/>
    <cellStyle name="Output 2 2 4 4 2 2 2 3" xfId="53767"/>
    <cellStyle name="Output 2 2 4 4 2 2 3" xfId="29857"/>
    <cellStyle name="Output 2 2 4 4 2 2 4" xfId="47090"/>
    <cellStyle name="Output 2 2 4 4 2 3" xfId="8909"/>
    <cellStyle name="Output 2 2 4 4 2 3 2" xfId="26574"/>
    <cellStyle name="Output 2 2 4 4 2 3 3" xfId="43833"/>
    <cellStyle name="Output 2 2 4 4 2 4" xfId="15853"/>
    <cellStyle name="Output 2 2 4 4 2 4 2" xfId="33517"/>
    <cellStyle name="Output 2 2 4 4 2 4 3" xfId="50726"/>
    <cellStyle name="Output 2 2 4 4 2 5" xfId="22938"/>
    <cellStyle name="Output 2 2 4 4 2 6" xfId="40222"/>
    <cellStyle name="Output 2 2 4 4 3" xfId="10817"/>
    <cellStyle name="Output 2 2 4 4 3 2" xfId="17652"/>
    <cellStyle name="Output 2 2 4 4 3 2 2" xfId="35316"/>
    <cellStyle name="Output 2 2 4 4 3 2 3" xfId="52511"/>
    <cellStyle name="Output 2 2 4 4 3 3" xfId="28481"/>
    <cellStyle name="Output 2 2 4 4 3 4" xfId="45726"/>
    <cellStyle name="Output 2 2 4 4 4" xfId="7127"/>
    <cellStyle name="Output 2 2 4 4 4 2" xfId="24792"/>
    <cellStyle name="Output 2 2 4 4 4 3" xfId="42063"/>
    <cellStyle name="Output 2 2 4 4 5" xfId="14106"/>
    <cellStyle name="Output 2 2 4 4 5 2" xfId="31770"/>
    <cellStyle name="Output 2 2 4 4 5 3" xfId="48991"/>
    <cellStyle name="Output 2 2 4 4 6" xfId="21076"/>
    <cellStyle name="Output 2 2 4 4 7" xfId="38379"/>
    <cellStyle name="Output 2 2 4 5" xfId="3262"/>
    <cellStyle name="Output 2 2 4 5 2" xfId="5178"/>
    <cellStyle name="Output 2 2 4 5 2 2" xfId="12098"/>
    <cellStyle name="Output 2 2 4 5 2 2 2" xfId="18879"/>
    <cellStyle name="Output 2 2 4 5 2 2 2 2" xfId="36543"/>
    <cellStyle name="Output 2 2 4 5 2 2 2 3" xfId="53726"/>
    <cellStyle name="Output 2 2 4 5 2 2 3" xfId="29762"/>
    <cellStyle name="Output 2 2 4 5 2 2 4" xfId="46995"/>
    <cellStyle name="Output 2 2 4 5 2 3" xfId="8814"/>
    <cellStyle name="Output 2 2 4 5 2 3 2" xfId="26479"/>
    <cellStyle name="Output 2 2 4 5 2 3 3" xfId="43738"/>
    <cellStyle name="Output 2 2 4 5 2 4" xfId="15812"/>
    <cellStyle name="Output 2 2 4 5 2 4 2" xfId="33476"/>
    <cellStyle name="Output 2 2 4 5 2 4 3" xfId="50685"/>
    <cellStyle name="Output 2 2 4 5 2 5" xfId="22843"/>
    <cellStyle name="Output 2 2 4 5 2 6" xfId="40127"/>
    <cellStyle name="Output 2 2 4 5 3" xfId="7034"/>
    <cellStyle name="Output 2 2 4 5 3 2" xfId="24699"/>
    <cellStyle name="Output 2 2 4 5 3 3" xfId="41970"/>
    <cellStyle name="Output 2 2 4 5 4" xfId="14065"/>
    <cellStyle name="Output 2 2 4 5 4 2" xfId="31729"/>
    <cellStyle name="Output 2 2 4 5 4 3" xfId="48950"/>
    <cellStyle name="Output 2 2 4 5 5" xfId="20981"/>
    <cellStyle name="Output 2 2 4 5 6" xfId="38284"/>
    <cellStyle name="Output 2 2 4 6" xfId="4610"/>
    <cellStyle name="Output 2 2 4 6 2" xfId="11530"/>
    <cellStyle name="Output 2 2 4 6 2 2" xfId="18311"/>
    <cellStyle name="Output 2 2 4 6 2 2 2" xfId="35975"/>
    <cellStyle name="Output 2 2 4 6 2 2 3" xfId="53164"/>
    <cellStyle name="Output 2 2 4 6 2 3" xfId="29194"/>
    <cellStyle name="Output 2 2 4 6 2 4" xfId="46433"/>
    <cellStyle name="Output 2 2 4 6 3" xfId="8246"/>
    <cellStyle name="Output 2 2 4 6 3 2" xfId="25911"/>
    <cellStyle name="Output 2 2 4 6 3 3" xfId="43176"/>
    <cellStyle name="Output 2 2 4 6 4" xfId="15244"/>
    <cellStyle name="Output 2 2 4 6 4 2" xfId="32908"/>
    <cellStyle name="Output 2 2 4 6 4 3" xfId="50123"/>
    <cellStyle name="Output 2 2 4 6 5" xfId="22275"/>
    <cellStyle name="Output 2 2 4 6 6" xfId="39565"/>
    <cellStyle name="Output 2 2 4 7" xfId="10216"/>
    <cellStyle name="Output 2 2 4 7 2" xfId="17105"/>
    <cellStyle name="Output 2 2 4 7 2 2" xfId="34769"/>
    <cellStyle name="Output 2 2 4 7 2 3" xfId="51970"/>
    <cellStyle name="Output 2 2 4 7 3" xfId="27880"/>
    <cellStyle name="Output 2 2 4 7 4" xfId="45131"/>
    <cellStyle name="Output 2 2 4 8" xfId="6466"/>
    <cellStyle name="Output 2 2 4 8 2" xfId="24131"/>
    <cellStyle name="Output 2 2 4 8 3" xfId="41408"/>
    <cellStyle name="Output 2 2 4 9" xfId="13497"/>
    <cellStyle name="Output 2 2 4 9 2" xfId="31161"/>
    <cellStyle name="Output 2 2 4 9 3" xfId="48388"/>
    <cellStyle name="Output 2 2 5" xfId="2882"/>
    <cellStyle name="Output 2 2 5 2" xfId="3545"/>
    <cellStyle name="Output 2 2 5 2 2" xfId="5461"/>
    <cellStyle name="Output 2 2 5 2 2 2" xfId="12381"/>
    <cellStyle name="Output 2 2 5 2 2 2 2" xfId="19108"/>
    <cellStyle name="Output 2 2 5 2 2 2 2 2" xfId="36772"/>
    <cellStyle name="Output 2 2 5 2 2 2 2 3" xfId="53952"/>
    <cellStyle name="Output 2 2 5 2 2 2 3" xfId="30045"/>
    <cellStyle name="Output 2 2 5 2 2 2 4" xfId="47275"/>
    <cellStyle name="Output 2 2 5 2 2 3" xfId="9097"/>
    <cellStyle name="Output 2 2 5 2 2 3 2" xfId="26762"/>
    <cellStyle name="Output 2 2 5 2 2 3 3" xfId="44018"/>
    <cellStyle name="Output 2 2 5 2 2 4" xfId="16041"/>
    <cellStyle name="Output 2 2 5 2 2 4 2" xfId="33705"/>
    <cellStyle name="Output 2 2 5 2 2 4 3" xfId="50911"/>
    <cellStyle name="Output 2 2 5 2 2 5" xfId="23126"/>
    <cellStyle name="Output 2 2 5 2 2 6" xfId="40407"/>
    <cellStyle name="Output 2 2 5 2 3" xfId="11005"/>
    <cellStyle name="Output 2 2 5 2 3 2" xfId="17840"/>
    <cellStyle name="Output 2 2 5 2 3 2 2" xfId="35504"/>
    <cellStyle name="Output 2 2 5 2 3 2 3" xfId="52696"/>
    <cellStyle name="Output 2 2 5 2 3 3" xfId="28669"/>
    <cellStyle name="Output 2 2 5 2 3 4" xfId="45911"/>
    <cellStyle name="Output 2 2 5 2 4" xfId="7242"/>
    <cellStyle name="Output 2 2 5 2 4 2" xfId="24907"/>
    <cellStyle name="Output 2 2 5 2 4 3" xfId="42175"/>
    <cellStyle name="Output 2 2 5 2 5" xfId="14294"/>
    <cellStyle name="Output 2 2 5 2 5 2" xfId="31958"/>
    <cellStyle name="Output 2 2 5 2 5 3" xfId="49176"/>
    <cellStyle name="Output 2 2 5 2 6" xfId="21264"/>
    <cellStyle name="Output 2 2 5 2 7" xfId="38564"/>
    <cellStyle name="Output 2 2 5 3" xfId="3915"/>
    <cellStyle name="Output 2 2 5 3 2" xfId="5831"/>
    <cellStyle name="Output 2 2 5 3 2 2" xfId="12751"/>
    <cellStyle name="Output 2 2 5 3 2 2 2" xfId="19478"/>
    <cellStyle name="Output 2 2 5 3 2 2 2 2" xfId="37142"/>
    <cellStyle name="Output 2 2 5 3 2 2 2 3" xfId="54319"/>
    <cellStyle name="Output 2 2 5 3 2 2 3" xfId="30415"/>
    <cellStyle name="Output 2 2 5 3 2 2 4" xfId="47642"/>
    <cellStyle name="Output 2 2 5 3 2 3" xfId="9467"/>
    <cellStyle name="Output 2 2 5 3 2 3 2" xfId="27132"/>
    <cellStyle name="Output 2 2 5 3 2 3 3" xfId="44385"/>
    <cellStyle name="Output 2 2 5 3 2 4" xfId="16411"/>
    <cellStyle name="Output 2 2 5 3 2 4 2" xfId="34075"/>
    <cellStyle name="Output 2 2 5 3 2 4 3" xfId="51278"/>
    <cellStyle name="Output 2 2 5 3 2 5" xfId="23496"/>
    <cellStyle name="Output 2 2 5 3 2 6" xfId="40774"/>
    <cellStyle name="Output 2 2 5 3 3" xfId="7612"/>
    <cellStyle name="Output 2 2 5 3 3 2" xfId="25277"/>
    <cellStyle name="Output 2 2 5 3 3 3" xfId="42542"/>
    <cellStyle name="Output 2 2 5 3 4" xfId="14664"/>
    <cellStyle name="Output 2 2 5 3 4 2" xfId="32328"/>
    <cellStyle name="Output 2 2 5 3 4 3" xfId="49543"/>
    <cellStyle name="Output 2 2 5 3 5" xfId="21634"/>
    <cellStyle name="Output 2 2 5 3 6" xfId="38931"/>
    <cellStyle name="Output 2 2 5 4" xfId="4798"/>
    <cellStyle name="Output 2 2 5 4 2" xfId="11718"/>
    <cellStyle name="Output 2 2 5 4 2 2" xfId="18499"/>
    <cellStyle name="Output 2 2 5 4 2 2 2" xfId="36163"/>
    <cellStyle name="Output 2 2 5 4 2 2 3" xfId="53349"/>
    <cellStyle name="Output 2 2 5 4 2 3" xfId="29382"/>
    <cellStyle name="Output 2 2 5 4 2 4" xfId="46618"/>
    <cellStyle name="Output 2 2 5 4 3" xfId="8434"/>
    <cellStyle name="Output 2 2 5 4 3 2" xfId="26099"/>
    <cellStyle name="Output 2 2 5 4 3 3" xfId="43361"/>
    <cellStyle name="Output 2 2 5 4 4" xfId="15432"/>
    <cellStyle name="Output 2 2 5 4 4 2" xfId="33096"/>
    <cellStyle name="Output 2 2 5 4 4 3" xfId="50308"/>
    <cellStyle name="Output 2 2 5 4 5" xfId="22463"/>
    <cellStyle name="Output 2 2 5 4 6" xfId="39750"/>
    <cellStyle name="Output 2 2 5 5" xfId="10404"/>
    <cellStyle name="Output 2 2 5 5 2" xfId="17293"/>
    <cellStyle name="Output 2 2 5 5 2 2" xfId="34957"/>
    <cellStyle name="Output 2 2 5 5 2 3" xfId="52155"/>
    <cellStyle name="Output 2 2 5 5 3" xfId="28068"/>
    <cellStyle name="Output 2 2 5 5 4" xfId="45316"/>
    <cellStyle name="Output 2 2 5 6" xfId="6654"/>
    <cellStyle name="Output 2 2 5 6 2" xfId="24319"/>
    <cellStyle name="Output 2 2 5 6 3" xfId="41593"/>
    <cellStyle name="Output 2 2 5 7" xfId="13685"/>
    <cellStyle name="Output 2 2 5 7 2" xfId="31349"/>
    <cellStyle name="Output 2 2 5 7 3" xfId="48573"/>
    <cellStyle name="Output 2 2 5 8" xfId="20601"/>
    <cellStyle name="Output 2 2 5 9" xfId="37907"/>
    <cellStyle name="Output 2 2 6" xfId="4534"/>
    <cellStyle name="Output 2 2 6 2" xfId="6398"/>
    <cellStyle name="Output 2 2 6 2 2" xfId="13317"/>
    <cellStyle name="Output 2 2 6 2 2 2" xfId="19990"/>
    <cellStyle name="Output 2 2 6 2 2 2 2" xfId="37654"/>
    <cellStyle name="Output 2 2 6 2 2 2 3" xfId="54831"/>
    <cellStyle name="Output 2 2 6 2 2 3" xfId="30981"/>
    <cellStyle name="Output 2 2 6 2 2 4" xfId="48208"/>
    <cellStyle name="Output 2 2 6 2 3" xfId="10033"/>
    <cellStyle name="Output 2 2 6 2 3 2" xfId="27698"/>
    <cellStyle name="Output 2 2 6 2 3 3" xfId="44951"/>
    <cellStyle name="Output 2 2 6 2 4" xfId="16923"/>
    <cellStyle name="Output 2 2 6 2 4 2" xfId="34587"/>
    <cellStyle name="Output 2 2 6 2 4 3" xfId="51790"/>
    <cellStyle name="Output 2 2 6 2 5" xfId="24063"/>
    <cellStyle name="Output 2 2 6 2 6" xfId="41340"/>
    <cellStyle name="Output 2 2 6 3" xfId="11462"/>
    <cellStyle name="Output 2 2 6 3 2" xfId="18243"/>
    <cellStyle name="Output 2 2 6 3 2 2" xfId="35907"/>
    <cellStyle name="Output 2 2 6 3 2 3" xfId="53096"/>
    <cellStyle name="Output 2 2 6 3 3" xfId="29126"/>
    <cellStyle name="Output 2 2 6 3 4" xfId="46365"/>
    <cellStyle name="Output 2 2 6 4" xfId="8178"/>
    <cellStyle name="Output 2 2 6 4 2" xfId="25843"/>
    <cellStyle name="Output 2 2 6 4 3" xfId="43108"/>
    <cellStyle name="Output 2 2 6 5" xfId="15176"/>
    <cellStyle name="Output 2 2 6 5 2" xfId="32840"/>
    <cellStyle name="Output 2 2 6 5 3" xfId="50055"/>
    <cellStyle name="Output 2 2 6 6" xfId="22207"/>
    <cellStyle name="Output 2 2 6 7" xfId="39497"/>
    <cellStyle name="Output 2 2 7" xfId="4378"/>
    <cellStyle name="Output 2 2 7 2" xfId="6243"/>
    <cellStyle name="Output 2 2 7 2 2" xfId="13162"/>
    <cellStyle name="Output 2 2 7 2 2 2" xfId="19835"/>
    <cellStyle name="Output 2 2 7 2 2 2 2" xfId="37499"/>
    <cellStyle name="Output 2 2 7 2 2 2 3" xfId="54676"/>
    <cellStyle name="Output 2 2 7 2 2 3" xfId="30826"/>
    <cellStyle name="Output 2 2 7 2 2 4" xfId="48053"/>
    <cellStyle name="Output 2 2 7 2 3" xfId="9878"/>
    <cellStyle name="Output 2 2 7 2 3 2" xfId="27543"/>
    <cellStyle name="Output 2 2 7 2 3 3" xfId="44796"/>
    <cellStyle name="Output 2 2 7 2 4" xfId="16768"/>
    <cellStyle name="Output 2 2 7 2 4 2" xfId="34432"/>
    <cellStyle name="Output 2 2 7 2 4 3" xfId="51635"/>
    <cellStyle name="Output 2 2 7 2 5" xfId="23908"/>
    <cellStyle name="Output 2 2 7 2 6" xfId="41185"/>
    <cellStyle name="Output 2 2 7 3" xfId="11307"/>
    <cellStyle name="Output 2 2 7 3 2" xfId="18088"/>
    <cellStyle name="Output 2 2 7 3 2 2" xfId="35752"/>
    <cellStyle name="Output 2 2 7 3 2 3" xfId="52941"/>
    <cellStyle name="Output 2 2 7 3 3" xfId="28971"/>
    <cellStyle name="Output 2 2 7 3 4" xfId="46210"/>
    <cellStyle name="Output 2 2 7 4" xfId="8023"/>
    <cellStyle name="Output 2 2 7 4 2" xfId="25688"/>
    <cellStyle name="Output 2 2 7 4 3" xfId="42953"/>
    <cellStyle name="Output 2 2 7 5" xfId="15021"/>
    <cellStyle name="Output 2 2 7 5 2" xfId="32685"/>
    <cellStyle name="Output 2 2 7 5 3" xfId="49900"/>
    <cellStyle name="Output 2 2 7 6" xfId="22052"/>
    <cellStyle name="Output 2 2 7 7" xfId="39342"/>
    <cellStyle name="Output 2 2 8" xfId="10177"/>
    <cellStyle name="Output 2 2 8 2" xfId="17066"/>
    <cellStyle name="Output 2 2 8 2 2" xfId="34730"/>
    <cellStyle name="Output 2 2 8 2 3" xfId="51931"/>
    <cellStyle name="Output 2 2 8 3" xfId="27841"/>
    <cellStyle name="Output 2 2 8 4" xfId="45092"/>
    <cellStyle name="Output 2 2 9" xfId="13458"/>
    <cellStyle name="Output 2 2 9 2" xfId="31122"/>
    <cellStyle name="Output 2 2 9 3" xfId="48349"/>
    <cellStyle name="Output 2 3" xfId="1900"/>
    <cellStyle name="Output 2 3 10" xfId="20285"/>
    <cellStyle name="Output 2 3 11" xfId="20138"/>
    <cellStyle name="Output 2 3 2" xfId="1901"/>
    <cellStyle name="Output 2 3 3" xfId="1902"/>
    <cellStyle name="Output 2 3 4" xfId="2691"/>
    <cellStyle name="Output 2 3 4 10" xfId="20412"/>
    <cellStyle name="Output 2 3 4 11" xfId="37721"/>
    <cellStyle name="Output 2 3 4 2" xfId="2920"/>
    <cellStyle name="Output 2 3 4 2 2" xfId="3583"/>
    <cellStyle name="Output 2 3 4 2 2 2" xfId="5499"/>
    <cellStyle name="Output 2 3 4 2 2 2 2" xfId="12419"/>
    <cellStyle name="Output 2 3 4 2 2 2 2 2" xfId="19146"/>
    <cellStyle name="Output 2 3 4 2 2 2 2 2 2" xfId="36810"/>
    <cellStyle name="Output 2 3 4 2 2 2 2 2 3" xfId="53990"/>
    <cellStyle name="Output 2 3 4 2 2 2 2 3" xfId="30083"/>
    <cellStyle name="Output 2 3 4 2 2 2 2 4" xfId="47313"/>
    <cellStyle name="Output 2 3 4 2 2 2 3" xfId="9135"/>
    <cellStyle name="Output 2 3 4 2 2 2 3 2" xfId="26800"/>
    <cellStyle name="Output 2 3 4 2 2 2 3 3" xfId="44056"/>
    <cellStyle name="Output 2 3 4 2 2 2 4" xfId="16079"/>
    <cellStyle name="Output 2 3 4 2 2 2 4 2" xfId="33743"/>
    <cellStyle name="Output 2 3 4 2 2 2 4 3" xfId="50949"/>
    <cellStyle name="Output 2 3 4 2 2 2 5" xfId="23164"/>
    <cellStyle name="Output 2 3 4 2 2 2 6" xfId="40445"/>
    <cellStyle name="Output 2 3 4 2 2 3" xfId="11043"/>
    <cellStyle name="Output 2 3 4 2 2 3 2" xfId="17878"/>
    <cellStyle name="Output 2 3 4 2 2 3 2 2" xfId="35542"/>
    <cellStyle name="Output 2 3 4 2 2 3 2 3" xfId="52734"/>
    <cellStyle name="Output 2 3 4 2 2 3 3" xfId="28707"/>
    <cellStyle name="Output 2 3 4 2 2 3 4" xfId="45949"/>
    <cellStyle name="Output 2 3 4 2 2 4" xfId="7280"/>
    <cellStyle name="Output 2 3 4 2 2 4 2" xfId="24945"/>
    <cellStyle name="Output 2 3 4 2 2 4 3" xfId="42213"/>
    <cellStyle name="Output 2 3 4 2 2 5" xfId="14332"/>
    <cellStyle name="Output 2 3 4 2 2 5 2" xfId="31996"/>
    <cellStyle name="Output 2 3 4 2 2 5 3" xfId="49214"/>
    <cellStyle name="Output 2 3 4 2 2 6" xfId="21302"/>
    <cellStyle name="Output 2 3 4 2 2 7" xfId="38602"/>
    <cellStyle name="Output 2 3 4 2 3" xfId="3953"/>
    <cellStyle name="Output 2 3 4 2 3 2" xfId="5869"/>
    <cellStyle name="Output 2 3 4 2 3 2 2" xfId="12789"/>
    <cellStyle name="Output 2 3 4 2 3 2 2 2" xfId="19516"/>
    <cellStyle name="Output 2 3 4 2 3 2 2 2 2" xfId="37180"/>
    <cellStyle name="Output 2 3 4 2 3 2 2 2 3" xfId="54357"/>
    <cellStyle name="Output 2 3 4 2 3 2 2 3" xfId="30453"/>
    <cellStyle name="Output 2 3 4 2 3 2 2 4" xfId="47680"/>
    <cellStyle name="Output 2 3 4 2 3 2 3" xfId="9505"/>
    <cellStyle name="Output 2 3 4 2 3 2 3 2" xfId="27170"/>
    <cellStyle name="Output 2 3 4 2 3 2 3 3" xfId="44423"/>
    <cellStyle name="Output 2 3 4 2 3 2 4" xfId="16449"/>
    <cellStyle name="Output 2 3 4 2 3 2 4 2" xfId="34113"/>
    <cellStyle name="Output 2 3 4 2 3 2 4 3" xfId="51316"/>
    <cellStyle name="Output 2 3 4 2 3 2 5" xfId="23534"/>
    <cellStyle name="Output 2 3 4 2 3 2 6" xfId="40812"/>
    <cellStyle name="Output 2 3 4 2 3 3" xfId="7650"/>
    <cellStyle name="Output 2 3 4 2 3 3 2" xfId="25315"/>
    <cellStyle name="Output 2 3 4 2 3 3 3" xfId="42580"/>
    <cellStyle name="Output 2 3 4 2 3 4" xfId="14702"/>
    <cellStyle name="Output 2 3 4 2 3 4 2" xfId="32366"/>
    <cellStyle name="Output 2 3 4 2 3 4 3" xfId="49581"/>
    <cellStyle name="Output 2 3 4 2 3 5" xfId="21672"/>
    <cellStyle name="Output 2 3 4 2 3 6" xfId="38969"/>
    <cellStyle name="Output 2 3 4 2 4" xfId="4836"/>
    <cellStyle name="Output 2 3 4 2 4 2" xfId="11756"/>
    <cellStyle name="Output 2 3 4 2 4 2 2" xfId="18537"/>
    <cellStyle name="Output 2 3 4 2 4 2 2 2" xfId="36201"/>
    <cellStyle name="Output 2 3 4 2 4 2 2 3" xfId="53387"/>
    <cellStyle name="Output 2 3 4 2 4 2 3" xfId="29420"/>
    <cellStyle name="Output 2 3 4 2 4 2 4" xfId="46656"/>
    <cellStyle name="Output 2 3 4 2 4 3" xfId="8472"/>
    <cellStyle name="Output 2 3 4 2 4 3 2" xfId="26137"/>
    <cellStyle name="Output 2 3 4 2 4 3 3" xfId="43399"/>
    <cellStyle name="Output 2 3 4 2 4 4" xfId="15470"/>
    <cellStyle name="Output 2 3 4 2 4 4 2" xfId="33134"/>
    <cellStyle name="Output 2 3 4 2 4 4 3" xfId="50346"/>
    <cellStyle name="Output 2 3 4 2 4 5" xfId="22501"/>
    <cellStyle name="Output 2 3 4 2 4 6" xfId="39788"/>
    <cellStyle name="Output 2 3 4 2 5" xfId="10442"/>
    <cellStyle name="Output 2 3 4 2 5 2" xfId="17331"/>
    <cellStyle name="Output 2 3 4 2 5 2 2" xfId="34995"/>
    <cellStyle name="Output 2 3 4 2 5 2 3" xfId="52193"/>
    <cellStyle name="Output 2 3 4 2 5 3" xfId="28106"/>
    <cellStyle name="Output 2 3 4 2 5 4" xfId="45354"/>
    <cellStyle name="Output 2 3 4 2 6" xfId="6692"/>
    <cellStyle name="Output 2 3 4 2 6 2" xfId="24357"/>
    <cellStyle name="Output 2 3 4 2 6 3" xfId="41631"/>
    <cellStyle name="Output 2 3 4 2 7" xfId="13723"/>
    <cellStyle name="Output 2 3 4 2 7 2" xfId="31387"/>
    <cellStyle name="Output 2 3 4 2 7 3" xfId="48611"/>
    <cellStyle name="Output 2 3 4 2 8" xfId="20639"/>
    <cellStyle name="Output 2 3 4 2 9" xfId="37945"/>
    <cellStyle name="Output 2 3 4 3" xfId="3128"/>
    <cellStyle name="Output 2 3 4 3 2" xfId="4158"/>
    <cellStyle name="Output 2 3 4 3 2 2" xfId="6074"/>
    <cellStyle name="Output 2 3 4 3 2 2 2" xfId="12994"/>
    <cellStyle name="Output 2 3 4 3 2 2 2 2" xfId="19721"/>
    <cellStyle name="Output 2 3 4 3 2 2 2 2 2" xfId="37385"/>
    <cellStyle name="Output 2 3 4 3 2 2 2 2 3" xfId="54562"/>
    <cellStyle name="Output 2 3 4 3 2 2 2 3" xfId="30658"/>
    <cellStyle name="Output 2 3 4 3 2 2 2 4" xfId="47885"/>
    <cellStyle name="Output 2 3 4 3 2 2 3" xfId="9710"/>
    <cellStyle name="Output 2 3 4 3 2 2 3 2" xfId="27375"/>
    <cellStyle name="Output 2 3 4 3 2 2 3 3" xfId="44628"/>
    <cellStyle name="Output 2 3 4 3 2 2 4" xfId="16654"/>
    <cellStyle name="Output 2 3 4 3 2 2 4 2" xfId="34318"/>
    <cellStyle name="Output 2 3 4 3 2 2 4 3" xfId="51521"/>
    <cellStyle name="Output 2 3 4 3 2 2 5" xfId="23739"/>
    <cellStyle name="Output 2 3 4 3 2 2 6" xfId="41017"/>
    <cellStyle name="Output 2 3 4 3 2 3" xfId="7855"/>
    <cellStyle name="Output 2 3 4 3 2 3 2" xfId="25520"/>
    <cellStyle name="Output 2 3 4 3 2 3 3" xfId="42785"/>
    <cellStyle name="Output 2 3 4 3 2 4" xfId="14907"/>
    <cellStyle name="Output 2 3 4 3 2 4 2" xfId="32571"/>
    <cellStyle name="Output 2 3 4 3 2 4 3" xfId="49786"/>
    <cellStyle name="Output 2 3 4 3 2 5" xfId="21877"/>
    <cellStyle name="Output 2 3 4 3 2 6" xfId="39174"/>
    <cellStyle name="Output 2 3 4 3 3" xfId="5044"/>
    <cellStyle name="Output 2 3 4 3 3 2" xfId="11964"/>
    <cellStyle name="Output 2 3 4 3 3 2 2" xfId="18745"/>
    <cellStyle name="Output 2 3 4 3 3 2 2 2" xfId="36409"/>
    <cellStyle name="Output 2 3 4 3 3 2 2 3" xfId="53592"/>
    <cellStyle name="Output 2 3 4 3 3 2 3" xfId="29628"/>
    <cellStyle name="Output 2 3 4 3 3 2 4" xfId="46861"/>
    <cellStyle name="Output 2 3 4 3 3 3" xfId="8680"/>
    <cellStyle name="Output 2 3 4 3 3 3 2" xfId="26345"/>
    <cellStyle name="Output 2 3 4 3 3 3 3" xfId="43604"/>
    <cellStyle name="Output 2 3 4 3 3 4" xfId="15678"/>
    <cellStyle name="Output 2 3 4 3 3 4 2" xfId="33342"/>
    <cellStyle name="Output 2 3 4 3 3 4 3" xfId="50551"/>
    <cellStyle name="Output 2 3 4 3 3 5" xfId="22709"/>
    <cellStyle name="Output 2 3 4 3 3 6" xfId="39993"/>
    <cellStyle name="Output 2 3 4 3 4" xfId="10650"/>
    <cellStyle name="Output 2 3 4 3 4 2" xfId="17539"/>
    <cellStyle name="Output 2 3 4 3 4 2 2" xfId="35203"/>
    <cellStyle name="Output 2 3 4 3 4 2 3" xfId="52398"/>
    <cellStyle name="Output 2 3 4 3 4 3" xfId="28314"/>
    <cellStyle name="Output 2 3 4 3 4 4" xfId="45559"/>
    <cellStyle name="Output 2 3 4 3 5" xfId="6900"/>
    <cellStyle name="Output 2 3 4 3 5 2" xfId="24565"/>
    <cellStyle name="Output 2 3 4 3 5 3" xfId="41836"/>
    <cellStyle name="Output 2 3 4 3 6" xfId="13931"/>
    <cellStyle name="Output 2 3 4 3 6 2" xfId="31595"/>
    <cellStyle name="Output 2 3 4 3 6 3" xfId="48816"/>
    <cellStyle name="Output 2 3 4 3 7" xfId="20847"/>
    <cellStyle name="Output 2 3 4 3 8" xfId="38150"/>
    <cellStyle name="Output 2 3 4 4" xfId="3356"/>
    <cellStyle name="Output 2 3 4 4 2" xfId="5272"/>
    <cellStyle name="Output 2 3 4 4 2 2" xfId="12192"/>
    <cellStyle name="Output 2 3 4 4 2 2 2" xfId="18919"/>
    <cellStyle name="Output 2 3 4 4 2 2 2 2" xfId="36583"/>
    <cellStyle name="Output 2 3 4 4 2 2 2 3" xfId="53766"/>
    <cellStyle name="Output 2 3 4 4 2 2 3" xfId="29856"/>
    <cellStyle name="Output 2 3 4 4 2 2 4" xfId="47089"/>
    <cellStyle name="Output 2 3 4 4 2 3" xfId="8908"/>
    <cellStyle name="Output 2 3 4 4 2 3 2" xfId="26573"/>
    <cellStyle name="Output 2 3 4 4 2 3 3" xfId="43832"/>
    <cellStyle name="Output 2 3 4 4 2 4" xfId="15852"/>
    <cellStyle name="Output 2 3 4 4 2 4 2" xfId="33516"/>
    <cellStyle name="Output 2 3 4 4 2 4 3" xfId="50725"/>
    <cellStyle name="Output 2 3 4 4 2 5" xfId="22937"/>
    <cellStyle name="Output 2 3 4 4 2 6" xfId="40221"/>
    <cellStyle name="Output 2 3 4 4 3" xfId="10816"/>
    <cellStyle name="Output 2 3 4 4 3 2" xfId="17651"/>
    <cellStyle name="Output 2 3 4 4 3 2 2" xfId="35315"/>
    <cellStyle name="Output 2 3 4 4 3 2 3" xfId="52510"/>
    <cellStyle name="Output 2 3 4 4 3 3" xfId="28480"/>
    <cellStyle name="Output 2 3 4 4 3 4" xfId="45725"/>
    <cellStyle name="Output 2 3 4 4 4" xfId="7126"/>
    <cellStyle name="Output 2 3 4 4 4 2" xfId="24791"/>
    <cellStyle name="Output 2 3 4 4 4 3" xfId="42062"/>
    <cellStyle name="Output 2 3 4 4 5" xfId="14105"/>
    <cellStyle name="Output 2 3 4 4 5 2" xfId="31769"/>
    <cellStyle name="Output 2 3 4 4 5 3" xfId="48990"/>
    <cellStyle name="Output 2 3 4 4 6" xfId="21075"/>
    <cellStyle name="Output 2 3 4 4 7" xfId="38378"/>
    <cellStyle name="Output 2 3 4 5" xfId="3263"/>
    <cellStyle name="Output 2 3 4 5 2" xfId="5179"/>
    <cellStyle name="Output 2 3 4 5 2 2" xfId="12099"/>
    <cellStyle name="Output 2 3 4 5 2 2 2" xfId="18880"/>
    <cellStyle name="Output 2 3 4 5 2 2 2 2" xfId="36544"/>
    <cellStyle name="Output 2 3 4 5 2 2 2 3" xfId="53727"/>
    <cellStyle name="Output 2 3 4 5 2 2 3" xfId="29763"/>
    <cellStyle name="Output 2 3 4 5 2 2 4" xfId="46996"/>
    <cellStyle name="Output 2 3 4 5 2 3" xfId="8815"/>
    <cellStyle name="Output 2 3 4 5 2 3 2" xfId="26480"/>
    <cellStyle name="Output 2 3 4 5 2 3 3" xfId="43739"/>
    <cellStyle name="Output 2 3 4 5 2 4" xfId="15813"/>
    <cellStyle name="Output 2 3 4 5 2 4 2" xfId="33477"/>
    <cellStyle name="Output 2 3 4 5 2 4 3" xfId="50686"/>
    <cellStyle name="Output 2 3 4 5 2 5" xfId="22844"/>
    <cellStyle name="Output 2 3 4 5 2 6" xfId="40128"/>
    <cellStyle name="Output 2 3 4 5 3" xfId="7035"/>
    <cellStyle name="Output 2 3 4 5 3 2" xfId="24700"/>
    <cellStyle name="Output 2 3 4 5 3 3" xfId="41971"/>
    <cellStyle name="Output 2 3 4 5 4" xfId="14066"/>
    <cellStyle name="Output 2 3 4 5 4 2" xfId="31730"/>
    <cellStyle name="Output 2 3 4 5 4 3" xfId="48951"/>
    <cellStyle name="Output 2 3 4 5 5" xfId="20982"/>
    <cellStyle name="Output 2 3 4 5 6" xfId="38285"/>
    <cellStyle name="Output 2 3 4 6" xfId="4609"/>
    <cellStyle name="Output 2 3 4 6 2" xfId="11529"/>
    <cellStyle name="Output 2 3 4 6 2 2" xfId="18310"/>
    <cellStyle name="Output 2 3 4 6 2 2 2" xfId="35974"/>
    <cellStyle name="Output 2 3 4 6 2 2 3" xfId="53163"/>
    <cellStyle name="Output 2 3 4 6 2 3" xfId="29193"/>
    <cellStyle name="Output 2 3 4 6 2 4" xfId="46432"/>
    <cellStyle name="Output 2 3 4 6 3" xfId="8245"/>
    <cellStyle name="Output 2 3 4 6 3 2" xfId="25910"/>
    <cellStyle name="Output 2 3 4 6 3 3" xfId="43175"/>
    <cellStyle name="Output 2 3 4 6 4" xfId="15243"/>
    <cellStyle name="Output 2 3 4 6 4 2" xfId="32907"/>
    <cellStyle name="Output 2 3 4 6 4 3" xfId="50122"/>
    <cellStyle name="Output 2 3 4 6 5" xfId="22274"/>
    <cellStyle name="Output 2 3 4 6 6" xfId="39564"/>
    <cellStyle name="Output 2 3 4 7" xfId="10215"/>
    <cellStyle name="Output 2 3 4 7 2" xfId="17104"/>
    <cellStyle name="Output 2 3 4 7 2 2" xfId="34768"/>
    <cellStyle name="Output 2 3 4 7 2 3" xfId="51969"/>
    <cellStyle name="Output 2 3 4 7 3" xfId="27879"/>
    <cellStyle name="Output 2 3 4 7 4" xfId="45130"/>
    <cellStyle name="Output 2 3 4 8" xfId="6465"/>
    <cellStyle name="Output 2 3 4 8 2" xfId="24130"/>
    <cellStyle name="Output 2 3 4 8 3" xfId="41407"/>
    <cellStyle name="Output 2 3 4 9" xfId="13496"/>
    <cellStyle name="Output 2 3 4 9 2" xfId="31160"/>
    <cellStyle name="Output 2 3 4 9 3" xfId="48387"/>
    <cellStyle name="Output 2 3 5" xfId="2883"/>
    <cellStyle name="Output 2 3 5 2" xfId="3546"/>
    <cellStyle name="Output 2 3 5 2 2" xfId="5462"/>
    <cellStyle name="Output 2 3 5 2 2 2" xfId="12382"/>
    <cellStyle name="Output 2 3 5 2 2 2 2" xfId="19109"/>
    <cellStyle name="Output 2 3 5 2 2 2 2 2" xfId="36773"/>
    <cellStyle name="Output 2 3 5 2 2 2 2 3" xfId="53953"/>
    <cellStyle name="Output 2 3 5 2 2 2 3" xfId="30046"/>
    <cellStyle name="Output 2 3 5 2 2 2 4" xfId="47276"/>
    <cellStyle name="Output 2 3 5 2 2 3" xfId="9098"/>
    <cellStyle name="Output 2 3 5 2 2 3 2" xfId="26763"/>
    <cellStyle name="Output 2 3 5 2 2 3 3" xfId="44019"/>
    <cellStyle name="Output 2 3 5 2 2 4" xfId="16042"/>
    <cellStyle name="Output 2 3 5 2 2 4 2" xfId="33706"/>
    <cellStyle name="Output 2 3 5 2 2 4 3" xfId="50912"/>
    <cellStyle name="Output 2 3 5 2 2 5" xfId="23127"/>
    <cellStyle name="Output 2 3 5 2 2 6" xfId="40408"/>
    <cellStyle name="Output 2 3 5 2 3" xfId="11006"/>
    <cellStyle name="Output 2 3 5 2 3 2" xfId="17841"/>
    <cellStyle name="Output 2 3 5 2 3 2 2" xfId="35505"/>
    <cellStyle name="Output 2 3 5 2 3 2 3" xfId="52697"/>
    <cellStyle name="Output 2 3 5 2 3 3" xfId="28670"/>
    <cellStyle name="Output 2 3 5 2 3 4" xfId="45912"/>
    <cellStyle name="Output 2 3 5 2 4" xfId="7243"/>
    <cellStyle name="Output 2 3 5 2 4 2" xfId="24908"/>
    <cellStyle name="Output 2 3 5 2 4 3" xfId="42176"/>
    <cellStyle name="Output 2 3 5 2 5" xfId="14295"/>
    <cellStyle name="Output 2 3 5 2 5 2" xfId="31959"/>
    <cellStyle name="Output 2 3 5 2 5 3" xfId="49177"/>
    <cellStyle name="Output 2 3 5 2 6" xfId="21265"/>
    <cellStyle name="Output 2 3 5 2 7" xfId="38565"/>
    <cellStyle name="Output 2 3 5 3" xfId="3916"/>
    <cellStyle name="Output 2 3 5 3 2" xfId="5832"/>
    <cellStyle name="Output 2 3 5 3 2 2" xfId="12752"/>
    <cellStyle name="Output 2 3 5 3 2 2 2" xfId="19479"/>
    <cellStyle name="Output 2 3 5 3 2 2 2 2" xfId="37143"/>
    <cellStyle name="Output 2 3 5 3 2 2 2 3" xfId="54320"/>
    <cellStyle name="Output 2 3 5 3 2 2 3" xfId="30416"/>
    <cellStyle name="Output 2 3 5 3 2 2 4" xfId="47643"/>
    <cellStyle name="Output 2 3 5 3 2 3" xfId="9468"/>
    <cellStyle name="Output 2 3 5 3 2 3 2" xfId="27133"/>
    <cellStyle name="Output 2 3 5 3 2 3 3" xfId="44386"/>
    <cellStyle name="Output 2 3 5 3 2 4" xfId="16412"/>
    <cellStyle name="Output 2 3 5 3 2 4 2" xfId="34076"/>
    <cellStyle name="Output 2 3 5 3 2 4 3" xfId="51279"/>
    <cellStyle name="Output 2 3 5 3 2 5" xfId="23497"/>
    <cellStyle name="Output 2 3 5 3 2 6" xfId="40775"/>
    <cellStyle name="Output 2 3 5 3 3" xfId="7613"/>
    <cellStyle name="Output 2 3 5 3 3 2" xfId="25278"/>
    <cellStyle name="Output 2 3 5 3 3 3" xfId="42543"/>
    <cellStyle name="Output 2 3 5 3 4" xfId="14665"/>
    <cellStyle name="Output 2 3 5 3 4 2" xfId="32329"/>
    <cellStyle name="Output 2 3 5 3 4 3" xfId="49544"/>
    <cellStyle name="Output 2 3 5 3 5" xfId="21635"/>
    <cellStyle name="Output 2 3 5 3 6" xfId="38932"/>
    <cellStyle name="Output 2 3 5 4" xfId="4799"/>
    <cellStyle name="Output 2 3 5 4 2" xfId="11719"/>
    <cellStyle name="Output 2 3 5 4 2 2" xfId="18500"/>
    <cellStyle name="Output 2 3 5 4 2 2 2" xfId="36164"/>
    <cellStyle name="Output 2 3 5 4 2 2 3" xfId="53350"/>
    <cellStyle name="Output 2 3 5 4 2 3" xfId="29383"/>
    <cellStyle name="Output 2 3 5 4 2 4" xfId="46619"/>
    <cellStyle name="Output 2 3 5 4 3" xfId="8435"/>
    <cellStyle name="Output 2 3 5 4 3 2" xfId="26100"/>
    <cellStyle name="Output 2 3 5 4 3 3" xfId="43362"/>
    <cellStyle name="Output 2 3 5 4 4" xfId="15433"/>
    <cellStyle name="Output 2 3 5 4 4 2" xfId="33097"/>
    <cellStyle name="Output 2 3 5 4 4 3" xfId="50309"/>
    <cellStyle name="Output 2 3 5 4 5" xfId="22464"/>
    <cellStyle name="Output 2 3 5 4 6" xfId="39751"/>
    <cellStyle name="Output 2 3 5 5" xfId="10405"/>
    <cellStyle name="Output 2 3 5 5 2" xfId="17294"/>
    <cellStyle name="Output 2 3 5 5 2 2" xfId="34958"/>
    <cellStyle name="Output 2 3 5 5 2 3" xfId="52156"/>
    <cellStyle name="Output 2 3 5 5 3" xfId="28069"/>
    <cellStyle name="Output 2 3 5 5 4" xfId="45317"/>
    <cellStyle name="Output 2 3 5 6" xfId="6655"/>
    <cellStyle name="Output 2 3 5 6 2" xfId="24320"/>
    <cellStyle name="Output 2 3 5 6 3" xfId="41594"/>
    <cellStyle name="Output 2 3 5 7" xfId="13686"/>
    <cellStyle name="Output 2 3 5 7 2" xfId="31350"/>
    <cellStyle name="Output 2 3 5 7 3" xfId="48574"/>
    <cellStyle name="Output 2 3 5 8" xfId="20602"/>
    <cellStyle name="Output 2 3 5 9" xfId="37908"/>
    <cellStyle name="Output 2 3 6" xfId="4535"/>
    <cellStyle name="Output 2 3 6 2" xfId="6399"/>
    <cellStyle name="Output 2 3 6 2 2" xfId="13318"/>
    <cellStyle name="Output 2 3 6 2 2 2" xfId="19991"/>
    <cellStyle name="Output 2 3 6 2 2 2 2" xfId="37655"/>
    <cellStyle name="Output 2 3 6 2 2 2 3" xfId="54832"/>
    <cellStyle name="Output 2 3 6 2 2 3" xfId="30982"/>
    <cellStyle name="Output 2 3 6 2 2 4" xfId="48209"/>
    <cellStyle name="Output 2 3 6 2 3" xfId="10034"/>
    <cellStyle name="Output 2 3 6 2 3 2" xfId="27699"/>
    <cellStyle name="Output 2 3 6 2 3 3" xfId="44952"/>
    <cellStyle name="Output 2 3 6 2 4" xfId="16924"/>
    <cellStyle name="Output 2 3 6 2 4 2" xfId="34588"/>
    <cellStyle name="Output 2 3 6 2 4 3" xfId="51791"/>
    <cellStyle name="Output 2 3 6 2 5" xfId="24064"/>
    <cellStyle name="Output 2 3 6 2 6" xfId="41341"/>
    <cellStyle name="Output 2 3 6 3" xfId="11463"/>
    <cellStyle name="Output 2 3 6 3 2" xfId="18244"/>
    <cellStyle name="Output 2 3 6 3 2 2" xfId="35908"/>
    <cellStyle name="Output 2 3 6 3 2 3" xfId="53097"/>
    <cellStyle name="Output 2 3 6 3 3" xfId="29127"/>
    <cellStyle name="Output 2 3 6 3 4" xfId="46366"/>
    <cellStyle name="Output 2 3 6 4" xfId="8179"/>
    <cellStyle name="Output 2 3 6 4 2" xfId="25844"/>
    <cellStyle name="Output 2 3 6 4 3" xfId="43109"/>
    <cellStyle name="Output 2 3 6 5" xfId="15177"/>
    <cellStyle name="Output 2 3 6 5 2" xfId="32841"/>
    <cellStyle name="Output 2 3 6 5 3" xfId="50056"/>
    <cellStyle name="Output 2 3 6 6" xfId="22208"/>
    <cellStyle name="Output 2 3 6 7" xfId="39498"/>
    <cellStyle name="Output 2 3 7" xfId="4576"/>
    <cellStyle name="Output 2 3 7 2" xfId="6438"/>
    <cellStyle name="Output 2 3 7 2 2" xfId="13357"/>
    <cellStyle name="Output 2 3 7 2 2 2" xfId="20030"/>
    <cellStyle name="Output 2 3 7 2 2 2 2" xfId="37694"/>
    <cellStyle name="Output 2 3 7 2 2 2 3" xfId="54871"/>
    <cellStyle name="Output 2 3 7 2 2 3" xfId="31021"/>
    <cellStyle name="Output 2 3 7 2 2 4" xfId="48248"/>
    <cellStyle name="Output 2 3 7 2 3" xfId="10073"/>
    <cellStyle name="Output 2 3 7 2 3 2" xfId="27738"/>
    <cellStyle name="Output 2 3 7 2 3 3" xfId="44991"/>
    <cellStyle name="Output 2 3 7 2 4" xfId="16963"/>
    <cellStyle name="Output 2 3 7 2 4 2" xfId="34627"/>
    <cellStyle name="Output 2 3 7 2 4 3" xfId="51830"/>
    <cellStyle name="Output 2 3 7 2 5" xfId="24103"/>
    <cellStyle name="Output 2 3 7 2 6" xfId="41380"/>
    <cellStyle name="Output 2 3 7 3" xfId="11502"/>
    <cellStyle name="Output 2 3 7 3 2" xfId="18283"/>
    <cellStyle name="Output 2 3 7 3 2 2" xfId="35947"/>
    <cellStyle name="Output 2 3 7 3 2 3" xfId="53136"/>
    <cellStyle name="Output 2 3 7 3 3" xfId="29166"/>
    <cellStyle name="Output 2 3 7 3 4" xfId="46405"/>
    <cellStyle name="Output 2 3 7 4" xfId="8218"/>
    <cellStyle name="Output 2 3 7 4 2" xfId="25883"/>
    <cellStyle name="Output 2 3 7 4 3" xfId="43148"/>
    <cellStyle name="Output 2 3 7 5" xfId="15216"/>
    <cellStyle name="Output 2 3 7 5 2" xfId="32880"/>
    <cellStyle name="Output 2 3 7 5 3" xfId="50095"/>
    <cellStyle name="Output 2 3 7 6" xfId="22247"/>
    <cellStyle name="Output 2 3 7 7" xfId="39537"/>
    <cellStyle name="Output 2 3 8" xfId="10178"/>
    <cellStyle name="Output 2 3 8 2" xfId="17067"/>
    <cellStyle name="Output 2 3 8 2 2" xfId="34731"/>
    <cellStyle name="Output 2 3 8 2 3" xfId="51932"/>
    <cellStyle name="Output 2 3 8 3" xfId="27842"/>
    <cellStyle name="Output 2 3 8 4" xfId="45093"/>
    <cellStyle name="Output 2 3 9" xfId="13459"/>
    <cellStyle name="Output 2 3 9 2" xfId="31123"/>
    <cellStyle name="Output 2 3 9 3" xfId="48350"/>
    <cellStyle name="Output 2 4" xfId="1903"/>
    <cellStyle name="Output 2 4 10" xfId="20286"/>
    <cellStyle name="Output 2 4 11" xfId="20369"/>
    <cellStyle name="Output 2 4 2" xfId="1904"/>
    <cellStyle name="Output 2 4 3" xfId="1905"/>
    <cellStyle name="Output 2 4 4" xfId="2690"/>
    <cellStyle name="Output 2 4 4 10" xfId="20411"/>
    <cellStyle name="Output 2 4 4 11" xfId="37720"/>
    <cellStyle name="Output 2 4 4 2" xfId="2919"/>
    <cellStyle name="Output 2 4 4 2 2" xfId="3582"/>
    <cellStyle name="Output 2 4 4 2 2 2" xfId="5498"/>
    <cellStyle name="Output 2 4 4 2 2 2 2" xfId="12418"/>
    <cellStyle name="Output 2 4 4 2 2 2 2 2" xfId="19145"/>
    <cellStyle name="Output 2 4 4 2 2 2 2 2 2" xfId="36809"/>
    <cellStyle name="Output 2 4 4 2 2 2 2 2 3" xfId="53989"/>
    <cellStyle name="Output 2 4 4 2 2 2 2 3" xfId="30082"/>
    <cellStyle name="Output 2 4 4 2 2 2 2 4" xfId="47312"/>
    <cellStyle name="Output 2 4 4 2 2 2 3" xfId="9134"/>
    <cellStyle name="Output 2 4 4 2 2 2 3 2" xfId="26799"/>
    <cellStyle name="Output 2 4 4 2 2 2 3 3" xfId="44055"/>
    <cellStyle name="Output 2 4 4 2 2 2 4" xfId="16078"/>
    <cellStyle name="Output 2 4 4 2 2 2 4 2" xfId="33742"/>
    <cellStyle name="Output 2 4 4 2 2 2 4 3" xfId="50948"/>
    <cellStyle name="Output 2 4 4 2 2 2 5" xfId="23163"/>
    <cellStyle name="Output 2 4 4 2 2 2 6" xfId="40444"/>
    <cellStyle name="Output 2 4 4 2 2 3" xfId="11042"/>
    <cellStyle name="Output 2 4 4 2 2 3 2" xfId="17877"/>
    <cellStyle name="Output 2 4 4 2 2 3 2 2" xfId="35541"/>
    <cellStyle name="Output 2 4 4 2 2 3 2 3" xfId="52733"/>
    <cellStyle name="Output 2 4 4 2 2 3 3" xfId="28706"/>
    <cellStyle name="Output 2 4 4 2 2 3 4" xfId="45948"/>
    <cellStyle name="Output 2 4 4 2 2 4" xfId="7279"/>
    <cellStyle name="Output 2 4 4 2 2 4 2" xfId="24944"/>
    <cellStyle name="Output 2 4 4 2 2 4 3" xfId="42212"/>
    <cellStyle name="Output 2 4 4 2 2 5" xfId="14331"/>
    <cellStyle name="Output 2 4 4 2 2 5 2" xfId="31995"/>
    <cellStyle name="Output 2 4 4 2 2 5 3" xfId="49213"/>
    <cellStyle name="Output 2 4 4 2 2 6" xfId="21301"/>
    <cellStyle name="Output 2 4 4 2 2 7" xfId="38601"/>
    <cellStyle name="Output 2 4 4 2 3" xfId="3952"/>
    <cellStyle name="Output 2 4 4 2 3 2" xfId="5868"/>
    <cellStyle name="Output 2 4 4 2 3 2 2" xfId="12788"/>
    <cellStyle name="Output 2 4 4 2 3 2 2 2" xfId="19515"/>
    <cellStyle name="Output 2 4 4 2 3 2 2 2 2" xfId="37179"/>
    <cellStyle name="Output 2 4 4 2 3 2 2 2 3" xfId="54356"/>
    <cellStyle name="Output 2 4 4 2 3 2 2 3" xfId="30452"/>
    <cellStyle name="Output 2 4 4 2 3 2 2 4" xfId="47679"/>
    <cellStyle name="Output 2 4 4 2 3 2 3" xfId="9504"/>
    <cellStyle name="Output 2 4 4 2 3 2 3 2" xfId="27169"/>
    <cellStyle name="Output 2 4 4 2 3 2 3 3" xfId="44422"/>
    <cellStyle name="Output 2 4 4 2 3 2 4" xfId="16448"/>
    <cellStyle name="Output 2 4 4 2 3 2 4 2" xfId="34112"/>
    <cellStyle name="Output 2 4 4 2 3 2 4 3" xfId="51315"/>
    <cellStyle name="Output 2 4 4 2 3 2 5" xfId="23533"/>
    <cellStyle name="Output 2 4 4 2 3 2 6" xfId="40811"/>
    <cellStyle name="Output 2 4 4 2 3 3" xfId="7649"/>
    <cellStyle name="Output 2 4 4 2 3 3 2" xfId="25314"/>
    <cellStyle name="Output 2 4 4 2 3 3 3" xfId="42579"/>
    <cellStyle name="Output 2 4 4 2 3 4" xfId="14701"/>
    <cellStyle name="Output 2 4 4 2 3 4 2" xfId="32365"/>
    <cellStyle name="Output 2 4 4 2 3 4 3" xfId="49580"/>
    <cellStyle name="Output 2 4 4 2 3 5" xfId="21671"/>
    <cellStyle name="Output 2 4 4 2 3 6" xfId="38968"/>
    <cellStyle name="Output 2 4 4 2 4" xfId="4835"/>
    <cellStyle name="Output 2 4 4 2 4 2" xfId="11755"/>
    <cellStyle name="Output 2 4 4 2 4 2 2" xfId="18536"/>
    <cellStyle name="Output 2 4 4 2 4 2 2 2" xfId="36200"/>
    <cellStyle name="Output 2 4 4 2 4 2 2 3" xfId="53386"/>
    <cellStyle name="Output 2 4 4 2 4 2 3" xfId="29419"/>
    <cellStyle name="Output 2 4 4 2 4 2 4" xfId="46655"/>
    <cellStyle name="Output 2 4 4 2 4 3" xfId="8471"/>
    <cellStyle name="Output 2 4 4 2 4 3 2" xfId="26136"/>
    <cellStyle name="Output 2 4 4 2 4 3 3" xfId="43398"/>
    <cellStyle name="Output 2 4 4 2 4 4" xfId="15469"/>
    <cellStyle name="Output 2 4 4 2 4 4 2" xfId="33133"/>
    <cellStyle name="Output 2 4 4 2 4 4 3" xfId="50345"/>
    <cellStyle name="Output 2 4 4 2 4 5" xfId="22500"/>
    <cellStyle name="Output 2 4 4 2 4 6" xfId="39787"/>
    <cellStyle name="Output 2 4 4 2 5" xfId="10441"/>
    <cellStyle name="Output 2 4 4 2 5 2" xfId="17330"/>
    <cellStyle name="Output 2 4 4 2 5 2 2" xfId="34994"/>
    <cellStyle name="Output 2 4 4 2 5 2 3" xfId="52192"/>
    <cellStyle name="Output 2 4 4 2 5 3" xfId="28105"/>
    <cellStyle name="Output 2 4 4 2 5 4" xfId="45353"/>
    <cellStyle name="Output 2 4 4 2 6" xfId="6691"/>
    <cellStyle name="Output 2 4 4 2 6 2" xfId="24356"/>
    <cellStyle name="Output 2 4 4 2 6 3" xfId="41630"/>
    <cellStyle name="Output 2 4 4 2 7" xfId="13722"/>
    <cellStyle name="Output 2 4 4 2 7 2" xfId="31386"/>
    <cellStyle name="Output 2 4 4 2 7 3" xfId="48610"/>
    <cellStyle name="Output 2 4 4 2 8" xfId="20638"/>
    <cellStyle name="Output 2 4 4 2 9" xfId="37944"/>
    <cellStyle name="Output 2 4 4 3" xfId="3127"/>
    <cellStyle name="Output 2 4 4 3 2" xfId="4157"/>
    <cellStyle name="Output 2 4 4 3 2 2" xfId="6073"/>
    <cellStyle name="Output 2 4 4 3 2 2 2" xfId="12993"/>
    <cellStyle name="Output 2 4 4 3 2 2 2 2" xfId="19720"/>
    <cellStyle name="Output 2 4 4 3 2 2 2 2 2" xfId="37384"/>
    <cellStyle name="Output 2 4 4 3 2 2 2 2 3" xfId="54561"/>
    <cellStyle name="Output 2 4 4 3 2 2 2 3" xfId="30657"/>
    <cellStyle name="Output 2 4 4 3 2 2 2 4" xfId="47884"/>
    <cellStyle name="Output 2 4 4 3 2 2 3" xfId="9709"/>
    <cellStyle name="Output 2 4 4 3 2 2 3 2" xfId="27374"/>
    <cellStyle name="Output 2 4 4 3 2 2 3 3" xfId="44627"/>
    <cellStyle name="Output 2 4 4 3 2 2 4" xfId="16653"/>
    <cellStyle name="Output 2 4 4 3 2 2 4 2" xfId="34317"/>
    <cellStyle name="Output 2 4 4 3 2 2 4 3" xfId="51520"/>
    <cellStyle name="Output 2 4 4 3 2 2 5" xfId="23738"/>
    <cellStyle name="Output 2 4 4 3 2 2 6" xfId="41016"/>
    <cellStyle name="Output 2 4 4 3 2 3" xfId="7854"/>
    <cellStyle name="Output 2 4 4 3 2 3 2" xfId="25519"/>
    <cellStyle name="Output 2 4 4 3 2 3 3" xfId="42784"/>
    <cellStyle name="Output 2 4 4 3 2 4" xfId="14906"/>
    <cellStyle name="Output 2 4 4 3 2 4 2" xfId="32570"/>
    <cellStyle name="Output 2 4 4 3 2 4 3" xfId="49785"/>
    <cellStyle name="Output 2 4 4 3 2 5" xfId="21876"/>
    <cellStyle name="Output 2 4 4 3 2 6" xfId="39173"/>
    <cellStyle name="Output 2 4 4 3 3" xfId="5043"/>
    <cellStyle name="Output 2 4 4 3 3 2" xfId="11963"/>
    <cellStyle name="Output 2 4 4 3 3 2 2" xfId="18744"/>
    <cellStyle name="Output 2 4 4 3 3 2 2 2" xfId="36408"/>
    <cellStyle name="Output 2 4 4 3 3 2 2 3" xfId="53591"/>
    <cellStyle name="Output 2 4 4 3 3 2 3" xfId="29627"/>
    <cellStyle name="Output 2 4 4 3 3 2 4" xfId="46860"/>
    <cellStyle name="Output 2 4 4 3 3 3" xfId="8679"/>
    <cellStyle name="Output 2 4 4 3 3 3 2" xfId="26344"/>
    <cellStyle name="Output 2 4 4 3 3 3 3" xfId="43603"/>
    <cellStyle name="Output 2 4 4 3 3 4" xfId="15677"/>
    <cellStyle name="Output 2 4 4 3 3 4 2" xfId="33341"/>
    <cellStyle name="Output 2 4 4 3 3 4 3" xfId="50550"/>
    <cellStyle name="Output 2 4 4 3 3 5" xfId="22708"/>
    <cellStyle name="Output 2 4 4 3 3 6" xfId="39992"/>
    <cellStyle name="Output 2 4 4 3 4" xfId="10649"/>
    <cellStyle name="Output 2 4 4 3 4 2" xfId="17538"/>
    <cellStyle name="Output 2 4 4 3 4 2 2" xfId="35202"/>
    <cellStyle name="Output 2 4 4 3 4 2 3" xfId="52397"/>
    <cellStyle name="Output 2 4 4 3 4 3" xfId="28313"/>
    <cellStyle name="Output 2 4 4 3 4 4" xfId="45558"/>
    <cellStyle name="Output 2 4 4 3 5" xfId="6899"/>
    <cellStyle name="Output 2 4 4 3 5 2" xfId="24564"/>
    <cellStyle name="Output 2 4 4 3 5 3" xfId="41835"/>
    <cellStyle name="Output 2 4 4 3 6" xfId="13930"/>
    <cellStyle name="Output 2 4 4 3 6 2" xfId="31594"/>
    <cellStyle name="Output 2 4 4 3 6 3" xfId="48815"/>
    <cellStyle name="Output 2 4 4 3 7" xfId="20846"/>
    <cellStyle name="Output 2 4 4 3 8" xfId="38149"/>
    <cellStyle name="Output 2 4 4 4" xfId="3355"/>
    <cellStyle name="Output 2 4 4 4 2" xfId="5271"/>
    <cellStyle name="Output 2 4 4 4 2 2" xfId="12191"/>
    <cellStyle name="Output 2 4 4 4 2 2 2" xfId="18918"/>
    <cellStyle name="Output 2 4 4 4 2 2 2 2" xfId="36582"/>
    <cellStyle name="Output 2 4 4 4 2 2 2 3" xfId="53765"/>
    <cellStyle name="Output 2 4 4 4 2 2 3" xfId="29855"/>
    <cellStyle name="Output 2 4 4 4 2 2 4" xfId="47088"/>
    <cellStyle name="Output 2 4 4 4 2 3" xfId="8907"/>
    <cellStyle name="Output 2 4 4 4 2 3 2" xfId="26572"/>
    <cellStyle name="Output 2 4 4 4 2 3 3" xfId="43831"/>
    <cellStyle name="Output 2 4 4 4 2 4" xfId="15851"/>
    <cellStyle name="Output 2 4 4 4 2 4 2" xfId="33515"/>
    <cellStyle name="Output 2 4 4 4 2 4 3" xfId="50724"/>
    <cellStyle name="Output 2 4 4 4 2 5" xfId="22936"/>
    <cellStyle name="Output 2 4 4 4 2 6" xfId="40220"/>
    <cellStyle name="Output 2 4 4 4 3" xfId="10815"/>
    <cellStyle name="Output 2 4 4 4 3 2" xfId="17650"/>
    <cellStyle name="Output 2 4 4 4 3 2 2" xfId="35314"/>
    <cellStyle name="Output 2 4 4 4 3 2 3" xfId="52509"/>
    <cellStyle name="Output 2 4 4 4 3 3" xfId="28479"/>
    <cellStyle name="Output 2 4 4 4 3 4" xfId="45724"/>
    <cellStyle name="Output 2 4 4 4 4" xfId="7125"/>
    <cellStyle name="Output 2 4 4 4 4 2" xfId="24790"/>
    <cellStyle name="Output 2 4 4 4 4 3" xfId="42061"/>
    <cellStyle name="Output 2 4 4 4 5" xfId="14104"/>
    <cellStyle name="Output 2 4 4 4 5 2" xfId="31768"/>
    <cellStyle name="Output 2 4 4 4 5 3" xfId="48989"/>
    <cellStyle name="Output 2 4 4 4 6" xfId="21074"/>
    <cellStyle name="Output 2 4 4 4 7" xfId="38377"/>
    <cellStyle name="Output 2 4 4 5" xfId="3264"/>
    <cellStyle name="Output 2 4 4 5 2" xfId="5180"/>
    <cellStyle name="Output 2 4 4 5 2 2" xfId="12100"/>
    <cellStyle name="Output 2 4 4 5 2 2 2" xfId="18881"/>
    <cellStyle name="Output 2 4 4 5 2 2 2 2" xfId="36545"/>
    <cellStyle name="Output 2 4 4 5 2 2 2 3" xfId="53728"/>
    <cellStyle name="Output 2 4 4 5 2 2 3" xfId="29764"/>
    <cellStyle name="Output 2 4 4 5 2 2 4" xfId="46997"/>
    <cellStyle name="Output 2 4 4 5 2 3" xfId="8816"/>
    <cellStyle name="Output 2 4 4 5 2 3 2" xfId="26481"/>
    <cellStyle name="Output 2 4 4 5 2 3 3" xfId="43740"/>
    <cellStyle name="Output 2 4 4 5 2 4" xfId="15814"/>
    <cellStyle name="Output 2 4 4 5 2 4 2" xfId="33478"/>
    <cellStyle name="Output 2 4 4 5 2 4 3" xfId="50687"/>
    <cellStyle name="Output 2 4 4 5 2 5" xfId="22845"/>
    <cellStyle name="Output 2 4 4 5 2 6" xfId="40129"/>
    <cellStyle name="Output 2 4 4 5 3" xfId="7036"/>
    <cellStyle name="Output 2 4 4 5 3 2" xfId="24701"/>
    <cellStyle name="Output 2 4 4 5 3 3" xfId="41972"/>
    <cellStyle name="Output 2 4 4 5 4" xfId="14067"/>
    <cellStyle name="Output 2 4 4 5 4 2" xfId="31731"/>
    <cellStyle name="Output 2 4 4 5 4 3" xfId="48952"/>
    <cellStyle name="Output 2 4 4 5 5" xfId="20983"/>
    <cellStyle name="Output 2 4 4 5 6" xfId="38286"/>
    <cellStyle name="Output 2 4 4 6" xfId="4608"/>
    <cellStyle name="Output 2 4 4 6 2" xfId="11528"/>
    <cellStyle name="Output 2 4 4 6 2 2" xfId="18309"/>
    <cellStyle name="Output 2 4 4 6 2 2 2" xfId="35973"/>
    <cellStyle name="Output 2 4 4 6 2 2 3" xfId="53162"/>
    <cellStyle name="Output 2 4 4 6 2 3" xfId="29192"/>
    <cellStyle name="Output 2 4 4 6 2 4" xfId="46431"/>
    <cellStyle name="Output 2 4 4 6 3" xfId="8244"/>
    <cellStyle name="Output 2 4 4 6 3 2" xfId="25909"/>
    <cellStyle name="Output 2 4 4 6 3 3" xfId="43174"/>
    <cellStyle name="Output 2 4 4 6 4" xfId="15242"/>
    <cellStyle name="Output 2 4 4 6 4 2" xfId="32906"/>
    <cellStyle name="Output 2 4 4 6 4 3" xfId="50121"/>
    <cellStyle name="Output 2 4 4 6 5" xfId="22273"/>
    <cellStyle name="Output 2 4 4 6 6" xfId="39563"/>
    <cellStyle name="Output 2 4 4 7" xfId="10214"/>
    <cellStyle name="Output 2 4 4 7 2" xfId="17103"/>
    <cellStyle name="Output 2 4 4 7 2 2" xfId="34767"/>
    <cellStyle name="Output 2 4 4 7 2 3" xfId="51968"/>
    <cellStyle name="Output 2 4 4 7 3" xfId="27878"/>
    <cellStyle name="Output 2 4 4 7 4" xfId="45129"/>
    <cellStyle name="Output 2 4 4 8" xfId="6464"/>
    <cellStyle name="Output 2 4 4 8 2" xfId="24129"/>
    <cellStyle name="Output 2 4 4 8 3" xfId="41406"/>
    <cellStyle name="Output 2 4 4 9" xfId="13495"/>
    <cellStyle name="Output 2 4 4 9 2" xfId="31159"/>
    <cellStyle name="Output 2 4 4 9 3" xfId="48386"/>
    <cellStyle name="Output 2 4 5" xfId="2884"/>
    <cellStyle name="Output 2 4 5 2" xfId="3547"/>
    <cellStyle name="Output 2 4 5 2 2" xfId="5463"/>
    <cellStyle name="Output 2 4 5 2 2 2" xfId="12383"/>
    <cellStyle name="Output 2 4 5 2 2 2 2" xfId="19110"/>
    <cellStyle name="Output 2 4 5 2 2 2 2 2" xfId="36774"/>
    <cellStyle name="Output 2 4 5 2 2 2 2 3" xfId="53954"/>
    <cellStyle name="Output 2 4 5 2 2 2 3" xfId="30047"/>
    <cellStyle name="Output 2 4 5 2 2 2 4" xfId="47277"/>
    <cellStyle name="Output 2 4 5 2 2 3" xfId="9099"/>
    <cellStyle name="Output 2 4 5 2 2 3 2" xfId="26764"/>
    <cellStyle name="Output 2 4 5 2 2 3 3" xfId="44020"/>
    <cellStyle name="Output 2 4 5 2 2 4" xfId="16043"/>
    <cellStyle name="Output 2 4 5 2 2 4 2" xfId="33707"/>
    <cellStyle name="Output 2 4 5 2 2 4 3" xfId="50913"/>
    <cellStyle name="Output 2 4 5 2 2 5" xfId="23128"/>
    <cellStyle name="Output 2 4 5 2 2 6" xfId="40409"/>
    <cellStyle name="Output 2 4 5 2 3" xfId="11007"/>
    <cellStyle name="Output 2 4 5 2 3 2" xfId="17842"/>
    <cellStyle name="Output 2 4 5 2 3 2 2" xfId="35506"/>
    <cellStyle name="Output 2 4 5 2 3 2 3" xfId="52698"/>
    <cellStyle name="Output 2 4 5 2 3 3" xfId="28671"/>
    <cellStyle name="Output 2 4 5 2 3 4" xfId="45913"/>
    <cellStyle name="Output 2 4 5 2 4" xfId="7244"/>
    <cellStyle name="Output 2 4 5 2 4 2" xfId="24909"/>
    <cellStyle name="Output 2 4 5 2 4 3" xfId="42177"/>
    <cellStyle name="Output 2 4 5 2 5" xfId="14296"/>
    <cellStyle name="Output 2 4 5 2 5 2" xfId="31960"/>
    <cellStyle name="Output 2 4 5 2 5 3" xfId="49178"/>
    <cellStyle name="Output 2 4 5 2 6" xfId="21266"/>
    <cellStyle name="Output 2 4 5 2 7" xfId="38566"/>
    <cellStyle name="Output 2 4 5 3" xfId="3917"/>
    <cellStyle name="Output 2 4 5 3 2" xfId="5833"/>
    <cellStyle name="Output 2 4 5 3 2 2" xfId="12753"/>
    <cellStyle name="Output 2 4 5 3 2 2 2" xfId="19480"/>
    <cellStyle name="Output 2 4 5 3 2 2 2 2" xfId="37144"/>
    <cellStyle name="Output 2 4 5 3 2 2 2 3" xfId="54321"/>
    <cellStyle name="Output 2 4 5 3 2 2 3" xfId="30417"/>
    <cellStyle name="Output 2 4 5 3 2 2 4" xfId="47644"/>
    <cellStyle name="Output 2 4 5 3 2 3" xfId="9469"/>
    <cellStyle name="Output 2 4 5 3 2 3 2" xfId="27134"/>
    <cellStyle name="Output 2 4 5 3 2 3 3" xfId="44387"/>
    <cellStyle name="Output 2 4 5 3 2 4" xfId="16413"/>
    <cellStyle name="Output 2 4 5 3 2 4 2" xfId="34077"/>
    <cellStyle name="Output 2 4 5 3 2 4 3" xfId="51280"/>
    <cellStyle name="Output 2 4 5 3 2 5" xfId="23498"/>
    <cellStyle name="Output 2 4 5 3 2 6" xfId="40776"/>
    <cellStyle name="Output 2 4 5 3 3" xfId="7614"/>
    <cellStyle name="Output 2 4 5 3 3 2" xfId="25279"/>
    <cellStyle name="Output 2 4 5 3 3 3" xfId="42544"/>
    <cellStyle name="Output 2 4 5 3 4" xfId="14666"/>
    <cellStyle name="Output 2 4 5 3 4 2" xfId="32330"/>
    <cellStyle name="Output 2 4 5 3 4 3" xfId="49545"/>
    <cellStyle name="Output 2 4 5 3 5" xfId="21636"/>
    <cellStyle name="Output 2 4 5 3 6" xfId="38933"/>
    <cellStyle name="Output 2 4 5 4" xfId="4800"/>
    <cellStyle name="Output 2 4 5 4 2" xfId="11720"/>
    <cellStyle name="Output 2 4 5 4 2 2" xfId="18501"/>
    <cellStyle name="Output 2 4 5 4 2 2 2" xfId="36165"/>
    <cellStyle name="Output 2 4 5 4 2 2 3" xfId="53351"/>
    <cellStyle name="Output 2 4 5 4 2 3" xfId="29384"/>
    <cellStyle name="Output 2 4 5 4 2 4" xfId="46620"/>
    <cellStyle name="Output 2 4 5 4 3" xfId="8436"/>
    <cellStyle name="Output 2 4 5 4 3 2" xfId="26101"/>
    <cellStyle name="Output 2 4 5 4 3 3" xfId="43363"/>
    <cellStyle name="Output 2 4 5 4 4" xfId="15434"/>
    <cellStyle name="Output 2 4 5 4 4 2" xfId="33098"/>
    <cellStyle name="Output 2 4 5 4 4 3" xfId="50310"/>
    <cellStyle name="Output 2 4 5 4 5" xfId="22465"/>
    <cellStyle name="Output 2 4 5 4 6" xfId="39752"/>
    <cellStyle name="Output 2 4 5 5" xfId="10406"/>
    <cellStyle name="Output 2 4 5 5 2" xfId="17295"/>
    <cellStyle name="Output 2 4 5 5 2 2" xfId="34959"/>
    <cellStyle name="Output 2 4 5 5 2 3" xfId="52157"/>
    <cellStyle name="Output 2 4 5 5 3" xfId="28070"/>
    <cellStyle name="Output 2 4 5 5 4" xfId="45318"/>
    <cellStyle name="Output 2 4 5 6" xfId="6656"/>
    <cellStyle name="Output 2 4 5 6 2" xfId="24321"/>
    <cellStyle name="Output 2 4 5 6 3" xfId="41595"/>
    <cellStyle name="Output 2 4 5 7" xfId="13687"/>
    <cellStyle name="Output 2 4 5 7 2" xfId="31351"/>
    <cellStyle name="Output 2 4 5 7 3" xfId="48575"/>
    <cellStyle name="Output 2 4 5 8" xfId="20603"/>
    <cellStyle name="Output 2 4 5 9" xfId="37909"/>
    <cellStyle name="Output 2 4 6" xfId="4536"/>
    <cellStyle name="Output 2 4 6 2" xfId="6400"/>
    <cellStyle name="Output 2 4 6 2 2" xfId="13319"/>
    <cellStyle name="Output 2 4 6 2 2 2" xfId="19992"/>
    <cellStyle name="Output 2 4 6 2 2 2 2" xfId="37656"/>
    <cellStyle name="Output 2 4 6 2 2 2 3" xfId="54833"/>
    <cellStyle name="Output 2 4 6 2 2 3" xfId="30983"/>
    <cellStyle name="Output 2 4 6 2 2 4" xfId="48210"/>
    <cellStyle name="Output 2 4 6 2 3" xfId="10035"/>
    <cellStyle name="Output 2 4 6 2 3 2" xfId="27700"/>
    <cellStyle name="Output 2 4 6 2 3 3" xfId="44953"/>
    <cellStyle name="Output 2 4 6 2 4" xfId="16925"/>
    <cellStyle name="Output 2 4 6 2 4 2" xfId="34589"/>
    <cellStyle name="Output 2 4 6 2 4 3" xfId="51792"/>
    <cellStyle name="Output 2 4 6 2 5" xfId="24065"/>
    <cellStyle name="Output 2 4 6 2 6" xfId="41342"/>
    <cellStyle name="Output 2 4 6 3" xfId="11464"/>
    <cellStyle name="Output 2 4 6 3 2" xfId="18245"/>
    <cellStyle name="Output 2 4 6 3 2 2" xfId="35909"/>
    <cellStyle name="Output 2 4 6 3 2 3" xfId="53098"/>
    <cellStyle name="Output 2 4 6 3 3" xfId="29128"/>
    <cellStyle name="Output 2 4 6 3 4" xfId="46367"/>
    <cellStyle name="Output 2 4 6 4" xfId="8180"/>
    <cellStyle name="Output 2 4 6 4 2" xfId="25845"/>
    <cellStyle name="Output 2 4 6 4 3" xfId="43110"/>
    <cellStyle name="Output 2 4 6 5" xfId="15178"/>
    <cellStyle name="Output 2 4 6 5 2" xfId="32842"/>
    <cellStyle name="Output 2 4 6 5 3" xfId="50057"/>
    <cellStyle name="Output 2 4 6 6" xfId="22209"/>
    <cellStyle name="Output 2 4 6 7" xfId="39499"/>
    <cellStyle name="Output 2 4 7" xfId="4450"/>
    <cellStyle name="Output 2 4 7 2" xfId="6314"/>
    <cellStyle name="Output 2 4 7 2 2" xfId="13233"/>
    <cellStyle name="Output 2 4 7 2 2 2" xfId="19906"/>
    <cellStyle name="Output 2 4 7 2 2 2 2" xfId="37570"/>
    <cellStyle name="Output 2 4 7 2 2 2 3" xfId="54747"/>
    <cellStyle name="Output 2 4 7 2 2 3" xfId="30897"/>
    <cellStyle name="Output 2 4 7 2 2 4" xfId="48124"/>
    <cellStyle name="Output 2 4 7 2 3" xfId="9949"/>
    <cellStyle name="Output 2 4 7 2 3 2" xfId="27614"/>
    <cellStyle name="Output 2 4 7 2 3 3" xfId="44867"/>
    <cellStyle name="Output 2 4 7 2 4" xfId="16839"/>
    <cellStyle name="Output 2 4 7 2 4 2" xfId="34503"/>
    <cellStyle name="Output 2 4 7 2 4 3" xfId="51706"/>
    <cellStyle name="Output 2 4 7 2 5" xfId="23979"/>
    <cellStyle name="Output 2 4 7 2 6" xfId="41256"/>
    <cellStyle name="Output 2 4 7 3" xfId="11378"/>
    <cellStyle name="Output 2 4 7 3 2" xfId="18159"/>
    <cellStyle name="Output 2 4 7 3 2 2" xfId="35823"/>
    <cellStyle name="Output 2 4 7 3 2 3" xfId="53012"/>
    <cellStyle name="Output 2 4 7 3 3" xfId="29042"/>
    <cellStyle name="Output 2 4 7 3 4" xfId="46281"/>
    <cellStyle name="Output 2 4 7 4" xfId="8094"/>
    <cellStyle name="Output 2 4 7 4 2" xfId="25759"/>
    <cellStyle name="Output 2 4 7 4 3" xfId="43024"/>
    <cellStyle name="Output 2 4 7 5" xfId="15092"/>
    <cellStyle name="Output 2 4 7 5 2" xfId="32756"/>
    <cellStyle name="Output 2 4 7 5 3" xfId="49971"/>
    <cellStyle name="Output 2 4 7 6" xfId="22123"/>
    <cellStyle name="Output 2 4 7 7" xfId="39413"/>
    <cellStyle name="Output 2 4 8" xfId="10179"/>
    <cellStyle name="Output 2 4 8 2" xfId="17068"/>
    <cellStyle name="Output 2 4 8 2 2" xfId="34732"/>
    <cellStyle name="Output 2 4 8 2 3" xfId="51933"/>
    <cellStyle name="Output 2 4 8 3" xfId="27843"/>
    <cellStyle name="Output 2 4 8 4" xfId="45094"/>
    <cellStyle name="Output 2 4 9" xfId="13460"/>
    <cellStyle name="Output 2 4 9 2" xfId="31124"/>
    <cellStyle name="Output 2 4 9 3" xfId="48351"/>
    <cellStyle name="Output 2 5" xfId="1906"/>
    <cellStyle name="Output 2 5 10" xfId="20287"/>
    <cellStyle name="Output 2 5 11" xfId="20373"/>
    <cellStyle name="Output 2 5 2" xfId="1907"/>
    <cellStyle name="Output 2 5 3" xfId="1908"/>
    <cellStyle name="Output 2 5 4" xfId="2689"/>
    <cellStyle name="Output 2 5 4 10" xfId="20410"/>
    <cellStyle name="Output 2 5 4 11" xfId="37719"/>
    <cellStyle name="Output 2 5 4 2" xfId="2918"/>
    <cellStyle name="Output 2 5 4 2 2" xfId="3581"/>
    <cellStyle name="Output 2 5 4 2 2 2" xfId="5497"/>
    <cellStyle name="Output 2 5 4 2 2 2 2" xfId="12417"/>
    <cellStyle name="Output 2 5 4 2 2 2 2 2" xfId="19144"/>
    <cellStyle name="Output 2 5 4 2 2 2 2 2 2" xfId="36808"/>
    <cellStyle name="Output 2 5 4 2 2 2 2 2 3" xfId="53988"/>
    <cellStyle name="Output 2 5 4 2 2 2 2 3" xfId="30081"/>
    <cellStyle name="Output 2 5 4 2 2 2 2 4" xfId="47311"/>
    <cellStyle name="Output 2 5 4 2 2 2 3" xfId="9133"/>
    <cellStyle name="Output 2 5 4 2 2 2 3 2" xfId="26798"/>
    <cellStyle name="Output 2 5 4 2 2 2 3 3" xfId="44054"/>
    <cellStyle name="Output 2 5 4 2 2 2 4" xfId="16077"/>
    <cellStyle name="Output 2 5 4 2 2 2 4 2" xfId="33741"/>
    <cellStyle name="Output 2 5 4 2 2 2 4 3" xfId="50947"/>
    <cellStyle name="Output 2 5 4 2 2 2 5" xfId="23162"/>
    <cellStyle name="Output 2 5 4 2 2 2 6" xfId="40443"/>
    <cellStyle name="Output 2 5 4 2 2 3" xfId="11041"/>
    <cellStyle name="Output 2 5 4 2 2 3 2" xfId="17876"/>
    <cellStyle name="Output 2 5 4 2 2 3 2 2" xfId="35540"/>
    <cellStyle name="Output 2 5 4 2 2 3 2 3" xfId="52732"/>
    <cellStyle name="Output 2 5 4 2 2 3 3" xfId="28705"/>
    <cellStyle name="Output 2 5 4 2 2 3 4" xfId="45947"/>
    <cellStyle name="Output 2 5 4 2 2 4" xfId="7278"/>
    <cellStyle name="Output 2 5 4 2 2 4 2" xfId="24943"/>
    <cellStyle name="Output 2 5 4 2 2 4 3" xfId="42211"/>
    <cellStyle name="Output 2 5 4 2 2 5" xfId="14330"/>
    <cellStyle name="Output 2 5 4 2 2 5 2" xfId="31994"/>
    <cellStyle name="Output 2 5 4 2 2 5 3" xfId="49212"/>
    <cellStyle name="Output 2 5 4 2 2 6" xfId="21300"/>
    <cellStyle name="Output 2 5 4 2 2 7" xfId="38600"/>
    <cellStyle name="Output 2 5 4 2 3" xfId="3951"/>
    <cellStyle name="Output 2 5 4 2 3 2" xfId="5867"/>
    <cellStyle name="Output 2 5 4 2 3 2 2" xfId="12787"/>
    <cellStyle name="Output 2 5 4 2 3 2 2 2" xfId="19514"/>
    <cellStyle name="Output 2 5 4 2 3 2 2 2 2" xfId="37178"/>
    <cellStyle name="Output 2 5 4 2 3 2 2 2 3" xfId="54355"/>
    <cellStyle name="Output 2 5 4 2 3 2 2 3" xfId="30451"/>
    <cellStyle name="Output 2 5 4 2 3 2 2 4" xfId="47678"/>
    <cellStyle name="Output 2 5 4 2 3 2 3" xfId="9503"/>
    <cellStyle name="Output 2 5 4 2 3 2 3 2" xfId="27168"/>
    <cellStyle name="Output 2 5 4 2 3 2 3 3" xfId="44421"/>
    <cellStyle name="Output 2 5 4 2 3 2 4" xfId="16447"/>
    <cellStyle name="Output 2 5 4 2 3 2 4 2" xfId="34111"/>
    <cellStyle name="Output 2 5 4 2 3 2 4 3" xfId="51314"/>
    <cellStyle name="Output 2 5 4 2 3 2 5" xfId="23532"/>
    <cellStyle name="Output 2 5 4 2 3 2 6" xfId="40810"/>
    <cellStyle name="Output 2 5 4 2 3 3" xfId="7648"/>
    <cellStyle name="Output 2 5 4 2 3 3 2" xfId="25313"/>
    <cellStyle name="Output 2 5 4 2 3 3 3" xfId="42578"/>
    <cellStyle name="Output 2 5 4 2 3 4" xfId="14700"/>
    <cellStyle name="Output 2 5 4 2 3 4 2" xfId="32364"/>
    <cellStyle name="Output 2 5 4 2 3 4 3" xfId="49579"/>
    <cellStyle name="Output 2 5 4 2 3 5" xfId="21670"/>
    <cellStyle name="Output 2 5 4 2 3 6" xfId="38967"/>
    <cellStyle name="Output 2 5 4 2 4" xfId="4834"/>
    <cellStyle name="Output 2 5 4 2 4 2" xfId="11754"/>
    <cellStyle name="Output 2 5 4 2 4 2 2" xfId="18535"/>
    <cellStyle name="Output 2 5 4 2 4 2 2 2" xfId="36199"/>
    <cellStyle name="Output 2 5 4 2 4 2 2 3" xfId="53385"/>
    <cellStyle name="Output 2 5 4 2 4 2 3" xfId="29418"/>
    <cellStyle name="Output 2 5 4 2 4 2 4" xfId="46654"/>
    <cellStyle name="Output 2 5 4 2 4 3" xfId="8470"/>
    <cellStyle name="Output 2 5 4 2 4 3 2" xfId="26135"/>
    <cellStyle name="Output 2 5 4 2 4 3 3" xfId="43397"/>
    <cellStyle name="Output 2 5 4 2 4 4" xfId="15468"/>
    <cellStyle name="Output 2 5 4 2 4 4 2" xfId="33132"/>
    <cellStyle name="Output 2 5 4 2 4 4 3" xfId="50344"/>
    <cellStyle name="Output 2 5 4 2 4 5" xfId="22499"/>
    <cellStyle name="Output 2 5 4 2 4 6" xfId="39786"/>
    <cellStyle name="Output 2 5 4 2 5" xfId="10440"/>
    <cellStyle name="Output 2 5 4 2 5 2" xfId="17329"/>
    <cellStyle name="Output 2 5 4 2 5 2 2" xfId="34993"/>
    <cellStyle name="Output 2 5 4 2 5 2 3" xfId="52191"/>
    <cellStyle name="Output 2 5 4 2 5 3" xfId="28104"/>
    <cellStyle name="Output 2 5 4 2 5 4" xfId="45352"/>
    <cellStyle name="Output 2 5 4 2 6" xfId="6690"/>
    <cellStyle name="Output 2 5 4 2 6 2" xfId="24355"/>
    <cellStyle name="Output 2 5 4 2 6 3" xfId="41629"/>
    <cellStyle name="Output 2 5 4 2 7" xfId="13721"/>
    <cellStyle name="Output 2 5 4 2 7 2" xfId="31385"/>
    <cellStyle name="Output 2 5 4 2 7 3" xfId="48609"/>
    <cellStyle name="Output 2 5 4 2 8" xfId="20637"/>
    <cellStyle name="Output 2 5 4 2 9" xfId="37943"/>
    <cellStyle name="Output 2 5 4 3" xfId="3126"/>
    <cellStyle name="Output 2 5 4 3 2" xfId="4156"/>
    <cellStyle name="Output 2 5 4 3 2 2" xfId="6072"/>
    <cellStyle name="Output 2 5 4 3 2 2 2" xfId="12992"/>
    <cellStyle name="Output 2 5 4 3 2 2 2 2" xfId="19719"/>
    <cellStyle name="Output 2 5 4 3 2 2 2 2 2" xfId="37383"/>
    <cellStyle name="Output 2 5 4 3 2 2 2 2 3" xfId="54560"/>
    <cellStyle name="Output 2 5 4 3 2 2 2 3" xfId="30656"/>
    <cellStyle name="Output 2 5 4 3 2 2 2 4" xfId="47883"/>
    <cellStyle name="Output 2 5 4 3 2 2 3" xfId="9708"/>
    <cellStyle name="Output 2 5 4 3 2 2 3 2" xfId="27373"/>
    <cellStyle name="Output 2 5 4 3 2 2 3 3" xfId="44626"/>
    <cellStyle name="Output 2 5 4 3 2 2 4" xfId="16652"/>
    <cellStyle name="Output 2 5 4 3 2 2 4 2" xfId="34316"/>
    <cellStyle name="Output 2 5 4 3 2 2 4 3" xfId="51519"/>
    <cellStyle name="Output 2 5 4 3 2 2 5" xfId="23737"/>
    <cellStyle name="Output 2 5 4 3 2 2 6" xfId="41015"/>
    <cellStyle name="Output 2 5 4 3 2 3" xfId="7853"/>
    <cellStyle name="Output 2 5 4 3 2 3 2" xfId="25518"/>
    <cellStyle name="Output 2 5 4 3 2 3 3" xfId="42783"/>
    <cellStyle name="Output 2 5 4 3 2 4" xfId="14905"/>
    <cellStyle name="Output 2 5 4 3 2 4 2" xfId="32569"/>
    <cellStyle name="Output 2 5 4 3 2 4 3" xfId="49784"/>
    <cellStyle name="Output 2 5 4 3 2 5" xfId="21875"/>
    <cellStyle name="Output 2 5 4 3 2 6" xfId="39172"/>
    <cellStyle name="Output 2 5 4 3 3" xfId="5042"/>
    <cellStyle name="Output 2 5 4 3 3 2" xfId="11962"/>
    <cellStyle name="Output 2 5 4 3 3 2 2" xfId="18743"/>
    <cellStyle name="Output 2 5 4 3 3 2 2 2" xfId="36407"/>
    <cellStyle name="Output 2 5 4 3 3 2 2 3" xfId="53590"/>
    <cellStyle name="Output 2 5 4 3 3 2 3" xfId="29626"/>
    <cellStyle name="Output 2 5 4 3 3 2 4" xfId="46859"/>
    <cellStyle name="Output 2 5 4 3 3 3" xfId="8678"/>
    <cellStyle name="Output 2 5 4 3 3 3 2" xfId="26343"/>
    <cellStyle name="Output 2 5 4 3 3 3 3" xfId="43602"/>
    <cellStyle name="Output 2 5 4 3 3 4" xfId="15676"/>
    <cellStyle name="Output 2 5 4 3 3 4 2" xfId="33340"/>
    <cellStyle name="Output 2 5 4 3 3 4 3" xfId="50549"/>
    <cellStyle name="Output 2 5 4 3 3 5" xfId="22707"/>
    <cellStyle name="Output 2 5 4 3 3 6" xfId="39991"/>
    <cellStyle name="Output 2 5 4 3 4" xfId="10648"/>
    <cellStyle name="Output 2 5 4 3 4 2" xfId="17537"/>
    <cellStyle name="Output 2 5 4 3 4 2 2" xfId="35201"/>
    <cellStyle name="Output 2 5 4 3 4 2 3" xfId="52396"/>
    <cellStyle name="Output 2 5 4 3 4 3" xfId="28312"/>
    <cellStyle name="Output 2 5 4 3 4 4" xfId="45557"/>
    <cellStyle name="Output 2 5 4 3 5" xfId="6898"/>
    <cellStyle name="Output 2 5 4 3 5 2" xfId="24563"/>
    <cellStyle name="Output 2 5 4 3 5 3" xfId="41834"/>
    <cellStyle name="Output 2 5 4 3 6" xfId="13929"/>
    <cellStyle name="Output 2 5 4 3 6 2" xfId="31593"/>
    <cellStyle name="Output 2 5 4 3 6 3" xfId="48814"/>
    <cellStyle name="Output 2 5 4 3 7" xfId="20845"/>
    <cellStyle name="Output 2 5 4 3 8" xfId="38148"/>
    <cellStyle name="Output 2 5 4 4" xfId="3354"/>
    <cellStyle name="Output 2 5 4 4 2" xfId="5270"/>
    <cellStyle name="Output 2 5 4 4 2 2" xfId="12190"/>
    <cellStyle name="Output 2 5 4 4 2 2 2" xfId="18917"/>
    <cellStyle name="Output 2 5 4 4 2 2 2 2" xfId="36581"/>
    <cellStyle name="Output 2 5 4 4 2 2 2 3" xfId="53764"/>
    <cellStyle name="Output 2 5 4 4 2 2 3" xfId="29854"/>
    <cellStyle name="Output 2 5 4 4 2 2 4" xfId="47087"/>
    <cellStyle name="Output 2 5 4 4 2 3" xfId="8906"/>
    <cellStyle name="Output 2 5 4 4 2 3 2" xfId="26571"/>
    <cellStyle name="Output 2 5 4 4 2 3 3" xfId="43830"/>
    <cellStyle name="Output 2 5 4 4 2 4" xfId="15850"/>
    <cellStyle name="Output 2 5 4 4 2 4 2" xfId="33514"/>
    <cellStyle name="Output 2 5 4 4 2 4 3" xfId="50723"/>
    <cellStyle name="Output 2 5 4 4 2 5" xfId="22935"/>
    <cellStyle name="Output 2 5 4 4 2 6" xfId="40219"/>
    <cellStyle name="Output 2 5 4 4 3" xfId="10814"/>
    <cellStyle name="Output 2 5 4 4 3 2" xfId="17649"/>
    <cellStyle name="Output 2 5 4 4 3 2 2" xfId="35313"/>
    <cellStyle name="Output 2 5 4 4 3 2 3" xfId="52508"/>
    <cellStyle name="Output 2 5 4 4 3 3" xfId="28478"/>
    <cellStyle name="Output 2 5 4 4 3 4" xfId="45723"/>
    <cellStyle name="Output 2 5 4 4 4" xfId="7124"/>
    <cellStyle name="Output 2 5 4 4 4 2" xfId="24789"/>
    <cellStyle name="Output 2 5 4 4 4 3" xfId="42060"/>
    <cellStyle name="Output 2 5 4 4 5" xfId="14103"/>
    <cellStyle name="Output 2 5 4 4 5 2" xfId="31767"/>
    <cellStyle name="Output 2 5 4 4 5 3" xfId="48988"/>
    <cellStyle name="Output 2 5 4 4 6" xfId="21073"/>
    <cellStyle name="Output 2 5 4 4 7" xfId="38376"/>
    <cellStyle name="Output 2 5 4 5" xfId="3265"/>
    <cellStyle name="Output 2 5 4 5 2" xfId="5181"/>
    <cellStyle name="Output 2 5 4 5 2 2" xfId="12101"/>
    <cellStyle name="Output 2 5 4 5 2 2 2" xfId="18882"/>
    <cellStyle name="Output 2 5 4 5 2 2 2 2" xfId="36546"/>
    <cellStyle name="Output 2 5 4 5 2 2 2 3" xfId="53729"/>
    <cellStyle name="Output 2 5 4 5 2 2 3" xfId="29765"/>
    <cellStyle name="Output 2 5 4 5 2 2 4" xfId="46998"/>
    <cellStyle name="Output 2 5 4 5 2 3" xfId="8817"/>
    <cellStyle name="Output 2 5 4 5 2 3 2" xfId="26482"/>
    <cellStyle name="Output 2 5 4 5 2 3 3" xfId="43741"/>
    <cellStyle name="Output 2 5 4 5 2 4" xfId="15815"/>
    <cellStyle name="Output 2 5 4 5 2 4 2" xfId="33479"/>
    <cellStyle name="Output 2 5 4 5 2 4 3" xfId="50688"/>
    <cellStyle name="Output 2 5 4 5 2 5" xfId="22846"/>
    <cellStyle name="Output 2 5 4 5 2 6" xfId="40130"/>
    <cellStyle name="Output 2 5 4 5 3" xfId="7037"/>
    <cellStyle name="Output 2 5 4 5 3 2" xfId="24702"/>
    <cellStyle name="Output 2 5 4 5 3 3" xfId="41973"/>
    <cellStyle name="Output 2 5 4 5 4" xfId="14068"/>
    <cellStyle name="Output 2 5 4 5 4 2" xfId="31732"/>
    <cellStyle name="Output 2 5 4 5 4 3" xfId="48953"/>
    <cellStyle name="Output 2 5 4 5 5" xfId="20984"/>
    <cellStyle name="Output 2 5 4 5 6" xfId="38287"/>
    <cellStyle name="Output 2 5 4 6" xfId="4607"/>
    <cellStyle name="Output 2 5 4 6 2" xfId="11527"/>
    <cellStyle name="Output 2 5 4 6 2 2" xfId="18308"/>
    <cellStyle name="Output 2 5 4 6 2 2 2" xfId="35972"/>
    <cellStyle name="Output 2 5 4 6 2 2 3" xfId="53161"/>
    <cellStyle name="Output 2 5 4 6 2 3" xfId="29191"/>
    <cellStyle name="Output 2 5 4 6 2 4" xfId="46430"/>
    <cellStyle name="Output 2 5 4 6 3" xfId="8243"/>
    <cellStyle name="Output 2 5 4 6 3 2" xfId="25908"/>
    <cellStyle name="Output 2 5 4 6 3 3" xfId="43173"/>
    <cellStyle name="Output 2 5 4 6 4" xfId="15241"/>
    <cellStyle name="Output 2 5 4 6 4 2" xfId="32905"/>
    <cellStyle name="Output 2 5 4 6 4 3" xfId="50120"/>
    <cellStyle name="Output 2 5 4 6 5" xfId="22272"/>
    <cellStyle name="Output 2 5 4 6 6" xfId="39562"/>
    <cellStyle name="Output 2 5 4 7" xfId="10213"/>
    <cellStyle name="Output 2 5 4 7 2" xfId="17102"/>
    <cellStyle name="Output 2 5 4 7 2 2" xfId="34766"/>
    <cellStyle name="Output 2 5 4 7 2 3" xfId="51967"/>
    <cellStyle name="Output 2 5 4 7 3" xfId="27877"/>
    <cellStyle name="Output 2 5 4 7 4" xfId="45128"/>
    <cellStyle name="Output 2 5 4 8" xfId="6463"/>
    <cellStyle name="Output 2 5 4 8 2" xfId="24128"/>
    <cellStyle name="Output 2 5 4 8 3" xfId="41405"/>
    <cellStyle name="Output 2 5 4 9" xfId="13494"/>
    <cellStyle name="Output 2 5 4 9 2" xfId="31158"/>
    <cellStyle name="Output 2 5 4 9 3" xfId="48385"/>
    <cellStyle name="Output 2 5 5" xfId="2885"/>
    <cellStyle name="Output 2 5 5 2" xfId="3548"/>
    <cellStyle name="Output 2 5 5 2 2" xfId="5464"/>
    <cellStyle name="Output 2 5 5 2 2 2" xfId="12384"/>
    <cellStyle name="Output 2 5 5 2 2 2 2" xfId="19111"/>
    <cellStyle name="Output 2 5 5 2 2 2 2 2" xfId="36775"/>
    <cellStyle name="Output 2 5 5 2 2 2 2 3" xfId="53955"/>
    <cellStyle name="Output 2 5 5 2 2 2 3" xfId="30048"/>
    <cellStyle name="Output 2 5 5 2 2 2 4" xfId="47278"/>
    <cellStyle name="Output 2 5 5 2 2 3" xfId="9100"/>
    <cellStyle name="Output 2 5 5 2 2 3 2" xfId="26765"/>
    <cellStyle name="Output 2 5 5 2 2 3 3" xfId="44021"/>
    <cellStyle name="Output 2 5 5 2 2 4" xfId="16044"/>
    <cellStyle name="Output 2 5 5 2 2 4 2" xfId="33708"/>
    <cellStyle name="Output 2 5 5 2 2 4 3" xfId="50914"/>
    <cellStyle name="Output 2 5 5 2 2 5" xfId="23129"/>
    <cellStyle name="Output 2 5 5 2 2 6" xfId="40410"/>
    <cellStyle name="Output 2 5 5 2 3" xfId="11008"/>
    <cellStyle name="Output 2 5 5 2 3 2" xfId="17843"/>
    <cellStyle name="Output 2 5 5 2 3 2 2" xfId="35507"/>
    <cellStyle name="Output 2 5 5 2 3 2 3" xfId="52699"/>
    <cellStyle name="Output 2 5 5 2 3 3" xfId="28672"/>
    <cellStyle name="Output 2 5 5 2 3 4" xfId="45914"/>
    <cellStyle name="Output 2 5 5 2 4" xfId="7245"/>
    <cellStyle name="Output 2 5 5 2 4 2" xfId="24910"/>
    <cellStyle name="Output 2 5 5 2 4 3" xfId="42178"/>
    <cellStyle name="Output 2 5 5 2 5" xfId="14297"/>
    <cellStyle name="Output 2 5 5 2 5 2" xfId="31961"/>
    <cellStyle name="Output 2 5 5 2 5 3" xfId="49179"/>
    <cellStyle name="Output 2 5 5 2 6" xfId="21267"/>
    <cellStyle name="Output 2 5 5 2 7" xfId="38567"/>
    <cellStyle name="Output 2 5 5 3" xfId="3918"/>
    <cellStyle name="Output 2 5 5 3 2" xfId="5834"/>
    <cellStyle name="Output 2 5 5 3 2 2" xfId="12754"/>
    <cellStyle name="Output 2 5 5 3 2 2 2" xfId="19481"/>
    <cellStyle name="Output 2 5 5 3 2 2 2 2" xfId="37145"/>
    <cellStyle name="Output 2 5 5 3 2 2 2 3" xfId="54322"/>
    <cellStyle name="Output 2 5 5 3 2 2 3" xfId="30418"/>
    <cellStyle name="Output 2 5 5 3 2 2 4" xfId="47645"/>
    <cellStyle name="Output 2 5 5 3 2 3" xfId="9470"/>
    <cellStyle name="Output 2 5 5 3 2 3 2" xfId="27135"/>
    <cellStyle name="Output 2 5 5 3 2 3 3" xfId="44388"/>
    <cellStyle name="Output 2 5 5 3 2 4" xfId="16414"/>
    <cellStyle name="Output 2 5 5 3 2 4 2" xfId="34078"/>
    <cellStyle name="Output 2 5 5 3 2 4 3" xfId="51281"/>
    <cellStyle name="Output 2 5 5 3 2 5" xfId="23499"/>
    <cellStyle name="Output 2 5 5 3 2 6" xfId="40777"/>
    <cellStyle name="Output 2 5 5 3 3" xfId="7615"/>
    <cellStyle name="Output 2 5 5 3 3 2" xfId="25280"/>
    <cellStyle name="Output 2 5 5 3 3 3" xfId="42545"/>
    <cellStyle name="Output 2 5 5 3 4" xfId="14667"/>
    <cellStyle name="Output 2 5 5 3 4 2" xfId="32331"/>
    <cellStyle name="Output 2 5 5 3 4 3" xfId="49546"/>
    <cellStyle name="Output 2 5 5 3 5" xfId="21637"/>
    <cellStyle name="Output 2 5 5 3 6" xfId="38934"/>
    <cellStyle name="Output 2 5 5 4" xfId="4801"/>
    <cellStyle name="Output 2 5 5 4 2" xfId="11721"/>
    <cellStyle name="Output 2 5 5 4 2 2" xfId="18502"/>
    <cellStyle name="Output 2 5 5 4 2 2 2" xfId="36166"/>
    <cellStyle name="Output 2 5 5 4 2 2 3" xfId="53352"/>
    <cellStyle name="Output 2 5 5 4 2 3" xfId="29385"/>
    <cellStyle name="Output 2 5 5 4 2 4" xfId="46621"/>
    <cellStyle name="Output 2 5 5 4 3" xfId="8437"/>
    <cellStyle name="Output 2 5 5 4 3 2" xfId="26102"/>
    <cellStyle name="Output 2 5 5 4 3 3" xfId="43364"/>
    <cellStyle name="Output 2 5 5 4 4" xfId="15435"/>
    <cellStyle name="Output 2 5 5 4 4 2" xfId="33099"/>
    <cellStyle name="Output 2 5 5 4 4 3" xfId="50311"/>
    <cellStyle name="Output 2 5 5 4 5" xfId="22466"/>
    <cellStyle name="Output 2 5 5 4 6" xfId="39753"/>
    <cellStyle name="Output 2 5 5 5" xfId="10407"/>
    <cellStyle name="Output 2 5 5 5 2" xfId="17296"/>
    <cellStyle name="Output 2 5 5 5 2 2" xfId="34960"/>
    <cellStyle name="Output 2 5 5 5 2 3" xfId="52158"/>
    <cellStyle name="Output 2 5 5 5 3" xfId="28071"/>
    <cellStyle name="Output 2 5 5 5 4" xfId="45319"/>
    <cellStyle name="Output 2 5 5 6" xfId="6657"/>
    <cellStyle name="Output 2 5 5 6 2" xfId="24322"/>
    <cellStyle name="Output 2 5 5 6 3" xfId="41596"/>
    <cellStyle name="Output 2 5 5 7" xfId="13688"/>
    <cellStyle name="Output 2 5 5 7 2" xfId="31352"/>
    <cellStyle name="Output 2 5 5 7 3" xfId="48576"/>
    <cellStyle name="Output 2 5 5 8" xfId="20604"/>
    <cellStyle name="Output 2 5 5 9" xfId="37910"/>
    <cellStyle name="Output 2 5 6" xfId="4537"/>
    <cellStyle name="Output 2 5 6 2" xfId="6401"/>
    <cellStyle name="Output 2 5 6 2 2" xfId="13320"/>
    <cellStyle name="Output 2 5 6 2 2 2" xfId="19993"/>
    <cellStyle name="Output 2 5 6 2 2 2 2" xfId="37657"/>
    <cellStyle name="Output 2 5 6 2 2 2 3" xfId="54834"/>
    <cellStyle name="Output 2 5 6 2 2 3" xfId="30984"/>
    <cellStyle name="Output 2 5 6 2 2 4" xfId="48211"/>
    <cellStyle name="Output 2 5 6 2 3" xfId="10036"/>
    <cellStyle name="Output 2 5 6 2 3 2" xfId="27701"/>
    <cellStyle name="Output 2 5 6 2 3 3" xfId="44954"/>
    <cellStyle name="Output 2 5 6 2 4" xfId="16926"/>
    <cellStyle name="Output 2 5 6 2 4 2" xfId="34590"/>
    <cellStyle name="Output 2 5 6 2 4 3" xfId="51793"/>
    <cellStyle name="Output 2 5 6 2 5" xfId="24066"/>
    <cellStyle name="Output 2 5 6 2 6" xfId="41343"/>
    <cellStyle name="Output 2 5 6 3" xfId="11465"/>
    <cellStyle name="Output 2 5 6 3 2" xfId="18246"/>
    <cellStyle name="Output 2 5 6 3 2 2" xfId="35910"/>
    <cellStyle name="Output 2 5 6 3 2 3" xfId="53099"/>
    <cellStyle name="Output 2 5 6 3 3" xfId="29129"/>
    <cellStyle name="Output 2 5 6 3 4" xfId="46368"/>
    <cellStyle name="Output 2 5 6 4" xfId="8181"/>
    <cellStyle name="Output 2 5 6 4 2" xfId="25846"/>
    <cellStyle name="Output 2 5 6 4 3" xfId="43111"/>
    <cellStyle name="Output 2 5 6 5" xfId="15179"/>
    <cellStyle name="Output 2 5 6 5 2" xfId="32843"/>
    <cellStyle name="Output 2 5 6 5 3" xfId="50058"/>
    <cellStyle name="Output 2 5 6 6" xfId="22210"/>
    <cellStyle name="Output 2 5 6 7" xfId="39500"/>
    <cellStyle name="Output 2 5 7" xfId="4451"/>
    <cellStyle name="Output 2 5 7 2" xfId="6315"/>
    <cellStyle name="Output 2 5 7 2 2" xfId="13234"/>
    <cellStyle name="Output 2 5 7 2 2 2" xfId="19907"/>
    <cellStyle name="Output 2 5 7 2 2 2 2" xfId="37571"/>
    <cellStyle name="Output 2 5 7 2 2 2 3" xfId="54748"/>
    <cellStyle name="Output 2 5 7 2 2 3" xfId="30898"/>
    <cellStyle name="Output 2 5 7 2 2 4" xfId="48125"/>
    <cellStyle name="Output 2 5 7 2 3" xfId="9950"/>
    <cellStyle name="Output 2 5 7 2 3 2" xfId="27615"/>
    <cellStyle name="Output 2 5 7 2 3 3" xfId="44868"/>
    <cellStyle name="Output 2 5 7 2 4" xfId="16840"/>
    <cellStyle name="Output 2 5 7 2 4 2" xfId="34504"/>
    <cellStyle name="Output 2 5 7 2 4 3" xfId="51707"/>
    <cellStyle name="Output 2 5 7 2 5" xfId="23980"/>
    <cellStyle name="Output 2 5 7 2 6" xfId="41257"/>
    <cellStyle name="Output 2 5 7 3" xfId="11379"/>
    <cellStyle name="Output 2 5 7 3 2" xfId="18160"/>
    <cellStyle name="Output 2 5 7 3 2 2" xfId="35824"/>
    <cellStyle name="Output 2 5 7 3 2 3" xfId="53013"/>
    <cellStyle name="Output 2 5 7 3 3" xfId="29043"/>
    <cellStyle name="Output 2 5 7 3 4" xfId="46282"/>
    <cellStyle name="Output 2 5 7 4" xfId="8095"/>
    <cellStyle name="Output 2 5 7 4 2" xfId="25760"/>
    <cellStyle name="Output 2 5 7 4 3" xfId="43025"/>
    <cellStyle name="Output 2 5 7 5" xfId="15093"/>
    <cellStyle name="Output 2 5 7 5 2" xfId="32757"/>
    <cellStyle name="Output 2 5 7 5 3" xfId="49972"/>
    <cellStyle name="Output 2 5 7 6" xfId="22124"/>
    <cellStyle name="Output 2 5 7 7" xfId="39414"/>
    <cellStyle name="Output 2 5 8" xfId="10180"/>
    <cellStyle name="Output 2 5 8 2" xfId="17069"/>
    <cellStyle name="Output 2 5 8 2 2" xfId="34733"/>
    <cellStyle name="Output 2 5 8 2 3" xfId="51934"/>
    <cellStyle name="Output 2 5 8 3" xfId="27844"/>
    <cellStyle name="Output 2 5 8 4" xfId="45095"/>
    <cellStyle name="Output 2 5 9" xfId="13461"/>
    <cellStyle name="Output 2 5 9 2" xfId="31125"/>
    <cellStyle name="Output 2 5 9 3" xfId="48352"/>
    <cellStyle name="Output 2 6" xfId="1909"/>
    <cellStyle name="Output 2 6 2" xfId="2688"/>
    <cellStyle name="Output 2 6 2 10" xfId="20409"/>
    <cellStyle name="Output 2 6 2 11" xfId="37718"/>
    <cellStyle name="Output 2 6 2 2" xfId="2917"/>
    <cellStyle name="Output 2 6 2 2 2" xfId="3580"/>
    <cellStyle name="Output 2 6 2 2 2 2" xfId="5496"/>
    <cellStyle name="Output 2 6 2 2 2 2 2" xfId="12416"/>
    <cellStyle name="Output 2 6 2 2 2 2 2 2" xfId="19143"/>
    <cellStyle name="Output 2 6 2 2 2 2 2 2 2" xfId="36807"/>
    <cellStyle name="Output 2 6 2 2 2 2 2 2 3" xfId="53987"/>
    <cellStyle name="Output 2 6 2 2 2 2 2 3" xfId="30080"/>
    <cellStyle name="Output 2 6 2 2 2 2 2 4" xfId="47310"/>
    <cellStyle name="Output 2 6 2 2 2 2 3" xfId="9132"/>
    <cellStyle name="Output 2 6 2 2 2 2 3 2" xfId="26797"/>
    <cellStyle name="Output 2 6 2 2 2 2 3 3" xfId="44053"/>
    <cellStyle name="Output 2 6 2 2 2 2 4" xfId="16076"/>
    <cellStyle name="Output 2 6 2 2 2 2 4 2" xfId="33740"/>
    <cellStyle name="Output 2 6 2 2 2 2 4 3" xfId="50946"/>
    <cellStyle name="Output 2 6 2 2 2 2 5" xfId="23161"/>
    <cellStyle name="Output 2 6 2 2 2 2 6" xfId="40442"/>
    <cellStyle name="Output 2 6 2 2 2 3" xfId="11040"/>
    <cellStyle name="Output 2 6 2 2 2 3 2" xfId="17875"/>
    <cellStyle name="Output 2 6 2 2 2 3 2 2" xfId="35539"/>
    <cellStyle name="Output 2 6 2 2 2 3 2 3" xfId="52731"/>
    <cellStyle name="Output 2 6 2 2 2 3 3" xfId="28704"/>
    <cellStyle name="Output 2 6 2 2 2 3 4" xfId="45946"/>
    <cellStyle name="Output 2 6 2 2 2 4" xfId="7277"/>
    <cellStyle name="Output 2 6 2 2 2 4 2" xfId="24942"/>
    <cellStyle name="Output 2 6 2 2 2 4 3" xfId="42210"/>
    <cellStyle name="Output 2 6 2 2 2 5" xfId="14329"/>
    <cellStyle name="Output 2 6 2 2 2 5 2" xfId="31993"/>
    <cellStyle name="Output 2 6 2 2 2 5 3" xfId="49211"/>
    <cellStyle name="Output 2 6 2 2 2 6" xfId="21299"/>
    <cellStyle name="Output 2 6 2 2 2 7" xfId="38599"/>
    <cellStyle name="Output 2 6 2 2 3" xfId="3950"/>
    <cellStyle name="Output 2 6 2 2 3 2" xfId="5866"/>
    <cellStyle name="Output 2 6 2 2 3 2 2" xfId="12786"/>
    <cellStyle name="Output 2 6 2 2 3 2 2 2" xfId="19513"/>
    <cellStyle name="Output 2 6 2 2 3 2 2 2 2" xfId="37177"/>
    <cellStyle name="Output 2 6 2 2 3 2 2 2 3" xfId="54354"/>
    <cellStyle name="Output 2 6 2 2 3 2 2 3" xfId="30450"/>
    <cellStyle name="Output 2 6 2 2 3 2 2 4" xfId="47677"/>
    <cellStyle name="Output 2 6 2 2 3 2 3" xfId="9502"/>
    <cellStyle name="Output 2 6 2 2 3 2 3 2" xfId="27167"/>
    <cellStyle name="Output 2 6 2 2 3 2 3 3" xfId="44420"/>
    <cellStyle name="Output 2 6 2 2 3 2 4" xfId="16446"/>
    <cellStyle name="Output 2 6 2 2 3 2 4 2" xfId="34110"/>
    <cellStyle name="Output 2 6 2 2 3 2 4 3" xfId="51313"/>
    <cellStyle name="Output 2 6 2 2 3 2 5" xfId="23531"/>
    <cellStyle name="Output 2 6 2 2 3 2 6" xfId="40809"/>
    <cellStyle name="Output 2 6 2 2 3 3" xfId="7647"/>
    <cellStyle name="Output 2 6 2 2 3 3 2" xfId="25312"/>
    <cellStyle name="Output 2 6 2 2 3 3 3" xfId="42577"/>
    <cellStyle name="Output 2 6 2 2 3 4" xfId="14699"/>
    <cellStyle name="Output 2 6 2 2 3 4 2" xfId="32363"/>
    <cellStyle name="Output 2 6 2 2 3 4 3" xfId="49578"/>
    <cellStyle name="Output 2 6 2 2 3 5" xfId="21669"/>
    <cellStyle name="Output 2 6 2 2 3 6" xfId="38966"/>
    <cellStyle name="Output 2 6 2 2 4" xfId="4833"/>
    <cellStyle name="Output 2 6 2 2 4 2" xfId="11753"/>
    <cellStyle name="Output 2 6 2 2 4 2 2" xfId="18534"/>
    <cellStyle name="Output 2 6 2 2 4 2 2 2" xfId="36198"/>
    <cellStyle name="Output 2 6 2 2 4 2 2 3" xfId="53384"/>
    <cellStyle name="Output 2 6 2 2 4 2 3" xfId="29417"/>
    <cellStyle name="Output 2 6 2 2 4 2 4" xfId="46653"/>
    <cellStyle name="Output 2 6 2 2 4 3" xfId="8469"/>
    <cellStyle name="Output 2 6 2 2 4 3 2" xfId="26134"/>
    <cellStyle name="Output 2 6 2 2 4 3 3" xfId="43396"/>
    <cellStyle name="Output 2 6 2 2 4 4" xfId="15467"/>
    <cellStyle name="Output 2 6 2 2 4 4 2" xfId="33131"/>
    <cellStyle name="Output 2 6 2 2 4 4 3" xfId="50343"/>
    <cellStyle name="Output 2 6 2 2 4 5" xfId="22498"/>
    <cellStyle name="Output 2 6 2 2 4 6" xfId="39785"/>
    <cellStyle name="Output 2 6 2 2 5" xfId="10439"/>
    <cellStyle name="Output 2 6 2 2 5 2" xfId="17328"/>
    <cellStyle name="Output 2 6 2 2 5 2 2" xfId="34992"/>
    <cellStyle name="Output 2 6 2 2 5 2 3" xfId="52190"/>
    <cellStyle name="Output 2 6 2 2 5 3" xfId="28103"/>
    <cellStyle name="Output 2 6 2 2 5 4" xfId="45351"/>
    <cellStyle name="Output 2 6 2 2 6" xfId="6689"/>
    <cellStyle name="Output 2 6 2 2 6 2" xfId="24354"/>
    <cellStyle name="Output 2 6 2 2 6 3" xfId="41628"/>
    <cellStyle name="Output 2 6 2 2 7" xfId="13720"/>
    <cellStyle name="Output 2 6 2 2 7 2" xfId="31384"/>
    <cellStyle name="Output 2 6 2 2 7 3" xfId="48608"/>
    <cellStyle name="Output 2 6 2 2 8" xfId="20636"/>
    <cellStyle name="Output 2 6 2 2 9" xfId="37942"/>
    <cellStyle name="Output 2 6 2 3" xfId="3125"/>
    <cellStyle name="Output 2 6 2 3 2" xfId="4155"/>
    <cellStyle name="Output 2 6 2 3 2 2" xfId="6071"/>
    <cellStyle name="Output 2 6 2 3 2 2 2" xfId="12991"/>
    <cellStyle name="Output 2 6 2 3 2 2 2 2" xfId="19718"/>
    <cellStyle name="Output 2 6 2 3 2 2 2 2 2" xfId="37382"/>
    <cellStyle name="Output 2 6 2 3 2 2 2 2 3" xfId="54559"/>
    <cellStyle name="Output 2 6 2 3 2 2 2 3" xfId="30655"/>
    <cellStyle name="Output 2 6 2 3 2 2 2 4" xfId="47882"/>
    <cellStyle name="Output 2 6 2 3 2 2 3" xfId="9707"/>
    <cellStyle name="Output 2 6 2 3 2 2 3 2" xfId="27372"/>
    <cellStyle name="Output 2 6 2 3 2 2 3 3" xfId="44625"/>
    <cellStyle name="Output 2 6 2 3 2 2 4" xfId="16651"/>
    <cellStyle name="Output 2 6 2 3 2 2 4 2" xfId="34315"/>
    <cellStyle name="Output 2 6 2 3 2 2 4 3" xfId="51518"/>
    <cellStyle name="Output 2 6 2 3 2 2 5" xfId="23736"/>
    <cellStyle name="Output 2 6 2 3 2 2 6" xfId="41014"/>
    <cellStyle name="Output 2 6 2 3 2 3" xfId="7852"/>
    <cellStyle name="Output 2 6 2 3 2 3 2" xfId="25517"/>
    <cellStyle name="Output 2 6 2 3 2 3 3" xfId="42782"/>
    <cellStyle name="Output 2 6 2 3 2 4" xfId="14904"/>
    <cellStyle name="Output 2 6 2 3 2 4 2" xfId="32568"/>
    <cellStyle name="Output 2 6 2 3 2 4 3" xfId="49783"/>
    <cellStyle name="Output 2 6 2 3 2 5" xfId="21874"/>
    <cellStyle name="Output 2 6 2 3 2 6" xfId="39171"/>
    <cellStyle name="Output 2 6 2 3 3" xfId="5041"/>
    <cellStyle name="Output 2 6 2 3 3 2" xfId="11961"/>
    <cellStyle name="Output 2 6 2 3 3 2 2" xfId="18742"/>
    <cellStyle name="Output 2 6 2 3 3 2 2 2" xfId="36406"/>
    <cellStyle name="Output 2 6 2 3 3 2 2 3" xfId="53589"/>
    <cellStyle name="Output 2 6 2 3 3 2 3" xfId="29625"/>
    <cellStyle name="Output 2 6 2 3 3 2 4" xfId="46858"/>
    <cellStyle name="Output 2 6 2 3 3 3" xfId="8677"/>
    <cellStyle name="Output 2 6 2 3 3 3 2" xfId="26342"/>
    <cellStyle name="Output 2 6 2 3 3 3 3" xfId="43601"/>
    <cellStyle name="Output 2 6 2 3 3 4" xfId="15675"/>
    <cellStyle name="Output 2 6 2 3 3 4 2" xfId="33339"/>
    <cellStyle name="Output 2 6 2 3 3 4 3" xfId="50548"/>
    <cellStyle name="Output 2 6 2 3 3 5" xfId="22706"/>
    <cellStyle name="Output 2 6 2 3 3 6" xfId="39990"/>
    <cellStyle name="Output 2 6 2 3 4" xfId="10647"/>
    <cellStyle name="Output 2 6 2 3 4 2" xfId="17536"/>
    <cellStyle name="Output 2 6 2 3 4 2 2" xfId="35200"/>
    <cellStyle name="Output 2 6 2 3 4 2 3" xfId="52395"/>
    <cellStyle name="Output 2 6 2 3 4 3" xfId="28311"/>
    <cellStyle name="Output 2 6 2 3 4 4" xfId="45556"/>
    <cellStyle name="Output 2 6 2 3 5" xfId="6897"/>
    <cellStyle name="Output 2 6 2 3 5 2" xfId="24562"/>
    <cellStyle name="Output 2 6 2 3 5 3" xfId="41833"/>
    <cellStyle name="Output 2 6 2 3 6" xfId="13928"/>
    <cellStyle name="Output 2 6 2 3 6 2" xfId="31592"/>
    <cellStyle name="Output 2 6 2 3 6 3" xfId="48813"/>
    <cellStyle name="Output 2 6 2 3 7" xfId="20844"/>
    <cellStyle name="Output 2 6 2 3 8" xfId="38147"/>
    <cellStyle name="Output 2 6 2 4" xfId="3353"/>
    <cellStyle name="Output 2 6 2 4 2" xfId="5269"/>
    <cellStyle name="Output 2 6 2 4 2 2" xfId="12189"/>
    <cellStyle name="Output 2 6 2 4 2 2 2" xfId="18916"/>
    <cellStyle name="Output 2 6 2 4 2 2 2 2" xfId="36580"/>
    <cellStyle name="Output 2 6 2 4 2 2 2 3" xfId="53763"/>
    <cellStyle name="Output 2 6 2 4 2 2 3" xfId="29853"/>
    <cellStyle name="Output 2 6 2 4 2 2 4" xfId="47086"/>
    <cellStyle name="Output 2 6 2 4 2 3" xfId="8905"/>
    <cellStyle name="Output 2 6 2 4 2 3 2" xfId="26570"/>
    <cellStyle name="Output 2 6 2 4 2 3 3" xfId="43829"/>
    <cellStyle name="Output 2 6 2 4 2 4" xfId="15849"/>
    <cellStyle name="Output 2 6 2 4 2 4 2" xfId="33513"/>
    <cellStyle name="Output 2 6 2 4 2 4 3" xfId="50722"/>
    <cellStyle name="Output 2 6 2 4 2 5" xfId="22934"/>
    <cellStyle name="Output 2 6 2 4 2 6" xfId="40218"/>
    <cellStyle name="Output 2 6 2 4 3" xfId="10813"/>
    <cellStyle name="Output 2 6 2 4 3 2" xfId="17648"/>
    <cellStyle name="Output 2 6 2 4 3 2 2" xfId="35312"/>
    <cellStyle name="Output 2 6 2 4 3 2 3" xfId="52507"/>
    <cellStyle name="Output 2 6 2 4 3 3" xfId="28477"/>
    <cellStyle name="Output 2 6 2 4 3 4" xfId="45722"/>
    <cellStyle name="Output 2 6 2 4 4" xfId="7123"/>
    <cellStyle name="Output 2 6 2 4 4 2" xfId="24788"/>
    <cellStyle name="Output 2 6 2 4 4 3" xfId="42059"/>
    <cellStyle name="Output 2 6 2 4 5" xfId="14102"/>
    <cellStyle name="Output 2 6 2 4 5 2" xfId="31766"/>
    <cellStyle name="Output 2 6 2 4 5 3" xfId="48987"/>
    <cellStyle name="Output 2 6 2 4 6" xfId="21072"/>
    <cellStyle name="Output 2 6 2 4 7" xfId="38375"/>
    <cellStyle name="Output 2 6 2 5" xfId="3266"/>
    <cellStyle name="Output 2 6 2 5 2" xfId="5182"/>
    <cellStyle name="Output 2 6 2 5 2 2" xfId="12102"/>
    <cellStyle name="Output 2 6 2 5 2 2 2" xfId="18883"/>
    <cellStyle name="Output 2 6 2 5 2 2 2 2" xfId="36547"/>
    <cellStyle name="Output 2 6 2 5 2 2 2 3" xfId="53730"/>
    <cellStyle name="Output 2 6 2 5 2 2 3" xfId="29766"/>
    <cellStyle name="Output 2 6 2 5 2 2 4" xfId="46999"/>
    <cellStyle name="Output 2 6 2 5 2 3" xfId="8818"/>
    <cellStyle name="Output 2 6 2 5 2 3 2" xfId="26483"/>
    <cellStyle name="Output 2 6 2 5 2 3 3" xfId="43742"/>
    <cellStyle name="Output 2 6 2 5 2 4" xfId="15816"/>
    <cellStyle name="Output 2 6 2 5 2 4 2" xfId="33480"/>
    <cellStyle name="Output 2 6 2 5 2 4 3" xfId="50689"/>
    <cellStyle name="Output 2 6 2 5 2 5" xfId="22847"/>
    <cellStyle name="Output 2 6 2 5 2 6" xfId="40131"/>
    <cellStyle name="Output 2 6 2 5 3" xfId="7038"/>
    <cellStyle name="Output 2 6 2 5 3 2" xfId="24703"/>
    <cellStyle name="Output 2 6 2 5 3 3" xfId="41974"/>
    <cellStyle name="Output 2 6 2 5 4" xfId="14069"/>
    <cellStyle name="Output 2 6 2 5 4 2" xfId="31733"/>
    <cellStyle name="Output 2 6 2 5 4 3" xfId="48954"/>
    <cellStyle name="Output 2 6 2 5 5" xfId="20985"/>
    <cellStyle name="Output 2 6 2 5 6" xfId="38288"/>
    <cellStyle name="Output 2 6 2 6" xfId="4606"/>
    <cellStyle name="Output 2 6 2 6 2" xfId="11526"/>
    <cellStyle name="Output 2 6 2 6 2 2" xfId="18307"/>
    <cellStyle name="Output 2 6 2 6 2 2 2" xfId="35971"/>
    <cellStyle name="Output 2 6 2 6 2 2 3" xfId="53160"/>
    <cellStyle name="Output 2 6 2 6 2 3" xfId="29190"/>
    <cellStyle name="Output 2 6 2 6 2 4" xfId="46429"/>
    <cellStyle name="Output 2 6 2 6 3" xfId="8242"/>
    <cellStyle name="Output 2 6 2 6 3 2" xfId="25907"/>
    <cellStyle name="Output 2 6 2 6 3 3" xfId="43172"/>
    <cellStyle name="Output 2 6 2 6 4" xfId="15240"/>
    <cellStyle name="Output 2 6 2 6 4 2" xfId="32904"/>
    <cellStyle name="Output 2 6 2 6 4 3" xfId="50119"/>
    <cellStyle name="Output 2 6 2 6 5" xfId="22271"/>
    <cellStyle name="Output 2 6 2 6 6" xfId="39561"/>
    <cellStyle name="Output 2 6 2 7" xfId="10212"/>
    <cellStyle name="Output 2 6 2 7 2" xfId="17101"/>
    <cellStyle name="Output 2 6 2 7 2 2" xfId="34765"/>
    <cellStyle name="Output 2 6 2 7 2 3" xfId="51966"/>
    <cellStyle name="Output 2 6 2 7 3" xfId="27876"/>
    <cellStyle name="Output 2 6 2 7 4" xfId="45127"/>
    <cellStyle name="Output 2 6 2 8" xfId="6462"/>
    <cellStyle name="Output 2 6 2 8 2" xfId="24127"/>
    <cellStyle name="Output 2 6 2 8 3" xfId="41404"/>
    <cellStyle name="Output 2 6 2 9" xfId="13493"/>
    <cellStyle name="Output 2 6 2 9 2" xfId="31157"/>
    <cellStyle name="Output 2 6 2 9 3" xfId="48384"/>
    <cellStyle name="Output 2 6 3" xfId="2886"/>
    <cellStyle name="Output 2 6 3 2" xfId="3549"/>
    <cellStyle name="Output 2 6 3 2 2" xfId="5465"/>
    <cellStyle name="Output 2 6 3 2 2 2" xfId="12385"/>
    <cellStyle name="Output 2 6 3 2 2 2 2" xfId="19112"/>
    <cellStyle name="Output 2 6 3 2 2 2 2 2" xfId="36776"/>
    <cellStyle name="Output 2 6 3 2 2 2 2 3" xfId="53956"/>
    <cellStyle name="Output 2 6 3 2 2 2 3" xfId="30049"/>
    <cellStyle name="Output 2 6 3 2 2 2 4" xfId="47279"/>
    <cellStyle name="Output 2 6 3 2 2 3" xfId="9101"/>
    <cellStyle name="Output 2 6 3 2 2 3 2" xfId="26766"/>
    <cellStyle name="Output 2 6 3 2 2 3 3" xfId="44022"/>
    <cellStyle name="Output 2 6 3 2 2 4" xfId="16045"/>
    <cellStyle name="Output 2 6 3 2 2 4 2" xfId="33709"/>
    <cellStyle name="Output 2 6 3 2 2 4 3" xfId="50915"/>
    <cellStyle name="Output 2 6 3 2 2 5" xfId="23130"/>
    <cellStyle name="Output 2 6 3 2 2 6" xfId="40411"/>
    <cellStyle name="Output 2 6 3 2 3" xfId="11009"/>
    <cellStyle name="Output 2 6 3 2 3 2" xfId="17844"/>
    <cellStyle name="Output 2 6 3 2 3 2 2" xfId="35508"/>
    <cellStyle name="Output 2 6 3 2 3 2 3" xfId="52700"/>
    <cellStyle name="Output 2 6 3 2 3 3" xfId="28673"/>
    <cellStyle name="Output 2 6 3 2 3 4" xfId="45915"/>
    <cellStyle name="Output 2 6 3 2 4" xfId="7246"/>
    <cellStyle name="Output 2 6 3 2 4 2" xfId="24911"/>
    <cellStyle name="Output 2 6 3 2 4 3" xfId="42179"/>
    <cellStyle name="Output 2 6 3 2 5" xfId="14298"/>
    <cellStyle name="Output 2 6 3 2 5 2" xfId="31962"/>
    <cellStyle name="Output 2 6 3 2 5 3" xfId="49180"/>
    <cellStyle name="Output 2 6 3 2 6" xfId="21268"/>
    <cellStyle name="Output 2 6 3 2 7" xfId="38568"/>
    <cellStyle name="Output 2 6 3 3" xfId="3919"/>
    <cellStyle name="Output 2 6 3 3 2" xfId="5835"/>
    <cellStyle name="Output 2 6 3 3 2 2" xfId="12755"/>
    <cellStyle name="Output 2 6 3 3 2 2 2" xfId="19482"/>
    <cellStyle name="Output 2 6 3 3 2 2 2 2" xfId="37146"/>
    <cellStyle name="Output 2 6 3 3 2 2 2 3" xfId="54323"/>
    <cellStyle name="Output 2 6 3 3 2 2 3" xfId="30419"/>
    <cellStyle name="Output 2 6 3 3 2 2 4" xfId="47646"/>
    <cellStyle name="Output 2 6 3 3 2 3" xfId="9471"/>
    <cellStyle name="Output 2 6 3 3 2 3 2" xfId="27136"/>
    <cellStyle name="Output 2 6 3 3 2 3 3" xfId="44389"/>
    <cellStyle name="Output 2 6 3 3 2 4" xfId="16415"/>
    <cellStyle name="Output 2 6 3 3 2 4 2" xfId="34079"/>
    <cellStyle name="Output 2 6 3 3 2 4 3" xfId="51282"/>
    <cellStyle name="Output 2 6 3 3 2 5" xfId="23500"/>
    <cellStyle name="Output 2 6 3 3 2 6" xfId="40778"/>
    <cellStyle name="Output 2 6 3 3 3" xfId="7616"/>
    <cellStyle name="Output 2 6 3 3 3 2" xfId="25281"/>
    <cellStyle name="Output 2 6 3 3 3 3" xfId="42546"/>
    <cellStyle name="Output 2 6 3 3 4" xfId="14668"/>
    <cellStyle name="Output 2 6 3 3 4 2" xfId="32332"/>
    <cellStyle name="Output 2 6 3 3 4 3" xfId="49547"/>
    <cellStyle name="Output 2 6 3 3 5" xfId="21638"/>
    <cellStyle name="Output 2 6 3 3 6" xfId="38935"/>
    <cellStyle name="Output 2 6 3 4" xfId="4802"/>
    <cellStyle name="Output 2 6 3 4 2" xfId="11722"/>
    <cellStyle name="Output 2 6 3 4 2 2" xfId="18503"/>
    <cellStyle name="Output 2 6 3 4 2 2 2" xfId="36167"/>
    <cellStyle name="Output 2 6 3 4 2 2 3" xfId="53353"/>
    <cellStyle name="Output 2 6 3 4 2 3" xfId="29386"/>
    <cellStyle name="Output 2 6 3 4 2 4" xfId="46622"/>
    <cellStyle name="Output 2 6 3 4 3" xfId="8438"/>
    <cellStyle name="Output 2 6 3 4 3 2" xfId="26103"/>
    <cellStyle name="Output 2 6 3 4 3 3" xfId="43365"/>
    <cellStyle name="Output 2 6 3 4 4" xfId="15436"/>
    <cellStyle name="Output 2 6 3 4 4 2" xfId="33100"/>
    <cellStyle name="Output 2 6 3 4 4 3" xfId="50312"/>
    <cellStyle name="Output 2 6 3 4 5" xfId="22467"/>
    <cellStyle name="Output 2 6 3 4 6" xfId="39754"/>
    <cellStyle name="Output 2 6 3 5" xfId="10408"/>
    <cellStyle name="Output 2 6 3 5 2" xfId="17297"/>
    <cellStyle name="Output 2 6 3 5 2 2" xfId="34961"/>
    <cellStyle name="Output 2 6 3 5 2 3" xfId="52159"/>
    <cellStyle name="Output 2 6 3 5 3" xfId="28072"/>
    <cellStyle name="Output 2 6 3 5 4" xfId="45320"/>
    <cellStyle name="Output 2 6 3 6" xfId="6658"/>
    <cellStyle name="Output 2 6 3 6 2" xfId="24323"/>
    <cellStyle name="Output 2 6 3 6 3" xfId="41597"/>
    <cellStyle name="Output 2 6 3 7" xfId="13689"/>
    <cellStyle name="Output 2 6 3 7 2" xfId="31353"/>
    <cellStyle name="Output 2 6 3 7 3" xfId="48577"/>
    <cellStyle name="Output 2 6 3 8" xfId="20605"/>
    <cellStyle name="Output 2 6 3 9" xfId="37911"/>
    <cellStyle name="Output 2 6 4" xfId="4538"/>
    <cellStyle name="Output 2 6 4 2" xfId="6402"/>
    <cellStyle name="Output 2 6 4 2 2" xfId="13321"/>
    <cellStyle name="Output 2 6 4 2 2 2" xfId="19994"/>
    <cellStyle name="Output 2 6 4 2 2 2 2" xfId="37658"/>
    <cellStyle name="Output 2 6 4 2 2 2 3" xfId="54835"/>
    <cellStyle name="Output 2 6 4 2 2 3" xfId="30985"/>
    <cellStyle name="Output 2 6 4 2 2 4" xfId="48212"/>
    <cellStyle name="Output 2 6 4 2 3" xfId="10037"/>
    <cellStyle name="Output 2 6 4 2 3 2" xfId="27702"/>
    <cellStyle name="Output 2 6 4 2 3 3" xfId="44955"/>
    <cellStyle name="Output 2 6 4 2 4" xfId="16927"/>
    <cellStyle name="Output 2 6 4 2 4 2" xfId="34591"/>
    <cellStyle name="Output 2 6 4 2 4 3" xfId="51794"/>
    <cellStyle name="Output 2 6 4 2 5" xfId="24067"/>
    <cellStyle name="Output 2 6 4 2 6" xfId="41344"/>
    <cellStyle name="Output 2 6 4 3" xfId="11466"/>
    <cellStyle name="Output 2 6 4 3 2" xfId="18247"/>
    <cellStyle name="Output 2 6 4 3 2 2" xfId="35911"/>
    <cellStyle name="Output 2 6 4 3 2 3" xfId="53100"/>
    <cellStyle name="Output 2 6 4 3 3" xfId="29130"/>
    <cellStyle name="Output 2 6 4 3 4" xfId="46369"/>
    <cellStyle name="Output 2 6 4 4" xfId="8182"/>
    <cellStyle name="Output 2 6 4 4 2" xfId="25847"/>
    <cellStyle name="Output 2 6 4 4 3" xfId="43112"/>
    <cellStyle name="Output 2 6 4 5" xfId="15180"/>
    <cellStyle name="Output 2 6 4 5 2" xfId="32844"/>
    <cellStyle name="Output 2 6 4 5 3" xfId="50059"/>
    <cellStyle name="Output 2 6 4 6" xfId="22211"/>
    <cellStyle name="Output 2 6 4 7" xfId="39501"/>
    <cellStyle name="Output 2 6 5" xfId="4452"/>
    <cellStyle name="Output 2 6 5 2" xfId="6316"/>
    <cellStyle name="Output 2 6 5 2 2" xfId="13235"/>
    <cellStyle name="Output 2 6 5 2 2 2" xfId="19908"/>
    <cellStyle name="Output 2 6 5 2 2 2 2" xfId="37572"/>
    <cellStyle name="Output 2 6 5 2 2 2 3" xfId="54749"/>
    <cellStyle name="Output 2 6 5 2 2 3" xfId="30899"/>
    <cellStyle name="Output 2 6 5 2 2 4" xfId="48126"/>
    <cellStyle name="Output 2 6 5 2 3" xfId="9951"/>
    <cellStyle name="Output 2 6 5 2 3 2" xfId="27616"/>
    <cellStyle name="Output 2 6 5 2 3 3" xfId="44869"/>
    <cellStyle name="Output 2 6 5 2 4" xfId="16841"/>
    <cellStyle name="Output 2 6 5 2 4 2" xfId="34505"/>
    <cellStyle name="Output 2 6 5 2 4 3" xfId="51708"/>
    <cellStyle name="Output 2 6 5 2 5" xfId="23981"/>
    <cellStyle name="Output 2 6 5 2 6" xfId="41258"/>
    <cellStyle name="Output 2 6 5 3" xfId="11380"/>
    <cellStyle name="Output 2 6 5 3 2" xfId="18161"/>
    <cellStyle name="Output 2 6 5 3 2 2" xfId="35825"/>
    <cellStyle name="Output 2 6 5 3 2 3" xfId="53014"/>
    <cellStyle name="Output 2 6 5 3 3" xfId="29044"/>
    <cellStyle name="Output 2 6 5 3 4" xfId="46283"/>
    <cellStyle name="Output 2 6 5 4" xfId="8096"/>
    <cellStyle name="Output 2 6 5 4 2" xfId="25761"/>
    <cellStyle name="Output 2 6 5 4 3" xfId="43026"/>
    <cellStyle name="Output 2 6 5 5" xfId="15094"/>
    <cellStyle name="Output 2 6 5 5 2" xfId="32758"/>
    <cellStyle name="Output 2 6 5 5 3" xfId="49973"/>
    <cellStyle name="Output 2 6 5 6" xfId="22125"/>
    <cellStyle name="Output 2 6 5 7" xfId="39415"/>
    <cellStyle name="Output 2 6 6" xfId="10181"/>
    <cellStyle name="Output 2 6 6 2" xfId="17070"/>
    <cellStyle name="Output 2 6 6 2 2" xfId="34734"/>
    <cellStyle name="Output 2 6 6 2 3" xfId="51935"/>
    <cellStyle name="Output 2 6 6 3" xfId="27845"/>
    <cellStyle name="Output 2 6 6 4" xfId="45096"/>
    <cellStyle name="Output 2 6 7" xfId="13462"/>
    <cellStyle name="Output 2 6 7 2" xfId="31126"/>
    <cellStyle name="Output 2 6 7 3" xfId="48353"/>
    <cellStyle name="Output 2 6 8" xfId="20288"/>
    <cellStyle name="Output 2 6 9" xfId="20366"/>
    <cellStyle name="Output 2 7" xfId="1910"/>
    <cellStyle name="Output 2 7 2" xfId="2687"/>
    <cellStyle name="Output 2 7 2 10" xfId="20408"/>
    <cellStyle name="Output 2 7 2 11" xfId="37717"/>
    <cellStyle name="Output 2 7 2 2" xfId="2916"/>
    <cellStyle name="Output 2 7 2 2 2" xfId="3579"/>
    <cellStyle name="Output 2 7 2 2 2 2" xfId="5495"/>
    <cellStyle name="Output 2 7 2 2 2 2 2" xfId="12415"/>
    <cellStyle name="Output 2 7 2 2 2 2 2 2" xfId="19142"/>
    <cellStyle name="Output 2 7 2 2 2 2 2 2 2" xfId="36806"/>
    <cellStyle name="Output 2 7 2 2 2 2 2 2 3" xfId="53986"/>
    <cellStyle name="Output 2 7 2 2 2 2 2 3" xfId="30079"/>
    <cellStyle name="Output 2 7 2 2 2 2 2 4" xfId="47309"/>
    <cellStyle name="Output 2 7 2 2 2 2 3" xfId="9131"/>
    <cellStyle name="Output 2 7 2 2 2 2 3 2" xfId="26796"/>
    <cellStyle name="Output 2 7 2 2 2 2 3 3" xfId="44052"/>
    <cellStyle name="Output 2 7 2 2 2 2 4" xfId="16075"/>
    <cellStyle name="Output 2 7 2 2 2 2 4 2" xfId="33739"/>
    <cellStyle name="Output 2 7 2 2 2 2 4 3" xfId="50945"/>
    <cellStyle name="Output 2 7 2 2 2 2 5" xfId="23160"/>
    <cellStyle name="Output 2 7 2 2 2 2 6" xfId="40441"/>
    <cellStyle name="Output 2 7 2 2 2 3" xfId="11039"/>
    <cellStyle name="Output 2 7 2 2 2 3 2" xfId="17874"/>
    <cellStyle name="Output 2 7 2 2 2 3 2 2" xfId="35538"/>
    <cellStyle name="Output 2 7 2 2 2 3 2 3" xfId="52730"/>
    <cellStyle name="Output 2 7 2 2 2 3 3" xfId="28703"/>
    <cellStyle name="Output 2 7 2 2 2 3 4" xfId="45945"/>
    <cellStyle name="Output 2 7 2 2 2 4" xfId="7276"/>
    <cellStyle name="Output 2 7 2 2 2 4 2" xfId="24941"/>
    <cellStyle name="Output 2 7 2 2 2 4 3" xfId="42209"/>
    <cellStyle name="Output 2 7 2 2 2 5" xfId="14328"/>
    <cellStyle name="Output 2 7 2 2 2 5 2" xfId="31992"/>
    <cellStyle name="Output 2 7 2 2 2 5 3" xfId="49210"/>
    <cellStyle name="Output 2 7 2 2 2 6" xfId="21298"/>
    <cellStyle name="Output 2 7 2 2 2 7" xfId="38598"/>
    <cellStyle name="Output 2 7 2 2 3" xfId="3949"/>
    <cellStyle name="Output 2 7 2 2 3 2" xfId="5865"/>
    <cellStyle name="Output 2 7 2 2 3 2 2" xfId="12785"/>
    <cellStyle name="Output 2 7 2 2 3 2 2 2" xfId="19512"/>
    <cellStyle name="Output 2 7 2 2 3 2 2 2 2" xfId="37176"/>
    <cellStyle name="Output 2 7 2 2 3 2 2 2 3" xfId="54353"/>
    <cellStyle name="Output 2 7 2 2 3 2 2 3" xfId="30449"/>
    <cellStyle name="Output 2 7 2 2 3 2 2 4" xfId="47676"/>
    <cellStyle name="Output 2 7 2 2 3 2 3" xfId="9501"/>
    <cellStyle name="Output 2 7 2 2 3 2 3 2" xfId="27166"/>
    <cellStyle name="Output 2 7 2 2 3 2 3 3" xfId="44419"/>
    <cellStyle name="Output 2 7 2 2 3 2 4" xfId="16445"/>
    <cellStyle name="Output 2 7 2 2 3 2 4 2" xfId="34109"/>
    <cellStyle name="Output 2 7 2 2 3 2 4 3" xfId="51312"/>
    <cellStyle name="Output 2 7 2 2 3 2 5" xfId="23530"/>
    <cellStyle name="Output 2 7 2 2 3 2 6" xfId="40808"/>
    <cellStyle name="Output 2 7 2 2 3 3" xfId="7646"/>
    <cellStyle name="Output 2 7 2 2 3 3 2" xfId="25311"/>
    <cellStyle name="Output 2 7 2 2 3 3 3" xfId="42576"/>
    <cellStyle name="Output 2 7 2 2 3 4" xfId="14698"/>
    <cellStyle name="Output 2 7 2 2 3 4 2" xfId="32362"/>
    <cellStyle name="Output 2 7 2 2 3 4 3" xfId="49577"/>
    <cellStyle name="Output 2 7 2 2 3 5" xfId="21668"/>
    <cellStyle name="Output 2 7 2 2 3 6" xfId="38965"/>
    <cellStyle name="Output 2 7 2 2 4" xfId="4832"/>
    <cellStyle name="Output 2 7 2 2 4 2" xfId="11752"/>
    <cellStyle name="Output 2 7 2 2 4 2 2" xfId="18533"/>
    <cellStyle name="Output 2 7 2 2 4 2 2 2" xfId="36197"/>
    <cellStyle name="Output 2 7 2 2 4 2 2 3" xfId="53383"/>
    <cellStyle name="Output 2 7 2 2 4 2 3" xfId="29416"/>
    <cellStyle name="Output 2 7 2 2 4 2 4" xfId="46652"/>
    <cellStyle name="Output 2 7 2 2 4 3" xfId="8468"/>
    <cellStyle name="Output 2 7 2 2 4 3 2" xfId="26133"/>
    <cellStyle name="Output 2 7 2 2 4 3 3" xfId="43395"/>
    <cellStyle name="Output 2 7 2 2 4 4" xfId="15466"/>
    <cellStyle name="Output 2 7 2 2 4 4 2" xfId="33130"/>
    <cellStyle name="Output 2 7 2 2 4 4 3" xfId="50342"/>
    <cellStyle name="Output 2 7 2 2 4 5" xfId="22497"/>
    <cellStyle name="Output 2 7 2 2 4 6" xfId="39784"/>
    <cellStyle name="Output 2 7 2 2 5" xfId="10438"/>
    <cellStyle name="Output 2 7 2 2 5 2" xfId="17327"/>
    <cellStyle name="Output 2 7 2 2 5 2 2" xfId="34991"/>
    <cellStyle name="Output 2 7 2 2 5 2 3" xfId="52189"/>
    <cellStyle name="Output 2 7 2 2 5 3" xfId="28102"/>
    <cellStyle name="Output 2 7 2 2 5 4" xfId="45350"/>
    <cellStyle name="Output 2 7 2 2 6" xfId="6688"/>
    <cellStyle name="Output 2 7 2 2 6 2" xfId="24353"/>
    <cellStyle name="Output 2 7 2 2 6 3" xfId="41627"/>
    <cellStyle name="Output 2 7 2 2 7" xfId="13719"/>
    <cellStyle name="Output 2 7 2 2 7 2" xfId="31383"/>
    <cellStyle name="Output 2 7 2 2 7 3" xfId="48607"/>
    <cellStyle name="Output 2 7 2 2 8" xfId="20635"/>
    <cellStyle name="Output 2 7 2 2 9" xfId="37941"/>
    <cellStyle name="Output 2 7 2 3" xfId="3124"/>
    <cellStyle name="Output 2 7 2 3 2" xfId="4154"/>
    <cellStyle name="Output 2 7 2 3 2 2" xfId="6070"/>
    <cellStyle name="Output 2 7 2 3 2 2 2" xfId="12990"/>
    <cellStyle name="Output 2 7 2 3 2 2 2 2" xfId="19717"/>
    <cellStyle name="Output 2 7 2 3 2 2 2 2 2" xfId="37381"/>
    <cellStyle name="Output 2 7 2 3 2 2 2 2 3" xfId="54558"/>
    <cellStyle name="Output 2 7 2 3 2 2 2 3" xfId="30654"/>
    <cellStyle name="Output 2 7 2 3 2 2 2 4" xfId="47881"/>
    <cellStyle name="Output 2 7 2 3 2 2 3" xfId="9706"/>
    <cellStyle name="Output 2 7 2 3 2 2 3 2" xfId="27371"/>
    <cellStyle name="Output 2 7 2 3 2 2 3 3" xfId="44624"/>
    <cellStyle name="Output 2 7 2 3 2 2 4" xfId="16650"/>
    <cellStyle name="Output 2 7 2 3 2 2 4 2" xfId="34314"/>
    <cellStyle name="Output 2 7 2 3 2 2 4 3" xfId="51517"/>
    <cellStyle name="Output 2 7 2 3 2 2 5" xfId="23735"/>
    <cellStyle name="Output 2 7 2 3 2 2 6" xfId="41013"/>
    <cellStyle name="Output 2 7 2 3 2 3" xfId="7851"/>
    <cellStyle name="Output 2 7 2 3 2 3 2" xfId="25516"/>
    <cellStyle name="Output 2 7 2 3 2 3 3" xfId="42781"/>
    <cellStyle name="Output 2 7 2 3 2 4" xfId="14903"/>
    <cellStyle name="Output 2 7 2 3 2 4 2" xfId="32567"/>
    <cellStyle name="Output 2 7 2 3 2 4 3" xfId="49782"/>
    <cellStyle name="Output 2 7 2 3 2 5" xfId="21873"/>
    <cellStyle name="Output 2 7 2 3 2 6" xfId="39170"/>
    <cellStyle name="Output 2 7 2 3 3" xfId="5040"/>
    <cellStyle name="Output 2 7 2 3 3 2" xfId="11960"/>
    <cellStyle name="Output 2 7 2 3 3 2 2" xfId="18741"/>
    <cellStyle name="Output 2 7 2 3 3 2 2 2" xfId="36405"/>
    <cellStyle name="Output 2 7 2 3 3 2 2 3" xfId="53588"/>
    <cellStyle name="Output 2 7 2 3 3 2 3" xfId="29624"/>
    <cellStyle name="Output 2 7 2 3 3 2 4" xfId="46857"/>
    <cellStyle name="Output 2 7 2 3 3 3" xfId="8676"/>
    <cellStyle name="Output 2 7 2 3 3 3 2" xfId="26341"/>
    <cellStyle name="Output 2 7 2 3 3 3 3" xfId="43600"/>
    <cellStyle name="Output 2 7 2 3 3 4" xfId="15674"/>
    <cellStyle name="Output 2 7 2 3 3 4 2" xfId="33338"/>
    <cellStyle name="Output 2 7 2 3 3 4 3" xfId="50547"/>
    <cellStyle name="Output 2 7 2 3 3 5" xfId="22705"/>
    <cellStyle name="Output 2 7 2 3 3 6" xfId="39989"/>
    <cellStyle name="Output 2 7 2 3 4" xfId="10646"/>
    <cellStyle name="Output 2 7 2 3 4 2" xfId="17535"/>
    <cellStyle name="Output 2 7 2 3 4 2 2" xfId="35199"/>
    <cellStyle name="Output 2 7 2 3 4 2 3" xfId="52394"/>
    <cellStyle name="Output 2 7 2 3 4 3" xfId="28310"/>
    <cellStyle name="Output 2 7 2 3 4 4" xfId="45555"/>
    <cellStyle name="Output 2 7 2 3 5" xfId="6896"/>
    <cellStyle name="Output 2 7 2 3 5 2" xfId="24561"/>
    <cellStyle name="Output 2 7 2 3 5 3" xfId="41832"/>
    <cellStyle name="Output 2 7 2 3 6" xfId="13927"/>
    <cellStyle name="Output 2 7 2 3 6 2" xfId="31591"/>
    <cellStyle name="Output 2 7 2 3 6 3" xfId="48812"/>
    <cellStyle name="Output 2 7 2 3 7" xfId="20843"/>
    <cellStyle name="Output 2 7 2 3 8" xfId="38146"/>
    <cellStyle name="Output 2 7 2 4" xfId="3352"/>
    <cellStyle name="Output 2 7 2 4 2" xfId="5268"/>
    <cellStyle name="Output 2 7 2 4 2 2" xfId="12188"/>
    <cellStyle name="Output 2 7 2 4 2 2 2" xfId="18915"/>
    <cellStyle name="Output 2 7 2 4 2 2 2 2" xfId="36579"/>
    <cellStyle name="Output 2 7 2 4 2 2 2 3" xfId="53762"/>
    <cellStyle name="Output 2 7 2 4 2 2 3" xfId="29852"/>
    <cellStyle name="Output 2 7 2 4 2 2 4" xfId="47085"/>
    <cellStyle name="Output 2 7 2 4 2 3" xfId="8904"/>
    <cellStyle name="Output 2 7 2 4 2 3 2" xfId="26569"/>
    <cellStyle name="Output 2 7 2 4 2 3 3" xfId="43828"/>
    <cellStyle name="Output 2 7 2 4 2 4" xfId="15848"/>
    <cellStyle name="Output 2 7 2 4 2 4 2" xfId="33512"/>
    <cellStyle name="Output 2 7 2 4 2 4 3" xfId="50721"/>
    <cellStyle name="Output 2 7 2 4 2 5" xfId="22933"/>
    <cellStyle name="Output 2 7 2 4 2 6" xfId="40217"/>
    <cellStyle name="Output 2 7 2 4 3" xfId="10812"/>
    <cellStyle name="Output 2 7 2 4 3 2" xfId="17647"/>
    <cellStyle name="Output 2 7 2 4 3 2 2" xfId="35311"/>
    <cellStyle name="Output 2 7 2 4 3 2 3" xfId="52506"/>
    <cellStyle name="Output 2 7 2 4 3 3" xfId="28476"/>
    <cellStyle name="Output 2 7 2 4 3 4" xfId="45721"/>
    <cellStyle name="Output 2 7 2 4 4" xfId="7122"/>
    <cellStyle name="Output 2 7 2 4 4 2" xfId="24787"/>
    <cellStyle name="Output 2 7 2 4 4 3" xfId="42058"/>
    <cellStyle name="Output 2 7 2 4 5" xfId="14101"/>
    <cellStyle name="Output 2 7 2 4 5 2" xfId="31765"/>
    <cellStyle name="Output 2 7 2 4 5 3" xfId="48986"/>
    <cellStyle name="Output 2 7 2 4 6" xfId="21071"/>
    <cellStyle name="Output 2 7 2 4 7" xfId="38374"/>
    <cellStyle name="Output 2 7 2 5" xfId="3267"/>
    <cellStyle name="Output 2 7 2 5 2" xfId="5183"/>
    <cellStyle name="Output 2 7 2 5 2 2" xfId="12103"/>
    <cellStyle name="Output 2 7 2 5 2 2 2" xfId="18884"/>
    <cellStyle name="Output 2 7 2 5 2 2 2 2" xfId="36548"/>
    <cellStyle name="Output 2 7 2 5 2 2 2 3" xfId="53731"/>
    <cellStyle name="Output 2 7 2 5 2 2 3" xfId="29767"/>
    <cellStyle name="Output 2 7 2 5 2 2 4" xfId="47000"/>
    <cellStyle name="Output 2 7 2 5 2 3" xfId="8819"/>
    <cellStyle name="Output 2 7 2 5 2 3 2" xfId="26484"/>
    <cellStyle name="Output 2 7 2 5 2 3 3" xfId="43743"/>
    <cellStyle name="Output 2 7 2 5 2 4" xfId="15817"/>
    <cellStyle name="Output 2 7 2 5 2 4 2" xfId="33481"/>
    <cellStyle name="Output 2 7 2 5 2 4 3" xfId="50690"/>
    <cellStyle name="Output 2 7 2 5 2 5" xfId="22848"/>
    <cellStyle name="Output 2 7 2 5 2 6" xfId="40132"/>
    <cellStyle name="Output 2 7 2 5 3" xfId="7039"/>
    <cellStyle name="Output 2 7 2 5 3 2" xfId="24704"/>
    <cellStyle name="Output 2 7 2 5 3 3" xfId="41975"/>
    <cellStyle name="Output 2 7 2 5 4" xfId="14070"/>
    <cellStyle name="Output 2 7 2 5 4 2" xfId="31734"/>
    <cellStyle name="Output 2 7 2 5 4 3" xfId="48955"/>
    <cellStyle name="Output 2 7 2 5 5" xfId="20986"/>
    <cellStyle name="Output 2 7 2 5 6" xfId="38289"/>
    <cellStyle name="Output 2 7 2 6" xfId="4605"/>
    <cellStyle name="Output 2 7 2 6 2" xfId="11525"/>
    <cellStyle name="Output 2 7 2 6 2 2" xfId="18306"/>
    <cellStyle name="Output 2 7 2 6 2 2 2" xfId="35970"/>
    <cellStyle name="Output 2 7 2 6 2 2 3" xfId="53159"/>
    <cellStyle name="Output 2 7 2 6 2 3" xfId="29189"/>
    <cellStyle name="Output 2 7 2 6 2 4" xfId="46428"/>
    <cellStyle name="Output 2 7 2 6 3" xfId="8241"/>
    <cellStyle name="Output 2 7 2 6 3 2" xfId="25906"/>
    <cellStyle name="Output 2 7 2 6 3 3" xfId="43171"/>
    <cellStyle name="Output 2 7 2 6 4" xfId="15239"/>
    <cellStyle name="Output 2 7 2 6 4 2" xfId="32903"/>
    <cellStyle name="Output 2 7 2 6 4 3" xfId="50118"/>
    <cellStyle name="Output 2 7 2 6 5" xfId="22270"/>
    <cellStyle name="Output 2 7 2 6 6" xfId="39560"/>
    <cellStyle name="Output 2 7 2 7" xfId="10211"/>
    <cellStyle name="Output 2 7 2 7 2" xfId="17100"/>
    <cellStyle name="Output 2 7 2 7 2 2" xfId="34764"/>
    <cellStyle name="Output 2 7 2 7 2 3" xfId="51965"/>
    <cellStyle name="Output 2 7 2 7 3" xfId="27875"/>
    <cellStyle name="Output 2 7 2 7 4" xfId="45126"/>
    <cellStyle name="Output 2 7 2 8" xfId="6461"/>
    <cellStyle name="Output 2 7 2 8 2" xfId="24126"/>
    <cellStyle name="Output 2 7 2 8 3" xfId="41403"/>
    <cellStyle name="Output 2 7 2 9" xfId="13492"/>
    <cellStyle name="Output 2 7 2 9 2" xfId="31156"/>
    <cellStyle name="Output 2 7 2 9 3" xfId="48383"/>
    <cellStyle name="Output 2 7 3" xfId="2887"/>
    <cellStyle name="Output 2 7 3 2" xfId="3550"/>
    <cellStyle name="Output 2 7 3 2 2" xfId="5466"/>
    <cellStyle name="Output 2 7 3 2 2 2" xfId="12386"/>
    <cellStyle name="Output 2 7 3 2 2 2 2" xfId="19113"/>
    <cellStyle name="Output 2 7 3 2 2 2 2 2" xfId="36777"/>
    <cellStyle name="Output 2 7 3 2 2 2 2 3" xfId="53957"/>
    <cellStyle name="Output 2 7 3 2 2 2 3" xfId="30050"/>
    <cellStyle name="Output 2 7 3 2 2 2 4" xfId="47280"/>
    <cellStyle name="Output 2 7 3 2 2 3" xfId="9102"/>
    <cellStyle name="Output 2 7 3 2 2 3 2" xfId="26767"/>
    <cellStyle name="Output 2 7 3 2 2 3 3" xfId="44023"/>
    <cellStyle name="Output 2 7 3 2 2 4" xfId="16046"/>
    <cellStyle name="Output 2 7 3 2 2 4 2" xfId="33710"/>
    <cellStyle name="Output 2 7 3 2 2 4 3" xfId="50916"/>
    <cellStyle name="Output 2 7 3 2 2 5" xfId="23131"/>
    <cellStyle name="Output 2 7 3 2 2 6" xfId="40412"/>
    <cellStyle name="Output 2 7 3 2 3" xfId="11010"/>
    <cellStyle name="Output 2 7 3 2 3 2" xfId="17845"/>
    <cellStyle name="Output 2 7 3 2 3 2 2" xfId="35509"/>
    <cellStyle name="Output 2 7 3 2 3 2 3" xfId="52701"/>
    <cellStyle name="Output 2 7 3 2 3 3" xfId="28674"/>
    <cellStyle name="Output 2 7 3 2 3 4" xfId="45916"/>
    <cellStyle name="Output 2 7 3 2 4" xfId="7247"/>
    <cellStyle name="Output 2 7 3 2 4 2" xfId="24912"/>
    <cellStyle name="Output 2 7 3 2 4 3" xfId="42180"/>
    <cellStyle name="Output 2 7 3 2 5" xfId="14299"/>
    <cellStyle name="Output 2 7 3 2 5 2" xfId="31963"/>
    <cellStyle name="Output 2 7 3 2 5 3" xfId="49181"/>
    <cellStyle name="Output 2 7 3 2 6" xfId="21269"/>
    <cellStyle name="Output 2 7 3 2 7" xfId="38569"/>
    <cellStyle name="Output 2 7 3 3" xfId="3920"/>
    <cellStyle name="Output 2 7 3 3 2" xfId="5836"/>
    <cellStyle name="Output 2 7 3 3 2 2" xfId="12756"/>
    <cellStyle name="Output 2 7 3 3 2 2 2" xfId="19483"/>
    <cellStyle name="Output 2 7 3 3 2 2 2 2" xfId="37147"/>
    <cellStyle name="Output 2 7 3 3 2 2 2 3" xfId="54324"/>
    <cellStyle name="Output 2 7 3 3 2 2 3" xfId="30420"/>
    <cellStyle name="Output 2 7 3 3 2 2 4" xfId="47647"/>
    <cellStyle name="Output 2 7 3 3 2 3" xfId="9472"/>
    <cellStyle name="Output 2 7 3 3 2 3 2" xfId="27137"/>
    <cellStyle name="Output 2 7 3 3 2 3 3" xfId="44390"/>
    <cellStyle name="Output 2 7 3 3 2 4" xfId="16416"/>
    <cellStyle name="Output 2 7 3 3 2 4 2" xfId="34080"/>
    <cellStyle name="Output 2 7 3 3 2 4 3" xfId="51283"/>
    <cellStyle name="Output 2 7 3 3 2 5" xfId="23501"/>
    <cellStyle name="Output 2 7 3 3 2 6" xfId="40779"/>
    <cellStyle name="Output 2 7 3 3 3" xfId="7617"/>
    <cellStyle name="Output 2 7 3 3 3 2" xfId="25282"/>
    <cellStyle name="Output 2 7 3 3 3 3" xfId="42547"/>
    <cellStyle name="Output 2 7 3 3 4" xfId="14669"/>
    <cellStyle name="Output 2 7 3 3 4 2" xfId="32333"/>
    <cellStyle name="Output 2 7 3 3 4 3" xfId="49548"/>
    <cellStyle name="Output 2 7 3 3 5" xfId="21639"/>
    <cellStyle name="Output 2 7 3 3 6" xfId="38936"/>
    <cellStyle name="Output 2 7 3 4" xfId="4803"/>
    <cellStyle name="Output 2 7 3 4 2" xfId="11723"/>
    <cellStyle name="Output 2 7 3 4 2 2" xfId="18504"/>
    <cellStyle name="Output 2 7 3 4 2 2 2" xfId="36168"/>
    <cellStyle name="Output 2 7 3 4 2 2 3" xfId="53354"/>
    <cellStyle name="Output 2 7 3 4 2 3" xfId="29387"/>
    <cellStyle name="Output 2 7 3 4 2 4" xfId="46623"/>
    <cellStyle name="Output 2 7 3 4 3" xfId="8439"/>
    <cellStyle name="Output 2 7 3 4 3 2" xfId="26104"/>
    <cellStyle name="Output 2 7 3 4 3 3" xfId="43366"/>
    <cellStyle name="Output 2 7 3 4 4" xfId="15437"/>
    <cellStyle name="Output 2 7 3 4 4 2" xfId="33101"/>
    <cellStyle name="Output 2 7 3 4 4 3" xfId="50313"/>
    <cellStyle name="Output 2 7 3 4 5" xfId="22468"/>
    <cellStyle name="Output 2 7 3 4 6" xfId="39755"/>
    <cellStyle name="Output 2 7 3 5" xfId="10409"/>
    <cellStyle name="Output 2 7 3 5 2" xfId="17298"/>
    <cellStyle name="Output 2 7 3 5 2 2" xfId="34962"/>
    <cellStyle name="Output 2 7 3 5 2 3" xfId="52160"/>
    <cellStyle name="Output 2 7 3 5 3" xfId="28073"/>
    <cellStyle name="Output 2 7 3 5 4" xfId="45321"/>
    <cellStyle name="Output 2 7 3 6" xfId="6659"/>
    <cellStyle name="Output 2 7 3 6 2" xfId="24324"/>
    <cellStyle name="Output 2 7 3 6 3" xfId="41598"/>
    <cellStyle name="Output 2 7 3 7" xfId="13690"/>
    <cellStyle name="Output 2 7 3 7 2" xfId="31354"/>
    <cellStyle name="Output 2 7 3 7 3" xfId="48578"/>
    <cellStyle name="Output 2 7 3 8" xfId="20606"/>
    <cellStyle name="Output 2 7 3 9" xfId="37912"/>
    <cellStyle name="Output 2 7 4" xfId="4539"/>
    <cellStyle name="Output 2 7 4 2" xfId="6403"/>
    <cellStyle name="Output 2 7 4 2 2" xfId="13322"/>
    <cellStyle name="Output 2 7 4 2 2 2" xfId="19995"/>
    <cellStyle name="Output 2 7 4 2 2 2 2" xfId="37659"/>
    <cellStyle name="Output 2 7 4 2 2 2 3" xfId="54836"/>
    <cellStyle name="Output 2 7 4 2 2 3" xfId="30986"/>
    <cellStyle name="Output 2 7 4 2 2 4" xfId="48213"/>
    <cellStyle name="Output 2 7 4 2 3" xfId="10038"/>
    <cellStyle name="Output 2 7 4 2 3 2" xfId="27703"/>
    <cellStyle name="Output 2 7 4 2 3 3" xfId="44956"/>
    <cellStyle name="Output 2 7 4 2 4" xfId="16928"/>
    <cellStyle name="Output 2 7 4 2 4 2" xfId="34592"/>
    <cellStyle name="Output 2 7 4 2 4 3" xfId="51795"/>
    <cellStyle name="Output 2 7 4 2 5" xfId="24068"/>
    <cellStyle name="Output 2 7 4 2 6" xfId="41345"/>
    <cellStyle name="Output 2 7 4 3" xfId="11467"/>
    <cellStyle name="Output 2 7 4 3 2" xfId="18248"/>
    <cellStyle name="Output 2 7 4 3 2 2" xfId="35912"/>
    <cellStyle name="Output 2 7 4 3 2 3" xfId="53101"/>
    <cellStyle name="Output 2 7 4 3 3" xfId="29131"/>
    <cellStyle name="Output 2 7 4 3 4" xfId="46370"/>
    <cellStyle name="Output 2 7 4 4" xfId="8183"/>
    <cellStyle name="Output 2 7 4 4 2" xfId="25848"/>
    <cellStyle name="Output 2 7 4 4 3" xfId="43113"/>
    <cellStyle name="Output 2 7 4 5" xfId="15181"/>
    <cellStyle name="Output 2 7 4 5 2" xfId="32845"/>
    <cellStyle name="Output 2 7 4 5 3" xfId="50060"/>
    <cellStyle name="Output 2 7 4 6" xfId="22212"/>
    <cellStyle name="Output 2 7 4 7" xfId="39502"/>
    <cellStyle name="Output 2 7 5" xfId="4453"/>
    <cellStyle name="Output 2 7 5 2" xfId="6317"/>
    <cellStyle name="Output 2 7 5 2 2" xfId="13236"/>
    <cellStyle name="Output 2 7 5 2 2 2" xfId="19909"/>
    <cellStyle name="Output 2 7 5 2 2 2 2" xfId="37573"/>
    <cellStyle name="Output 2 7 5 2 2 2 3" xfId="54750"/>
    <cellStyle name="Output 2 7 5 2 2 3" xfId="30900"/>
    <cellStyle name="Output 2 7 5 2 2 4" xfId="48127"/>
    <cellStyle name="Output 2 7 5 2 3" xfId="9952"/>
    <cellStyle name="Output 2 7 5 2 3 2" xfId="27617"/>
    <cellStyle name="Output 2 7 5 2 3 3" xfId="44870"/>
    <cellStyle name="Output 2 7 5 2 4" xfId="16842"/>
    <cellStyle name="Output 2 7 5 2 4 2" xfId="34506"/>
    <cellStyle name="Output 2 7 5 2 4 3" xfId="51709"/>
    <cellStyle name="Output 2 7 5 2 5" xfId="23982"/>
    <cellStyle name="Output 2 7 5 2 6" xfId="41259"/>
    <cellStyle name="Output 2 7 5 3" xfId="11381"/>
    <cellStyle name="Output 2 7 5 3 2" xfId="18162"/>
    <cellStyle name="Output 2 7 5 3 2 2" xfId="35826"/>
    <cellStyle name="Output 2 7 5 3 2 3" xfId="53015"/>
    <cellStyle name="Output 2 7 5 3 3" xfId="29045"/>
    <cellStyle name="Output 2 7 5 3 4" xfId="46284"/>
    <cellStyle name="Output 2 7 5 4" xfId="8097"/>
    <cellStyle name="Output 2 7 5 4 2" xfId="25762"/>
    <cellStyle name="Output 2 7 5 4 3" xfId="43027"/>
    <cellStyle name="Output 2 7 5 5" xfId="15095"/>
    <cellStyle name="Output 2 7 5 5 2" xfId="32759"/>
    <cellStyle name="Output 2 7 5 5 3" xfId="49974"/>
    <cellStyle name="Output 2 7 5 6" xfId="22126"/>
    <cellStyle name="Output 2 7 5 7" xfId="39416"/>
    <cellStyle name="Output 2 7 6" xfId="10182"/>
    <cellStyle name="Output 2 7 6 2" xfId="17071"/>
    <cellStyle name="Output 2 7 6 2 2" xfId="34735"/>
    <cellStyle name="Output 2 7 6 2 3" xfId="51936"/>
    <cellStyle name="Output 2 7 6 3" xfId="27846"/>
    <cellStyle name="Output 2 7 6 4" xfId="45097"/>
    <cellStyle name="Output 2 7 7" xfId="13463"/>
    <cellStyle name="Output 2 7 7 2" xfId="31127"/>
    <cellStyle name="Output 2 7 7 3" xfId="48354"/>
    <cellStyle name="Output 2 7 8" xfId="20289"/>
    <cellStyle name="Output 2 7 9" xfId="20364"/>
    <cellStyle name="Output 2 8" xfId="1911"/>
    <cellStyle name="Output 2 8 2" xfId="2686"/>
    <cellStyle name="Output 2 8 2 10" xfId="20407"/>
    <cellStyle name="Output 2 8 2 11" xfId="37716"/>
    <cellStyle name="Output 2 8 2 2" xfId="2915"/>
    <cellStyle name="Output 2 8 2 2 2" xfId="3578"/>
    <cellStyle name="Output 2 8 2 2 2 2" xfId="5494"/>
    <cellStyle name="Output 2 8 2 2 2 2 2" xfId="12414"/>
    <cellStyle name="Output 2 8 2 2 2 2 2 2" xfId="19141"/>
    <cellStyle name="Output 2 8 2 2 2 2 2 2 2" xfId="36805"/>
    <cellStyle name="Output 2 8 2 2 2 2 2 2 3" xfId="53985"/>
    <cellStyle name="Output 2 8 2 2 2 2 2 3" xfId="30078"/>
    <cellStyle name="Output 2 8 2 2 2 2 2 4" xfId="47308"/>
    <cellStyle name="Output 2 8 2 2 2 2 3" xfId="9130"/>
    <cellStyle name="Output 2 8 2 2 2 2 3 2" xfId="26795"/>
    <cellStyle name="Output 2 8 2 2 2 2 3 3" xfId="44051"/>
    <cellStyle name="Output 2 8 2 2 2 2 4" xfId="16074"/>
    <cellStyle name="Output 2 8 2 2 2 2 4 2" xfId="33738"/>
    <cellStyle name="Output 2 8 2 2 2 2 4 3" xfId="50944"/>
    <cellStyle name="Output 2 8 2 2 2 2 5" xfId="23159"/>
    <cellStyle name="Output 2 8 2 2 2 2 6" xfId="40440"/>
    <cellStyle name="Output 2 8 2 2 2 3" xfId="11038"/>
    <cellStyle name="Output 2 8 2 2 2 3 2" xfId="17873"/>
    <cellStyle name="Output 2 8 2 2 2 3 2 2" xfId="35537"/>
    <cellStyle name="Output 2 8 2 2 2 3 2 3" xfId="52729"/>
    <cellStyle name="Output 2 8 2 2 2 3 3" xfId="28702"/>
    <cellStyle name="Output 2 8 2 2 2 3 4" xfId="45944"/>
    <cellStyle name="Output 2 8 2 2 2 4" xfId="7275"/>
    <cellStyle name="Output 2 8 2 2 2 4 2" xfId="24940"/>
    <cellStyle name="Output 2 8 2 2 2 4 3" xfId="42208"/>
    <cellStyle name="Output 2 8 2 2 2 5" xfId="14327"/>
    <cellStyle name="Output 2 8 2 2 2 5 2" xfId="31991"/>
    <cellStyle name="Output 2 8 2 2 2 5 3" xfId="49209"/>
    <cellStyle name="Output 2 8 2 2 2 6" xfId="21297"/>
    <cellStyle name="Output 2 8 2 2 2 7" xfId="38597"/>
    <cellStyle name="Output 2 8 2 2 3" xfId="3948"/>
    <cellStyle name="Output 2 8 2 2 3 2" xfId="5864"/>
    <cellStyle name="Output 2 8 2 2 3 2 2" xfId="12784"/>
    <cellStyle name="Output 2 8 2 2 3 2 2 2" xfId="19511"/>
    <cellStyle name="Output 2 8 2 2 3 2 2 2 2" xfId="37175"/>
    <cellStyle name="Output 2 8 2 2 3 2 2 2 3" xfId="54352"/>
    <cellStyle name="Output 2 8 2 2 3 2 2 3" xfId="30448"/>
    <cellStyle name="Output 2 8 2 2 3 2 2 4" xfId="47675"/>
    <cellStyle name="Output 2 8 2 2 3 2 3" xfId="9500"/>
    <cellStyle name="Output 2 8 2 2 3 2 3 2" xfId="27165"/>
    <cellStyle name="Output 2 8 2 2 3 2 3 3" xfId="44418"/>
    <cellStyle name="Output 2 8 2 2 3 2 4" xfId="16444"/>
    <cellStyle name="Output 2 8 2 2 3 2 4 2" xfId="34108"/>
    <cellStyle name="Output 2 8 2 2 3 2 4 3" xfId="51311"/>
    <cellStyle name="Output 2 8 2 2 3 2 5" xfId="23529"/>
    <cellStyle name="Output 2 8 2 2 3 2 6" xfId="40807"/>
    <cellStyle name="Output 2 8 2 2 3 3" xfId="7645"/>
    <cellStyle name="Output 2 8 2 2 3 3 2" xfId="25310"/>
    <cellStyle name="Output 2 8 2 2 3 3 3" xfId="42575"/>
    <cellStyle name="Output 2 8 2 2 3 4" xfId="14697"/>
    <cellStyle name="Output 2 8 2 2 3 4 2" xfId="32361"/>
    <cellStyle name="Output 2 8 2 2 3 4 3" xfId="49576"/>
    <cellStyle name="Output 2 8 2 2 3 5" xfId="21667"/>
    <cellStyle name="Output 2 8 2 2 3 6" xfId="38964"/>
    <cellStyle name="Output 2 8 2 2 4" xfId="4831"/>
    <cellStyle name="Output 2 8 2 2 4 2" xfId="11751"/>
    <cellStyle name="Output 2 8 2 2 4 2 2" xfId="18532"/>
    <cellStyle name="Output 2 8 2 2 4 2 2 2" xfId="36196"/>
    <cellStyle name="Output 2 8 2 2 4 2 2 3" xfId="53382"/>
    <cellStyle name="Output 2 8 2 2 4 2 3" xfId="29415"/>
    <cellStyle name="Output 2 8 2 2 4 2 4" xfId="46651"/>
    <cellStyle name="Output 2 8 2 2 4 3" xfId="8467"/>
    <cellStyle name="Output 2 8 2 2 4 3 2" xfId="26132"/>
    <cellStyle name="Output 2 8 2 2 4 3 3" xfId="43394"/>
    <cellStyle name="Output 2 8 2 2 4 4" xfId="15465"/>
    <cellStyle name="Output 2 8 2 2 4 4 2" xfId="33129"/>
    <cellStyle name="Output 2 8 2 2 4 4 3" xfId="50341"/>
    <cellStyle name="Output 2 8 2 2 4 5" xfId="22496"/>
    <cellStyle name="Output 2 8 2 2 4 6" xfId="39783"/>
    <cellStyle name="Output 2 8 2 2 5" xfId="10437"/>
    <cellStyle name="Output 2 8 2 2 5 2" xfId="17326"/>
    <cellStyle name="Output 2 8 2 2 5 2 2" xfId="34990"/>
    <cellStyle name="Output 2 8 2 2 5 2 3" xfId="52188"/>
    <cellStyle name="Output 2 8 2 2 5 3" xfId="28101"/>
    <cellStyle name="Output 2 8 2 2 5 4" xfId="45349"/>
    <cellStyle name="Output 2 8 2 2 6" xfId="6687"/>
    <cellStyle name="Output 2 8 2 2 6 2" xfId="24352"/>
    <cellStyle name="Output 2 8 2 2 6 3" xfId="41626"/>
    <cellStyle name="Output 2 8 2 2 7" xfId="13718"/>
    <cellStyle name="Output 2 8 2 2 7 2" xfId="31382"/>
    <cellStyle name="Output 2 8 2 2 7 3" xfId="48606"/>
    <cellStyle name="Output 2 8 2 2 8" xfId="20634"/>
    <cellStyle name="Output 2 8 2 2 9" xfId="37940"/>
    <cellStyle name="Output 2 8 2 3" xfId="3123"/>
    <cellStyle name="Output 2 8 2 3 2" xfId="4153"/>
    <cellStyle name="Output 2 8 2 3 2 2" xfId="6069"/>
    <cellStyle name="Output 2 8 2 3 2 2 2" xfId="12989"/>
    <cellStyle name="Output 2 8 2 3 2 2 2 2" xfId="19716"/>
    <cellStyle name="Output 2 8 2 3 2 2 2 2 2" xfId="37380"/>
    <cellStyle name="Output 2 8 2 3 2 2 2 2 3" xfId="54557"/>
    <cellStyle name="Output 2 8 2 3 2 2 2 3" xfId="30653"/>
    <cellStyle name="Output 2 8 2 3 2 2 2 4" xfId="47880"/>
    <cellStyle name="Output 2 8 2 3 2 2 3" xfId="9705"/>
    <cellStyle name="Output 2 8 2 3 2 2 3 2" xfId="27370"/>
    <cellStyle name="Output 2 8 2 3 2 2 3 3" xfId="44623"/>
    <cellStyle name="Output 2 8 2 3 2 2 4" xfId="16649"/>
    <cellStyle name="Output 2 8 2 3 2 2 4 2" xfId="34313"/>
    <cellStyle name="Output 2 8 2 3 2 2 4 3" xfId="51516"/>
    <cellStyle name="Output 2 8 2 3 2 2 5" xfId="23734"/>
    <cellStyle name="Output 2 8 2 3 2 2 6" xfId="41012"/>
    <cellStyle name="Output 2 8 2 3 2 3" xfId="7850"/>
    <cellStyle name="Output 2 8 2 3 2 3 2" xfId="25515"/>
    <cellStyle name="Output 2 8 2 3 2 3 3" xfId="42780"/>
    <cellStyle name="Output 2 8 2 3 2 4" xfId="14902"/>
    <cellStyle name="Output 2 8 2 3 2 4 2" xfId="32566"/>
    <cellStyle name="Output 2 8 2 3 2 4 3" xfId="49781"/>
    <cellStyle name="Output 2 8 2 3 2 5" xfId="21872"/>
    <cellStyle name="Output 2 8 2 3 2 6" xfId="39169"/>
    <cellStyle name="Output 2 8 2 3 3" xfId="5039"/>
    <cellStyle name="Output 2 8 2 3 3 2" xfId="11959"/>
    <cellStyle name="Output 2 8 2 3 3 2 2" xfId="18740"/>
    <cellStyle name="Output 2 8 2 3 3 2 2 2" xfId="36404"/>
    <cellStyle name="Output 2 8 2 3 3 2 2 3" xfId="53587"/>
    <cellStyle name="Output 2 8 2 3 3 2 3" xfId="29623"/>
    <cellStyle name="Output 2 8 2 3 3 2 4" xfId="46856"/>
    <cellStyle name="Output 2 8 2 3 3 3" xfId="8675"/>
    <cellStyle name="Output 2 8 2 3 3 3 2" xfId="26340"/>
    <cellStyle name="Output 2 8 2 3 3 3 3" xfId="43599"/>
    <cellStyle name="Output 2 8 2 3 3 4" xfId="15673"/>
    <cellStyle name="Output 2 8 2 3 3 4 2" xfId="33337"/>
    <cellStyle name="Output 2 8 2 3 3 4 3" xfId="50546"/>
    <cellStyle name="Output 2 8 2 3 3 5" xfId="22704"/>
    <cellStyle name="Output 2 8 2 3 3 6" xfId="39988"/>
    <cellStyle name="Output 2 8 2 3 4" xfId="10645"/>
    <cellStyle name="Output 2 8 2 3 4 2" xfId="17534"/>
    <cellStyle name="Output 2 8 2 3 4 2 2" xfId="35198"/>
    <cellStyle name="Output 2 8 2 3 4 2 3" xfId="52393"/>
    <cellStyle name="Output 2 8 2 3 4 3" xfId="28309"/>
    <cellStyle name="Output 2 8 2 3 4 4" xfId="45554"/>
    <cellStyle name="Output 2 8 2 3 5" xfId="6895"/>
    <cellStyle name="Output 2 8 2 3 5 2" xfId="24560"/>
    <cellStyle name="Output 2 8 2 3 5 3" xfId="41831"/>
    <cellStyle name="Output 2 8 2 3 6" xfId="13926"/>
    <cellStyle name="Output 2 8 2 3 6 2" xfId="31590"/>
    <cellStyle name="Output 2 8 2 3 6 3" xfId="48811"/>
    <cellStyle name="Output 2 8 2 3 7" xfId="20842"/>
    <cellStyle name="Output 2 8 2 3 8" xfId="38145"/>
    <cellStyle name="Output 2 8 2 4" xfId="3351"/>
    <cellStyle name="Output 2 8 2 4 2" xfId="5267"/>
    <cellStyle name="Output 2 8 2 4 2 2" xfId="12187"/>
    <cellStyle name="Output 2 8 2 4 2 2 2" xfId="18914"/>
    <cellStyle name="Output 2 8 2 4 2 2 2 2" xfId="36578"/>
    <cellStyle name="Output 2 8 2 4 2 2 2 3" xfId="53761"/>
    <cellStyle name="Output 2 8 2 4 2 2 3" xfId="29851"/>
    <cellStyle name="Output 2 8 2 4 2 2 4" xfId="47084"/>
    <cellStyle name="Output 2 8 2 4 2 3" xfId="8903"/>
    <cellStyle name="Output 2 8 2 4 2 3 2" xfId="26568"/>
    <cellStyle name="Output 2 8 2 4 2 3 3" xfId="43827"/>
    <cellStyle name="Output 2 8 2 4 2 4" xfId="15847"/>
    <cellStyle name="Output 2 8 2 4 2 4 2" xfId="33511"/>
    <cellStyle name="Output 2 8 2 4 2 4 3" xfId="50720"/>
    <cellStyle name="Output 2 8 2 4 2 5" xfId="22932"/>
    <cellStyle name="Output 2 8 2 4 2 6" xfId="40216"/>
    <cellStyle name="Output 2 8 2 4 3" xfId="10811"/>
    <cellStyle name="Output 2 8 2 4 3 2" xfId="17646"/>
    <cellStyle name="Output 2 8 2 4 3 2 2" xfId="35310"/>
    <cellStyle name="Output 2 8 2 4 3 2 3" xfId="52505"/>
    <cellStyle name="Output 2 8 2 4 3 3" xfId="28475"/>
    <cellStyle name="Output 2 8 2 4 3 4" xfId="45720"/>
    <cellStyle name="Output 2 8 2 4 4" xfId="7121"/>
    <cellStyle name="Output 2 8 2 4 4 2" xfId="24786"/>
    <cellStyle name="Output 2 8 2 4 4 3" xfId="42057"/>
    <cellStyle name="Output 2 8 2 4 5" xfId="14100"/>
    <cellStyle name="Output 2 8 2 4 5 2" xfId="31764"/>
    <cellStyle name="Output 2 8 2 4 5 3" xfId="48985"/>
    <cellStyle name="Output 2 8 2 4 6" xfId="21070"/>
    <cellStyle name="Output 2 8 2 4 7" xfId="38373"/>
    <cellStyle name="Output 2 8 2 5" xfId="3268"/>
    <cellStyle name="Output 2 8 2 5 2" xfId="5184"/>
    <cellStyle name="Output 2 8 2 5 2 2" xfId="12104"/>
    <cellStyle name="Output 2 8 2 5 2 2 2" xfId="18885"/>
    <cellStyle name="Output 2 8 2 5 2 2 2 2" xfId="36549"/>
    <cellStyle name="Output 2 8 2 5 2 2 2 3" xfId="53732"/>
    <cellStyle name="Output 2 8 2 5 2 2 3" xfId="29768"/>
    <cellStyle name="Output 2 8 2 5 2 2 4" xfId="47001"/>
    <cellStyle name="Output 2 8 2 5 2 3" xfId="8820"/>
    <cellStyle name="Output 2 8 2 5 2 3 2" xfId="26485"/>
    <cellStyle name="Output 2 8 2 5 2 3 3" xfId="43744"/>
    <cellStyle name="Output 2 8 2 5 2 4" xfId="15818"/>
    <cellStyle name="Output 2 8 2 5 2 4 2" xfId="33482"/>
    <cellStyle name="Output 2 8 2 5 2 4 3" xfId="50691"/>
    <cellStyle name="Output 2 8 2 5 2 5" xfId="22849"/>
    <cellStyle name="Output 2 8 2 5 2 6" xfId="40133"/>
    <cellStyle name="Output 2 8 2 5 3" xfId="7040"/>
    <cellStyle name="Output 2 8 2 5 3 2" xfId="24705"/>
    <cellStyle name="Output 2 8 2 5 3 3" xfId="41976"/>
    <cellStyle name="Output 2 8 2 5 4" xfId="14071"/>
    <cellStyle name="Output 2 8 2 5 4 2" xfId="31735"/>
    <cellStyle name="Output 2 8 2 5 4 3" xfId="48956"/>
    <cellStyle name="Output 2 8 2 5 5" xfId="20987"/>
    <cellStyle name="Output 2 8 2 5 6" xfId="38290"/>
    <cellStyle name="Output 2 8 2 6" xfId="4604"/>
    <cellStyle name="Output 2 8 2 6 2" xfId="11524"/>
    <cellStyle name="Output 2 8 2 6 2 2" xfId="18305"/>
    <cellStyle name="Output 2 8 2 6 2 2 2" xfId="35969"/>
    <cellStyle name="Output 2 8 2 6 2 2 3" xfId="53158"/>
    <cellStyle name="Output 2 8 2 6 2 3" xfId="29188"/>
    <cellStyle name="Output 2 8 2 6 2 4" xfId="46427"/>
    <cellStyle name="Output 2 8 2 6 3" xfId="8240"/>
    <cellStyle name="Output 2 8 2 6 3 2" xfId="25905"/>
    <cellStyle name="Output 2 8 2 6 3 3" xfId="43170"/>
    <cellStyle name="Output 2 8 2 6 4" xfId="15238"/>
    <cellStyle name="Output 2 8 2 6 4 2" xfId="32902"/>
    <cellStyle name="Output 2 8 2 6 4 3" xfId="50117"/>
    <cellStyle name="Output 2 8 2 6 5" xfId="22269"/>
    <cellStyle name="Output 2 8 2 6 6" xfId="39559"/>
    <cellStyle name="Output 2 8 2 7" xfId="10210"/>
    <cellStyle name="Output 2 8 2 7 2" xfId="17099"/>
    <cellStyle name="Output 2 8 2 7 2 2" xfId="34763"/>
    <cellStyle name="Output 2 8 2 7 2 3" xfId="51964"/>
    <cellStyle name="Output 2 8 2 7 3" xfId="27874"/>
    <cellStyle name="Output 2 8 2 7 4" xfId="45125"/>
    <cellStyle name="Output 2 8 2 8" xfId="6460"/>
    <cellStyle name="Output 2 8 2 8 2" xfId="24125"/>
    <cellStyle name="Output 2 8 2 8 3" xfId="41402"/>
    <cellStyle name="Output 2 8 2 9" xfId="13491"/>
    <cellStyle name="Output 2 8 2 9 2" xfId="31155"/>
    <cellStyle name="Output 2 8 2 9 3" xfId="48382"/>
    <cellStyle name="Output 2 8 3" xfId="2888"/>
    <cellStyle name="Output 2 8 3 2" xfId="3551"/>
    <cellStyle name="Output 2 8 3 2 2" xfId="5467"/>
    <cellStyle name="Output 2 8 3 2 2 2" xfId="12387"/>
    <cellStyle name="Output 2 8 3 2 2 2 2" xfId="19114"/>
    <cellStyle name="Output 2 8 3 2 2 2 2 2" xfId="36778"/>
    <cellStyle name="Output 2 8 3 2 2 2 2 3" xfId="53958"/>
    <cellStyle name="Output 2 8 3 2 2 2 3" xfId="30051"/>
    <cellStyle name="Output 2 8 3 2 2 2 4" xfId="47281"/>
    <cellStyle name="Output 2 8 3 2 2 3" xfId="9103"/>
    <cellStyle name="Output 2 8 3 2 2 3 2" xfId="26768"/>
    <cellStyle name="Output 2 8 3 2 2 3 3" xfId="44024"/>
    <cellStyle name="Output 2 8 3 2 2 4" xfId="16047"/>
    <cellStyle name="Output 2 8 3 2 2 4 2" xfId="33711"/>
    <cellStyle name="Output 2 8 3 2 2 4 3" xfId="50917"/>
    <cellStyle name="Output 2 8 3 2 2 5" xfId="23132"/>
    <cellStyle name="Output 2 8 3 2 2 6" xfId="40413"/>
    <cellStyle name="Output 2 8 3 2 3" xfId="11011"/>
    <cellStyle name="Output 2 8 3 2 3 2" xfId="17846"/>
    <cellStyle name="Output 2 8 3 2 3 2 2" xfId="35510"/>
    <cellStyle name="Output 2 8 3 2 3 2 3" xfId="52702"/>
    <cellStyle name="Output 2 8 3 2 3 3" xfId="28675"/>
    <cellStyle name="Output 2 8 3 2 3 4" xfId="45917"/>
    <cellStyle name="Output 2 8 3 2 4" xfId="7248"/>
    <cellStyle name="Output 2 8 3 2 4 2" xfId="24913"/>
    <cellStyle name="Output 2 8 3 2 4 3" xfId="42181"/>
    <cellStyle name="Output 2 8 3 2 5" xfId="14300"/>
    <cellStyle name="Output 2 8 3 2 5 2" xfId="31964"/>
    <cellStyle name="Output 2 8 3 2 5 3" xfId="49182"/>
    <cellStyle name="Output 2 8 3 2 6" xfId="21270"/>
    <cellStyle name="Output 2 8 3 2 7" xfId="38570"/>
    <cellStyle name="Output 2 8 3 3" xfId="3921"/>
    <cellStyle name="Output 2 8 3 3 2" xfId="5837"/>
    <cellStyle name="Output 2 8 3 3 2 2" xfId="12757"/>
    <cellStyle name="Output 2 8 3 3 2 2 2" xfId="19484"/>
    <cellStyle name="Output 2 8 3 3 2 2 2 2" xfId="37148"/>
    <cellStyle name="Output 2 8 3 3 2 2 2 3" xfId="54325"/>
    <cellStyle name="Output 2 8 3 3 2 2 3" xfId="30421"/>
    <cellStyle name="Output 2 8 3 3 2 2 4" xfId="47648"/>
    <cellStyle name="Output 2 8 3 3 2 3" xfId="9473"/>
    <cellStyle name="Output 2 8 3 3 2 3 2" xfId="27138"/>
    <cellStyle name="Output 2 8 3 3 2 3 3" xfId="44391"/>
    <cellStyle name="Output 2 8 3 3 2 4" xfId="16417"/>
    <cellStyle name="Output 2 8 3 3 2 4 2" xfId="34081"/>
    <cellStyle name="Output 2 8 3 3 2 4 3" xfId="51284"/>
    <cellStyle name="Output 2 8 3 3 2 5" xfId="23502"/>
    <cellStyle name="Output 2 8 3 3 2 6" xfId="40780"/>
    <cellStyle name="Output 2 8 3 3 3" xfId="7618"/>
    <cellStyle name="Output 2 8 3 3 3 2" xfId="25283"/>
    <cellStyle name="Output 2 8 3 3 3 3" xfId="42548"/>
    <cellStyle name="Output 2 8 3 3 4" xfId="14670"/>
    <cellStyle name="Output 2 8 3 3 4 2" xfId="32334"/>
    <cellStyle name="Output 2 8 3 3 4 3" xfId="49549"/>
    <cellStyle name="Output 2 8 3 3 5" xfId="21640"/>
    <cellStyle name="Output 2 8 3 3 6" xfId="38937"/>
    <cellStyle name="Output 2 8 3 4" xfId="4804"/>
    <cellStyle name="Output 2 8 3 4 2" xfId="11724"/>
    <cellStyle name="Output 2 8 3 4 2 2" xfId="18505"/>
    <cellStyle name="Output 2 8 3 4 2 2 2" xfId="36169"/>
    <cellStyle name="Output 2 8 3 4 2 2 3" xfId="53355"/>
    <cellStyle name="Output 2 8 3 4 2 3" xfId="29388"/>
    <cellStyle name="Output 2 8 3 4 2 4" xfId="46624"/>
    <cellStyle name="Output 2 8 3 4 3" xfId="8440"/>
    <cellStyle name="Output 2 8 3 4 3 2" xfId="26105"/>
    <cellStyle name="Output 2 8 3 4 3 3" xfId="43367"/>
    <cellStyle name="Output 2 8 3 4 4" xfId="15438"/>
    <cellStyle name="Output 2 8 3 4 4 2" xfId="33102"/>
    <cellStyle name="Output 2 8 3 4 4 3" xfId="50314"/>
    <cellStyle name="Output 2 8 3 4 5" xfId="22469"/>
    <cellStyle name="Output 2 8 3 4 6" xfId="39756"/>
    <cellStyle name="Output 2 8 3 5" xfId="10410"/>
    <cellStyle name="Output 2 8 3 5 2" xfId="17299"/>
    <cellStyle name="Output 2 8 3 5 2 2" xfId="34963"/>
    <cellStyle name="Output 2 8 3 5 2 3" xfId="52161"/>
    <cellStyle name="Output 2 8 3 5 3" xfId="28074"/>
    <cellStyle name="Output 2 8 3 5 4" xfId="45322"/>
    <cellStyle name="Output 2 8 3 6" xfId="6660"/>
    <cellStyle name="Output 2 8 3 6 2" xfId="24325"/>
    <cellStyle name="Output 2 8 3 6 3" xfId="41599"/>
    <cellStyle name="Output 2 8 3 7" xfId="13691"/>
    <cellStyle name="Output 2 8 3 7 2" xfId="31355"/>
    <cellStyle name="Output 2 8 3 7 3" xfId="48579"/>
    <cellStyle name="Output 2 8 3 8" xfId="20607"/>
    <cellStyle name="Output 2 8 3 9" xfId="37913"/>
    <cellStyle name="Output 2 8 4" xfId="4540"/>
    <cellStyle name="Output 2 8 4 2" xfId="6404"/>
    <cellStyle name="Output 2 8 4 2 2" xfId="13323"/>
    <cellStyle name="Output 2 8 4 2 2 2" xfId="19996"/>
    <cellStyle name="Output 2 8 4 2 2 2 2" xfId="37660"/>
    <cellStyle name="Output 2 8 4 2 2 2 3" xfId="54837"/>
    <cellStyle name="Output 2 8 4 2 2 3" xfId="30987"/>
    <cellStyle name="Output 2 8 4 2 2 4" xfId="48214"/>
    <cellStyle name="Output 2 8 4 2 3" xfId="10039"/>
    <cellStyle name="Output 2 8 4 2 3 2" xfId="27704"/>
    <cellStyle name="Output 2 8 4 2 3 3" xfId="44957"/>
    <cellStyle name="Output 2 8 4 2 4" xfId="16929"/>
    <cellStyle name="Output 2 8 4 2 4 2" xfId="34593"/>
    <cellStyle name="Output 2 8 4 2 4 3" xfId="51796"/>
    <cellStyle name="Output 2 8 4 2 5" xfId="24069"/>
    <cellStyle name="Output 2 8 4 2 6" xfId="41346"/>
    <cellStyle name="Output 2 8 4 3" xfId="11468"/>
    <cellStyle name="Output 2 8 4 3 2" xfId="18249"/>
    <cellStyle name="Output 2 8 4 3 2 2" xfId="35913"/>
    <cellStyle name="Output 2 8 4 3 2 3" xfId="53102"/>
    <cellStyle name="Output 2 8 4 3 3" xfId="29132"/>
    <cellStyle name="Output 2 8 4 3 4" xfId="46371"/>
    <cellStyle name="Output 2 8 4 4" xfId="8184"/>
    <cellStyle name="Output 2 8 4 4 2" xfId="25849"/>
    <cellStyle name="Output 2 8 4 4 3" xfId="43114"/>
    <cellStyle name="Output 2 8 4 5" xfId="15182"/>
    <cellStyle name="Output 2 8 4 5 2" xfId="32846"/>
    <cellStyle name="Output 2 8 4 5 3" xfId="50061"/>
    <cellStyle name="Output 2 8 4 6" xfId="22213"/>
    <cellStyle name="Output 2 8 4 7" xfId="39503"/>
    <cellStyle name="Output 2 8 5" xfId="4454"/>
    <cellStyle name="Output 2 8 5 2" xfId="6318"/>
    <cellStyle name="Output 2 8 5 2 2" xfId="13237"/>
    <cellStyle name="Output 2 8 5 2 2 2" xfId="19910"/>
    <cellStyle name="Output 2 8 5 2 2 2 2" xfId="37574"/>
    <cellStyle name="Output 2 8 5 2 2 2 3" xfId="54751"/>
    <cellStyle name="Output 2 8 5 2 2 3" xfId="30901"/>
    <cellStyle name="Output 2 8 5 2 2 4" xfId="48128"/>
    <cellStyle name="Output 2 8 5 2 3" xfId="9953"/>
    <cellStyle name="Output 2 8 5 2 3 2" xfId="27618"/>
    <cellStyle name="Output 2 8 5 2 3 3" xfId="44871"/>
    <cellStyle name="Output 2 8 5 2 4" xfId="16843"/>
    <cellStyle name="Output 2 8 5 2 4 2" xfId="34507"/>
    <cellStyle name="Output 2 8 5 2 4 3" xfId="51710"/>
    <cellStyle name="Output 2 8 5 2 5" xfId="23983"/>
    <cellStyle name="Output 2 8 5 2 6" xfId="41260"/>
    <cellStyle name="Output 2 8 5 3" xfId="11382"/>
    <cellStyle name="Output 2 8 5 3 2" xfId="18163"/>
    <cellStyle name="Output 2 8 5 3 2 2" xfId="35827"/>
    <cellStyle name="Output 2 8 5 3 2 3" xfId="53016"/>
    <cellStyle name="Output 2 8 5 3 3" xfId="29046"/>
    <cellStyle name="Output 2 8 5 3 4" xfId="46285"/>
    <cellStyle name="Output 2 8 5 4" xfId="8098"/>
    <cellStyle name="Output 2 8 5 4 2" xfId="25763"/>
    <cellStyle name="Output 2 8 5 4 3" xfId="43028"/>
    <cellStyle name="Output 2 8 5 5" xfId="15096"/>
    <cellStyle name="Output 2 8 5 5 2" xfId="32760"/>
    <cellStyle name="Output 2 8 5 5 3" xfId="49975"/>
    <cellStyle name="Output 2 8 5 6" xfId="22127"/>
    <cellStyle name="Output 2 8 5 7" xfId="39417"/>
    <cellStyle name="Output 2 8 6" xfId="10183"/>
    <cellStyle name="Output 2 8 6 2" xfId="17072"/>
    <cellStyle name="Output 2 8 6 2 2" xfId="34736"/>
    <cellStyle name="Output 2 8 6 2 3" xfId="51937"/>
    <cellStyle name="Output 2 8 6 3" xfId="27847"/>
    <cellStyle name="Output 2 8 6 4" xfId="45098"/>
    <cellStyle name="Output 2 8 7" xfId="13464"/>
    <cellStyle name="Output 2 8 7 2" xfId="31128"/>
    <cellStyle name="Output 2 8 7 3" xfId="48355"/>
    <cellStyle name="Output 2 8 8" xfId="20290"/>
    <cellStyle name="Output 2 8 9" xfId="20139"/>
    <cellStyle name="Output 3" xfId="1912"/>
    <cellStyle name="Output 3 10" xfId="20137"/>
    <cellStyle name="Output 3 2" xfId="1913"/>
    <cellStyle name="Output 3 2 2" xfId="2684"/>
    <cellStyle name="Output 3 2 2 10" xfId="20405"/>
    <cellStyle name="Output 3 2 2 11" xfId="37714"/>
    <cellStyle name="Output 3 2 2 2" xfId="2913"/>
    <cellStyle name="Output 3 2 2 2 2" xfId="3576"/>
    <cellStyle name="Output 3 2 2 2 2 2" xfId="5492"/>
    <cellStyle name="Output 3 2 2 2 2 2 2" xfId="12412"/>
    <cellStyle name="Output 3 2 2 2 2 2 2 2" xfId="19139"/>
    <cellStyle name="Output 3 2 2 2 2 2 2 2 2" xfId="36803"/>
    <cellStyle name="Output 3 2 2 2 2 2 2 2 3" xfId="53983"/>
    <cellStyle name="Output 3 2 2 2 2 2 2 3" xfId="30076"/>
    <cellStyle name="Output 3 2 2 2 2 2 2 4" xfId="47306"/>
    <cellStyle name="Output 3 2 2 2 2 2 3" xfId="9128"/>
    <cellStyle name="Output 3 2 2 2 2 2 3 2" xfId="26793"/>
    <cellStyle name="Output 3 2 2 2 2 2 3 3" xfId="44049"/>
    <cellStyle name="Output 3 2 2 2 2 2 4" xfId="16072"/>
    <cellStyle name="Output 3 2 2 2 2 2 4 2" xfId="33736"/>
    <cellStyle name="Output 3 2 2 2 2 2 4 3" xfId="50942"/>
    <cellStyle name="Output 3 2 2 2 2 2 5" xfId="23157"/>
    <cellStyle name="Output 3 2 2 2 2 2 6" xfId="40438"/>
    <cellStyle name="Output 3 2 2 2 2 3" xfId="11036"/>
    <cellStyle name="Output 3 2 2 2 2 3 2" xfId="17871"/>
    <cellStyle name="Output 3 2 2 2 2 3 2 2" xfId="35535"/>
    <cellStyle name="Output 3 2 2 2 2 3 2 3" xfId="52727"/>
    <cellStyle name="Output 3 2 2 2 2 3 3" xfId="28700"/>
    <cellStyle name="Output 3 2 2 2 2 3 4" xfId="45942"/>
    <cellStyle name="Output 3 2 2 2 2 4" xfId="7273"/>
    <cellStyle name="Output 3 2 2 2 2 4 2" xfId="24938"/>
    <cellStyle name="Output 3 2 2 2 2 4 3" xfId="42206"/>
    <cellStyle name="Output 3 2 2 2 2 5" xfId="14325"/>
    <cellStyle name="Output 3 2 2 2 2 5 2" xfId="31989"/>
    <cellStyle name="Output 3 2 2 2 2 5 3" xfId="49207"/>
    <cellStyle name="Output 3 2 2 2 2 6" xfId="21295"/>
    <cellStyle name="Output 3 2 2 2 2 7" xfId="38595"/>
    <cellStyle name="Output 3 2 2 2 3" xfId="3946"/>
    <cellStyle name="Output 3 2 2 2 3 2" xfId="5862"/>
    <cellStyle name="Output 3 2 2 2 3 2 2" xfId="12782"/>
    <cellStyle name="Output 3 2 2 2 3 2 2 2" xfId="19509"/>
    <cellStyle name="Output 3 2 2 2 3 2 2 2 2" xfId="37173"/>
    <cellStyle name="Output 3 2 2 2 3 2 2 2 3" xfId="54350"/>
    <cellStyle name="Output 3 2 2 2 3 2 2 3" xfId="30446"/>
    <cellStyle name="Output 3 2 2 2 3 2 2 4" xfId="47673"/>
    <cellStyle name="Output 3 2 2 2 3 2 3" xfId="9498"/>
    <cellStyle name="Output 3 2 2 2 3 2 3 2" xfId="27163"/>
    <cellStyle name="Output 3 2 2 2 3 2 3 3" xfId="44416"/>
    <cellStyle name="Output 3 2 2 2 3 2 4" xfId="16442"/>
    <cellStyle name="Output 3 2 2 2 3 2 4 2" xfId="34106"/>
    <cellStyle name="Output 3 2 2 2 3 2 4 3" xfId="51309"/>
    <cellStyle name="Output 3 2 2 2 3 2 5" xfId="23527"/>
    <cellStyle name="Output 3 2 2 2 3 2 6" xfId="40805"/>
    <cellStyle name="Output 3 2 2 2 3 3" xfId="7643"/>
    <cellStyle name="Output 3 2 2 2 3 3 2" xfId="25308"/>
    <cellStyle name="Output 3 2 2 2 3 3 3" xfId="42573"/>
    <cellStyle name="Output 3 2 2 2 3 4" xfId="14695"/>
    <cellStyle name="Output 3 2 2 2 3 4 2" xfId="32359"/>
    <cellStyle name="Output 3 2 2 2 3 4 3" xfId="49574"/>
    <cellStyle name="Output 3 2 2 2 3 5" xfId="21665"/>
    <cellStyle name="Output 3 2 2 2 3 6" xfId="38962"/>
    <cellStyle name="Output 3 2 2 2 4" xfId="4829"/>
    <cellStyle name="Output 3 2 2 2 4 2" xfId="11749"/>
    <cellStyle name="Output 3 2 2 2 4 2 2" xfId="18530"/>
    <cellStyle name="Output 3 2 2 2 4 2 2 2" xfId="36194"/>
    <cellStyle name="Output 3 2 2 2 4 2 2 3" xfId="53380"/>
    <cellStyle name="Output 3 2 2 2 4 2 3" xfId="29413"/>
    <cellStyle name="Output 3 2 2 2 4 2 4" xfId="46649"/>
    <cellStyle name="Output 3 2 2 2 4 3" xfId="8465"/>
    <cellStyle name="Output 3 2 2 2 4 3 2" xfId="26130"/>
    <cellStyle name="Output 3 2 2 2 4 3 3" xfId="43392"/>
    <cellStyle name="Output 3 2 2 2 4 4" xfId="15463"/>
    <cellStyle name="Output 3 2 2 2 4 4 2" xfId="33127"/>
    <cellStyle name="Output 3 2 2 2 4 4 3" xfId="50339"/>
    <cellStyle name="Output 3 2 2 2 4 5" xfId="22494"/>
    <cellStyle name="Output 3 2 2 2 4 6" xfId="39781"/>
    <cellStyle name="Output 3 2 2 2 5" xfId="10435"/>
    <cellStyle name="Output 3 2 2 2 5 2" xfId="17324"/>
    <cellStyle name="Output 3 2 2 2 5 2 2" xfId="34988"/>
    <cellStyle name="Output 3 2 2 2 5 2 3" xfId="52186"/>
    <cellStyle name="Output 3 2 2 2 5 3" xfId="28099"/>
    <cellStyle name="Output 3 2 2 2 5 4" xfId="45347"/>
    <cellStyle name="Output 3 2 2 2 6" xfId="6685"/>
    <cellStyle name="Output 3 2 2 2 6 2" xfId="24350"/>
    <cellStyle name="Output 3 2 2 2 6 3" xfId="41624"/>
    <cellStyle name="Output 3 2 2 2 7" xfId="13716"/>
    <cellStyle name="Output 3 2 2 2 7 2" xfId="31380"/>
    <cellStyle name="Output 3 2 2 2 7 3" xfId="48604"/>
    <cellStyle name="Output 3 2 2 2 8" xfId="20632"/>
    <cellStyle name="Output 3 2 2 2 9" xfId="37938"/>
    <cellStyle name="Output 3 2 2 3" xfId="3121"/>
    <cellStyle name="Output 3 2 2 3 2" xfId="4151"/>
    <cellStyle name="Output 3 2 2 3 2 2" xfId="6067"/>
    <cellStyle name="Output 3 2 2 3 2 2 2" xfId="12987"/>
    <cellStyle name="Output 3 2 2 3 2 2 2 2" xfId="19714"/>
    <cellStyle name="Output 3 2 2 3 2 2 2 2 2" xfId="37378"/>
    <cellStyle name="Output 3 2 2 3 2 2 2 2 3" xfId="54555"/>
    <cellStyle name="Output 3 2 2 3 2 2 2 3" xfId="30651"/>
    <cellStyle name="Output 3 2 2 3 2 2 2 4" xfId="47878"/>
    <cellStyle name="Output 3 2 2 3 2 2 3" xfId="9703"/>
    <cellStyle name="Output 3 2 2 3 2 2 3 2" xfId="27368"/>
    <cellStyle name="Output 3 2 2 3 2 2 3 3" xfId="44621"/>
    <cellStyle name="Output 3 2 2 3 2 2 4" xfId="16647"/>
    <cellStyle name="Output 3 2 2 3 2 2 4 2" xfId="34311"/>
    <cellStyle name="Output 3 2 2 3 2 2 4 3" xfId="51514"/>
    <cellStyle name="Output 3 2 2 3 2 2 5" xfId="23732"/>
    <cellStyle name="Output 3 2 2 3 2 2 6" xfId="41010"/>
    <cellStyle name="Output 3 2 2 3 2 3" xfId="7848"/>
    <cellStyle name="Output 3 2 2 3 2 3 2" xfId="25513"/>
    <cellStyle name="Output 3 2 2 3 2 3 3" xfId="42778"/>
    <cellStyle name="Output 3 2 2 3 2 4" xfId="14900"/>
    <cellStyle name="Output 3 2 2 3 2 4 2" xfId="32564"/>
    <cellStyle name="Output 3 2 2 3 2 4 3" xfId="49779"/>
    <cellStyle name="Output 3 2 2 3 2 5" xfId="21870"/>
    <cellStyle name="Output 3 2 2 3 2 6" xfId="39167"/>
    <cellStyle name="Output 3 2 2 3 3" xfId="5037"/>
    <cellStyle name="Output 3 2 2 3 3 2" xfId="11957"/>
    <cellStyle name="Output 3 2 2 3 3 2 2" xfId="18738"/>
    <cellStyle name="Output 3 2 2 3 3 2 2 2" xfId="36402"/>
    <cellStyle name="Output 3 2 2 3 3 2 2 3" xfId="53585"/>
    <cellStyle name="Output 3 2 2 3 3 2 3" xfId="29621"/>
    <cellStyle name="Output 3 2 2 3 3 2 4" xfId="46854"/>
    <cellStyle name="Output 3 2 2 3 3 3" xfId="8673"/>
    <cellStyle name="Output 3 2 2 3 3 3 2" xfId="26338"/>
    <cellStyle name="Output 3 2 2 3 3 3 3" xfId="43597"/>
    <cellStyle name="Output 3 2 2 3 3 4" xfId="15671"/>
    <cellStyle name="Output 3 2 2 3 3 4 2" xfId="33335"/>
    <cellStyle name="Output 3 2 2 3 3 4 3" xfId="50544"/>
    <cellStyle name="Output 3 2 2 3 3 5" xfId="22702"/>
    <cellStyle name="Output 3 2 2 3 3 6" xfId="39986"/>
    <cellStyle name="Output 3 2 2 3 4" xfId="10643"/>
    <cellStyle name="Output 3 2 2 3 4 2" xfId="17532"/>
    <cellStyle name="Output 3 2 2 3 4 2 2" xfId="35196"/>
    <cellStyle name="Output 3 2 2 3 4 2 3" xfId="52391"/>
    <cellStyle name="Output 3 2 2 3 4 3" xfId="28307"/>
    <cellStyle name="Output 3 2 2 3 4 4" xfId="45552"/>
    <cellStyle name="Output 3 2 2 3 5" xfId="6893"/>
    <cellStyle name="Output 3 2 2 3 5 2" xfId="24558"/>
    <cellStyle name="Output 3 2 2 3 5 3" xfId="41829"/>
    <cellStyle name="Output 3 2 2 3 6" xfId="13924"/>
    <cellStyle name="Output 3 2 2 3 6 2" xfId="31588"/>
    <cellStyle name="Output 3 2 2 3 6 3" xfId="48809"/>
    <cellStyle name="Output 3 2 2 3 7" xfId="20840"/>
    <cellStyle name="Output 3 2 2 3 8" xfId="38143"/>
    <cellStyle name="Output 3 2 2 4" xfId="3349"/>
    <cellStyle name="Output 3 2 2 4 2" xfId="5265"/>
    <cellStyle name="Output 3 2 2 4 2 2" xfId="12185"/>
    <cellStyle name="Output 3 2 2 4 2 2 2" xfId="18912"/>
    <cellStyle name="Output 3 2 2 4 2 2 2 2" xfId="36576"/>
    <cellStyle name="Output 3 2 2 4 2 2 2 3" xfId="53759"/>
    <cellStyle name="Output 3 2 2 4 2 2 3" xfId="29849"/>
    <cellStyle name="Output 3 2 2 4 2 2 4" xfId="47082"/>
    <cellStyle name="Output 3 2 2 4 2 3" xfId="8901"/>
    <cellStyle name="Output 3 2 2 4 2 3 2" xfId="26566"/>
    <cellStyle name="Output 3 2 2 4 2 3 3" xfId="43825"/>
    <cellStyle name="Output 3 2 2 4 2 4" xfId="15845"/>
    <cellStyle name="Output 3 2 2 4 2 4 2" xfId="33509"/>
    <cellStyle name="Output 3 2 2 4 2 4 3" xfId="50718"/>
    <cellStyle name="Output 3 2 2 4 2 5" xfId="22930"/>
    <cellStyle name="Output 3 2 2 4 2 6" xfId="40214"/>
    <cellStyle name="Output 3 2 2 4 3" xfId="10809"/>
    <cellStyle name="Output 3 2 2 4 3 2" xfId="17644"/>
    <cellStyle name="Output 3 2 2 4 3 2 2" xfId="35308"/>
    <cellStyle name="Output 3 2 2 4 3 2 3" xfId="52503"/>
    <cellStyle name="Output 3 2 2 4 3 3" xfId="28473"/>
    <cellStyle name="Output 3 2 2 4 3 4" xfId="45718"/>
    <cellStyle name="Output 3 2 2 4 4" xfId="7119"/>
    <cellStyle name="Output 3 2 2 4 4 2" xfId="24784"/>
    <cellStyle name="Output 3 2 2 4 4 3" xfId="42055"/>
    <cellStyle name="Output 3 2 2 4 5" xfId="14098"/>
    <cellStyle name="Output 3 2 2 4 5 2" xfId="31762"/>
    <cellStyle name="Output 3 2 2 4 5 3" xfId="48983"/>
    <cellStyle name="Output 3 2 2 4 6" xfId="21068"/>
    <cellStyle name="Output 3 2 2 4 7" xfId="38371"/>
    <cellStyle name="Output 3 2 2 5" xfId="3270"/>
    <cellStyle name="Output 3 2 2 5 2" xfId="5186"/>
    <cellStyle name="Output 3 2 2 5 2 2" xfId="12106"/>
    <cellStyle name="Output 3 2 2 5 2 2 2" xfId="18887"/>
    <cellStyle name="Output 3 2 2 5 2 2 2 2" xfId="36551"/>
    <cellStyle name="Output 3 2 2 5 2 2 2 3" xfId="53734"/>
    <cellStyle name="Output 3 2 2 5 2 2 3" xfId="29770"/>
    <cellStyle name="Output 3 2 2 5 2 2 4" xfId="47003"/>
    <cellStyle name="Output 3 2 2 5 2 3" xfId="8822"/>
    <cellStyle name="Output 3 2 2 5 2 3 2" xfId="26487"/>
    <cellStyle name="Output 3 2 2 5 2 3 3" xfId="43746"/>
    <cellStyle name="Output 3 2 2 5 2 4" xfId="15820"/>
    <cellStyle name="Output 3 2 2 5 2 4 2" xfId="33484"/>
    <cellStyle name="Output 3 2 2 5 2 4 3" xfId="50693"/>
    <cellStyle name="Output 3 2 2 5 2 5" xfId="22851"/>
    <cellStyle name="Output 3 2 2 5 2 6" xfId="40135"/>
    <cellStyle name="Output 3 2 2 5 3" xfId="7042"/>
    <cellStyle name="Output 3 2 2 5 3 2" xfId="24707"/>
    <cellStyle name="Output 3 2 2 5 3 3" xfId="41978"/>
    <cellStyle name="Output 3 2 2 5 4" xfId="14073"/>
    <cellStyle name="Output 3 2 2 5 4 2" xfId="31737"/>
    <cellStyle name="Output 3 2 2 5 4 3" xfId="48958"/>
    <cellStyle name="Output 3 2 2 5 5" xfId="20989"/>
    <cellStyle name="Output 3 2 2 5 6" xfId="38292"/>
    <cellStyle name="Output 3 2 2 6" xfId="4602"/>
    <cellStyle name="Output 3 2 2 6 2" xfId="11522"/>
    <cellStyle name="Output 3 2 2 6 2 2" xfId="18303"/>
    <cellStyle name="Output 3 2 2 6 2 2 2" xfId="35967"/>
    <cellStyle name="Output 3 2 2 6 2 2 3" xfId="53156"/>
    <cellStyle name="Output 3 2 2 6 2 3" xfId="29186"/>
    <cellStyle name="Output 3 2 2 6 2 4" xfId="46425"/>
    <cellStyle name="Output 3 2 2 6 3" xfId="8238"/>
    <cellStyle name="Output 3 2 2 6 3 2" xfId="25903"/>
    <cellStyle name="Output 3 2 2 6 3 3" xfId="43168"/>
    <cellStyle name="Output 3 2 2 6 4" xfId="15236"/>
    <cellStyle name="Output 3 2 2 6 4 2" xfId="32900"/>
    <cellStyle name="Output 3 2 2 6 4 3" xfId="50115"/>
    <cellStyle name="Output 3 2 2 6 5" xfId="22267"/>
    <cellStyle name="Output 3 2 2 6 6" xfId="39557"/>
    <cellStyle name="Output 3 2 2 7" xfId="10208"/>
    <cellStyle name="Output 3 2 2 7 2" xfId="17097"/>
    <cellStyle name="Output 3 2 2 7 2 2" xfId="34761"/>
    <cellStyle name="Output 3 2 2 7 2 3" xfId="51962"/>
    <cellStyle name="Output 3 2 2 7 3" xfId="27872"/>
    <cellStyle name="Output 3 2 2 7 4" xfId="45123"/>
    <cellStyle name="Output 3 2 2 8" xfId="6458"/>
    <cellStyle name="Output 3 2 2 8 2" xfId="24123"/>
    <cellStyle name="Output 3 2 2 8 3" xfId="41400"/>
    <cellStyle name="Output 3 2 2 9" xfId="13489"/>
    <cellStyle name="Output 3 2 2 9 2" xfId="31153"/>
    <cellStyle name="Output 3 2 2 9 3" xfId="48380"/>
    <cellStyle name="Output 3 2 3" xfId="2890"/>
    <cellStyle name="Output 3 2 3 2" xfId="3553"/>
    <cellStyle name="Output 3 2 3 2 2" xfId="5469"/>
    <cellStyle name="Output 3 2 3 2 2 2" xfId="12389"/>
    <cellStyle name="Output 3 2 3 2 2 2 2" xfId="19116"/>
    <cellStyle name="Output 3 2 3 2 2 2 2 2" xfId="36780"/>
    <cellStyle name="Output 3 2 3 2 2 2 2 3" xfId="53960"/>
    <cellStyle name="Output 3 2 3 2 2 2 3" xfId="30053"/>
    <cellStyle name="Output 3 2 3 2 2 2 4" xfId="47283"/>
    <cellStyle name="Output 3 2 3 2 2 3" xfId="9105"/>
    <cellStyle name="Output 3 2 3 2 2 3 2" xfId="26770"/>
    <cellStyle name="Output 3 2 3 2 2 3 3" xfId="44026"/>
    <cellStyle name="Output 3 2 3 2 2 4" xfId="16049"/>
    <cellStyle name="Output 3 2 3 2 2 4 2" xfId="33713"/>
    <cellStyle name="Output 3 2 3 2 2 4 3" xfId="50919"/>
    <cellStyle name="Output 3 2 3 2 2 5" xfId="23134"/>
    <cellStyle name="Output 3 2 3 2 2 6" xfId="40415"/>
    <cellStyle name="Output 3 2 3 2 3" xfId="11013"/>
    <cellStyle name="Output 3 2 3 2 3 2" xfId="17848"/>
    <cellStyle name="Output 3 2 3 2 3 2 2" xfId="35512"/>
    <cellStyle name="Output 3 2 3 2 3 2 3" xfId="52704"/>
    <cellStyle name="Output 3 2 3 2 3 3" xfId="28677"/>
    <cellStyle name="Output 3 2 3 2 3 4" xfId="45919"/>
    <cellStyle name="Output 3 2 3 2 4" xfId="7250"/>
    <cellStyle name="Output 3 2 3 2 4 2" xfId="24915"/>
    <cellStyle name="Output 3 2 3 2 4 3" xfId="42183"/>
    <cellStyle name="Output 3 2 3 2 5" xfId="14302"/>
    <cellStyle name="Output 3 2 3 2 5 2" xfId="31966"/>
    <cellStyle name="Output 3 2 3 2 5 3" xfId="49184"/>
    <cellStyle name="Output 3 2 3 2 6" xfId="21272"/>
    <cellStyle name="Output 3 2 3 2 7" xfId="38572"/>
    <cellStyle name="Output 3 2 3 3" xfId="3923"/>
    <cellStyle name="Output 3 2 3 3 2" xfId="5839"/>
    <cellStyle name="Output 3 2 3 3 2 2" xfId="12759"/>
    <cellStyle name="Output 3 2 3 3 2 2 2" xfId="19486"/>
    <cellStyle name="Output 3 2 3 3 2 2 2 2" xfId="37150"/>
    <cellStyle name="Output 3 2 3 3 2 2 2 3" xfId="54327"/>
    <cellStyle name="Output 3 2 3 3 2 2 3" xfId="30423"/>
    <cellStyle name="Output 3 2 3 3 2 2 4" xfId="47650"/>
    <cellStyle name="Output 3 2 3 3 2 3" xfId="9475"/>
    <cellStyle name="Output 3 2 3 3 2 3 2" xfId="27140"/>
    <cellStyle name="Output 3 2 3 3 2 3 3" xfId="44393"/>
    <cellStyle name="Output 3 2 3 3 2 4" xfId="16419"/>
    <cellStyle name="Output 3 2 3 3 2 4 2" xfId="34083"/>
    <cellStyle name="Output 3 2 3 3 2 4 3" xfId="51286"/>
    <cellStyle name="Output 3 2 3 3 2 5" xfId="23504"/>
    <cellStyle name="Output 3 2 3 3 2 6" xfId="40782"/>
    <cellStyle name="Output 3 2 3 3 3" xfId="7620"/>
    <cellStyle name="Output 3 2 3 3 3 2" xfId="25285"/>
    <cellStyle name="Output 3 2 3 3 3 3" xfId="42550"/>
    <cellStyle name="Output 3 2 3 3 4" xfId="14672"/>
    <cellStyle name="Output 3 2 3 3 4 2" xfId="32336"/>
    <cellStyle name="Output 3 2 3 3 4 3" xfId="49551"/>
    <cellStyle name="Output 3 2 3 3 5" xfId="21642"/>
    <cellStyle name="Output 3 2 3 3 6" xfId="38939"/>
    <cellStyle name="Output 3 2 3 4" xfId="4806"/>
    <cellStyle name="Output 3 2 3 4 2" xfId="11726"/>
    <cellStyle name="Output 3 2 3 4 2 2" xfId="18507"/>
    <cellStyle name="Output 3 2 3 4 2 2 2" xfId="36171"/>
    <cellStyle name="Output 3 2 3 4 2 2 3" xfId="53357"/>
    <cellStyle name="Output 3 2 3 4 2 3" xfId="29390"/>
    <cellStyle name="Output 3 2 3 4 2 4" xfId="46626"/>
    <cellStyle name="Output 3 2 3 4 3" xfId="8442"/>
    <cellStyle name="Output 3 2 3 4 3 2" xfId="26107"/>
    <cellStyle name="Output 3 2 3 4 3 3" xfId="43369"/>
    <cellStyle name="Output 3 2 3 4 4" xfId="15440"/>
    <cellStyle name="Output 3 2 3 4 4 2" xfId="33104"/>
    <cellStyle name="Output 3 2 3 4 4 3" xfId="50316"/>
    <cellStyle name="Output 3 2 3 4 5" xfId="22471"/>
    <cellStyle name="Output 3 2 3 4 6" xfId="39758"/>
    <cellStyle name="Output 3 2 3 5" xfId="10412"/>
    <cellStyle name="Output 3 2 3 5 2" xfId="17301"/>
    <cellStyle name="Output 3 2 3 5 2 2" xfId="34965"/>
    <cellStyle name="Output 3 2 3 5 2 3" xfId="52163"/>
    <cellStyle name="Output 3 2 3 5 3" xfId="28076"/>
    <cellStyle name="Output 3 2 3 5 4" xfId="45324"/>
    <cellStyle name="Output 3 2 3 6" xfId="6662"/>
    <cellStyle name="Output 3 2 3 6 2" xfId="24327"/>
    <cellStyle name="Output 3 2 3 6 3" xfId="41601"/>
    <cellStyle name="Output 3 2 3 7" xfId="13693"/>
    <cellStyle name="Output 3 2 3 7 2" xfId="31357"/>
    <cellStyle name="Output 3 2 3 7 3" xfId="48581"/>
    <cellStyle name="Output 3 2 3 8" xfId="20609"/>
    <cellStyle name="Output 3 2 3 9" xfId="37915"/>
    <cellStyle name="Output 3 2 4" xfId="4542"/>
    <cellStyle name="Output 3 2 4 2" xfId="6406"/>
    <cellStyle name="Output 3 2 4 2 2" xfId="13325"/>
    <cellStyle name="Output 3 2 4 2 2 2" xfId="19998"/>
    <cellStyle name="Output 3 2 4 2 2 2 2" xfId="37662"/>
    <cellStyle name="Output 3 2 4 2 2 2 3" xfId="54839"/>
    <cellStyle name="Output 3 2 4 2 2 3" xfId="30989"/>
    <cellStyle name="Output 3 2 4 2 2 4" xfId="48216"/>
    <cellStyle name="Output 3 2 4 2 3" xfId="10041"/>
    <cellStyle name="Output 3 2 4 2 3 2" xfId="27706"/>
    <cellStyle name="Output 3 2 4 2 3 3" xfId="44959"/>
    <cellStyle name="Output 3 2 4 2 4" xfId="16931"/>
    <cellStyle name="Output 3 2 4 2 4 2" xfId="34595"/>
    <cellStyle name="Output 3 2 4 2 4 3" xfId="51798"/>
    <cellStyle name="Output 3 2 4 2 5" xfId="24071"/>
    <cellStyle name="Output 3 2 4 2 6" xfId="41348"/>
    <cellStyle name="Output 3 2 4 3" xfId="11470"/>
    <cellStyle name="Output 3 2 4 3 2" xfId="18251"/>
    <cellStyle name="Output 3 2 4 3 2 2" xfId="35915"/>
    <cellStyle name="Output 3 2 4 3 2 3" xfId="53104"/>
    <cellStyle name="Output 3 2 4 3 3" xfId="29134"/>
    <cellStyle name="Output 3 2 4 3 4" xfId="46373"/>
    <cellStyle name="Output 3 2 4 4" xfId="8186"/>
    <cellStyle name="Output 3 2 4 4 2" xfId="25851"/>
    <cellStyle name="Output 3 2 4 4 3" xfId="43116"/>
    <cellStyle name="Output 3 2 4 5" xfId="15184"/>
    <cellStyle name="Output 3 2 4 5 2" xfId="32848"/>
    <cellStyle name="Output 3 2 4 5 3" xfId="50063"/>
    <cellStyle name="Output 3 2 4 6" xfId="22215"/>
    <cellStyle name="Output 3 2 4 7" xfId="39505"/>
    <cellStyle name="Output 3 2 5" xfId="4456"/>
    <cellStyle name="Output 3 2 5 2" xfId="6320"/>
    <cellStyle name="Output 3 2 5 2 2" xfId="13239"/>
    <cellStyle name="Output 3 2 5 2 2 2" xfId="19912"/>
    <cellStyle name="Output 3 2 5 2 2 2 2" xfId="37576"/>
    <cellStyle name="Output 3 2 5 2 2 2 3" xfId="54753"/>
    <cellStyle name="Output 3 2 5 2 2 3" xfId="30903"/>
    <cellStyle name="Output 3 2 5 2 2 4" xfId="48130"/>
    <cellStyle name="Output 3 2 5 2 3" xfId="9955"/>
    <cellStyle name="Output 3 2 5 2 3 2" xfId="27620"/>
    <cellStyle name="Output 3 2 5 2 3 3" xfId="44873"/>
    <cellStyle name="Output 3 2 5 2 4" xfId="16845"/>
    <cellStyle name="Output 3 2 5 2 4 2" xfId="34509"/>
    <cellStyle name="Output 3 2 5 2 4 3" xfId="51712"/>
    <cellStyle name="Output 3 2 5 2 5" xfId="23985"/>
    <cellStyle name="Output 3 2 5 2 6" xfId="41262"/>
    <cellStyle name="Output 3 2 5 3" xfId="11384"/>
    <cellStyle name="Output 3 2 5 3 2" xfId="18165"/>
    <cellStyle name="Output 3 2 5 3 2 2" xfId="35829"/>
    <cellStyle name="Output 3 2 5 3 2 3" xfId="53018"/>
    <cellStyle name="Output 3 2 5 3 3" xfId="29048"/>
    <cellStyle name="Output 3 2 5 3 4" xfId="46287"/>
    <cellStyle name="Output 3 2 5 4" xfId="8100"/>
    <cellStyle name="Output 3 2 5 4 2" xfId="25765"/>
    <cellStyle name="Output 3 2 5 4 3" xfId="43030"/>
    <cellStyle name="Output 3 2 5 5" xfId="15098"/>
    <cellStyle name="Output 3 2 5 5 2" xfId="32762"/>
    <cellStyle name="Output 3 2 5 5 3" xfId="49977"/>
    <cellStyle name="Output 3 2 5 6" xfId="22129"/>
    <cellStyle name="Output 3 2 5 7" xfId="39419"/>
    <cellStyle name="Output 3 2 6" xfId="10185"/>
    <cellStyle name="Output 3 2 6 2" xfId="17074"/>
    <cellStyle name="Output 3 2 6 2 2" xfId="34738"/>
    <cellStyle name="Output 3 2 6 2 3" xfId="51939"/>
    <cellStyle name="Output 3 2 6 3" xfId="27849"/>
    <cellStyle name="Output 3 2 6 4" xfId="45100"/>
    <cellStyle name="Output 3 2 7" xfId="13466"/>
    <cellStyle name="Output 3 2 7 2" xfId="31130"/>
    <cellStyle name="Output 3 2 7 3" xfId="48357"/>
    <cellStyle name="Output 3 2 8" xfId="20292"/>
    <cellStyle name="Output 3 2 9" xfId="20372"/>
    <cellStyle name="Output 3 3" xfId="2685"/>
    <cellStyle name="Output 3 3 10" xfId="20406"/>
    <cellStyle name="Output 3 3 11" xfId="37715"/>
    <cellStyle name="Output 3 3 2" xfId="2914"/>
    <cellStyle name="Output 3 3 2 2" xfId="3577"/>
    <cellStyle name="Output 3 3 2 2 2" xfId="5493"/>
    <cellStyle name="Output 3 3 2 2 2 2" xfId="12413"/>
    <cellStyle name="Output 3 3 2 2 2 2 2" xfId="19140"/>
    <cellStyle name="Output 3 3 2 2 2 2 2 2" xfId="36804"/>
    <cellStyle name="Output 3 3 2 2 2 2 2 3" xfId="53984"/>
    <cellStyle name="Output 3 3 2 2 2 2 3" xfId="30077"/>
    <cellStyle name="Output 3 3 2 2 2 2 4" xfId="47307"/>
    <cellStyle name="Output 3 3 2 2 2 3" xfId="9129"/>
    <cellStyle name="Output 3 3 2 2 2 3 2" xfId="26794"/>
    <cellStyle name="Output 3 3 2 2 2 3 3" xfId="44050"/>
    <cellStyle name="Output 3 3 2 2 2 4" xfId="16073"/>
    <cellStyle name="Output 3 3 2 2 2 4 2" xfId="33737"/>
    <cellStyle name="Output 3 3 2 2 2 4 3" xfId="50943"/>
    <cellStyle name="Output 3 3 2 2 2 5" xfId="23158"/>
    <cellStyle name="Output 3 3 2 2 2 6" xfId="40439"/>
    <cellStyle name="Output 3 3 2 2 3" xfId="11037"/>
    <cellStyle name="Output 3 3 2 2 3 2" xfId="17872"/>
    <cellStyle name="Output 3 3 2 2 3 2 2" xfId="35536"/>
    <cellStyle name="Output 3 3 2 2 3 2 3" xfId="52728"/>
    <cellStyle name="Output 3 3 2 2 3 3" xfId="28701"/>
    <cellStyle name="Output 3 3 2 2 3 4" xfId="45943"/>
    <cellStyle name="Output 3 3 2 2 4" xfId="7274"/>
    <cellStyle name="Output 3 3 2 2 4 2" xfId="24939"/>
    <cellStyle name="Output 3 3 2 2 4 3" xfId="42207"/>
    <cellStyle name="Output 3 3 2 2 5" xfId="14326"/>
    <cellStyle name="Output 3 3 2 2 5 2" xfId="31990"/>
    <cellStyle name="Output 3 3 2 2 5 3" xfId="49208"/>
    <cellStyle name="Output 3 3 2 2 6" xfId="21296"/>
    <cellStyle name="Output 3 3 2 2 7" xfId="38596"/>
    <cellStyle name="Output 3 3 2 3" xfId="3947"/>
    <cellStyle name="Output 3 3 2 3 2" xfId="5863"/>
    <cellStyle name="Output 3 3 2 3 2 2" xfId="12783"/>
    <cellStyle name="Output 3 3 2 3 2 2 2" xfId="19510"/>
    <cellStyle name="Output 3 3 2 3 2 2 2 2" xfId="37174"/>
    <cellStyle name="Output 3 3 2 3 2 2 2 3" xfId="54351"/>
    <cellStyle name="Output 3 3 2 3 2 2 3" xfId="30447"/>
    <cellStyle name="Output 3 3 2 3 2 2 4" xfId="47674"/>
    <cellStyle name="Output 3 3 2 3 2 3" xfId="9499"/>
    <cellStyle name="Output 3 3 2 3 2 3 2" xfId="27164"/>
    <cellStyle name="Output 3 3 2 3 2 3 3" xfId="44417"/>
    <cellStyle name="Output 3 3 2 3 2 4" xfId="16443"/>
    <cellStyle name="Output 3 3 2 3 2 4 2" xfId="34107"/>
    <cellStyle name="Output 3 3 2 3 2 4 3" xfId="51310"/>
    <cellStyle name="Output 3 3 2 3 2 5" xfId="23528"/>
    <cellStyle name="Output 3 3 2 3 2 6" xfId="40806"/>
    <cellStyle name="Output 3 3 2 3 3" xfId="7644"/>
    <cellStyle name="Output 3 3 2 3 3 2" xfId="25309"/>
    <cellStyle name="Output 3 3 2 3 3 3" xfId="42574"/>
    <cellStyle name="Output 3 3 2 3 4" xfId="14696"/>
    <cellStyle name="Output 3 3 2 3 4 2" xfId="32360"/>
    <cellStyle name="Output 3 3 2 3 4 3" xfId="49575"/>
    <cellStyle name="Output 3 3 2 3 5" xfId="21666"/>
    <cellStyle name="Output 3 3 2 3 6" xfId="38963"/>
    <cellStyle name="Output 3 3 2 4" xfId="4830"/>
    <cellStyle name="Output 3 3 2 4 2" xfId="11750"/>
    <cellStyle name="Output 3 3 2 4 2 2" xfId="18531"/>
    <cellStyle name="Output 3 3 2 4 2 2 2" xfId="36195"/>
    <cellStyle name="Output 3 3 2 4 2 2 3" xfId="53381"/>
    <cellStyle name="Output 3 3 2 4 2 3" xfId="29414"/>
    <cellStyle name="Output 3 3 2 4 2 4" xfId="46650"/>
    <cellStyle name="Output 3 3 2 4 3" xfId="8466"/>
    <cellStyle name="Output 3 3 2 4 3 2" xfId="26131"/>
    <cellStyle name="Output 3 3 2 4 3 3" xfId="43393"/>
    <cellStyle name="Output 3 3 2 4 4" xfId="15464"/>
    <cellStyle name="Output 3 3 2 4 4 2" xfId="33128"/>
    <cellStyle name="Output 3 3 2 4 4 3" xfId="50340"/>
    <cellStyle name="Output 3 3 2 4 5" xfId="22495"/>
    <cellStyle name="Output 3 3 2 4 6" xfId="39782"/>
    <cellStyle name="Output 3 3 2 5" xfId="10436"/>
    <cellStyle name="Output 3 3 2 5 2" xfId="17325"/>
    <cellStyle name="Output 3 3 2 5 2 2" xfId="34989"/>
    <cellStyle name="Output 3 3 2 5 2 3" xfId="52187"/>
    <cellStyle name="Output 3 3 2 5 3" xfId="28100"/>
    <cellStyle name="Output 3 3 2 5 4" xfId="45348"/>
    <cellStyle name="Output 3 3 2 6" xfId="6686"/>
    <cellStyle name="Output 3 3 2 6 2" xfId="24351"/>
    <cellStyle name="Output 3 3 2 6 3" xfId="41625"/>
    <cellStyle name="Output 3 3 2 7" xfId="13717"/>
    <cellStyle name="Output 3 3 2 7 2" xfId="31381"/>
    <cellStyle name="Output 3 3 2 7 3" xfId="48605"/>
    <cellStyle name="Output 3 3 2 8" xfId="20633"/>
    <cellStyle name="Output 3 3 2 9" xfId="37939"/>
    <cellStyle name="Output 3 3 3" xfId="3122"/>
    <cellStyle name="Output 3 3 3 2" xfId="4152"/>
    <cellStyle name="Output 3 3 3 2 2" xfId="6068"/>
    <cellStyle name="Output 3 3 3 2 2 2" xfId="12988"/>
    <cellStyle name="Output 3 3 3 2 2 2 2" xfId="19715"/>
    <cellStyle name="Output 3 3 3 2 2 2 2 2" xfId="37379"/>
    <cellStyle name="Output 3 3 3 2 2 2 2 3" xfId="54556"/>
    <cellStyle name="Output 3 3 3 2 2 2 3" xfId="30652"/>
    <cellStyle name="Output 3 3 3 2 2 2 4" xfId="47879"/>
    <cellStyle name="Output 3 3 3 2 2 3" xfId="9704"/>
    <cellStyle name="Output 3 3 3 2 2 3 2" xfId="27369"/>
    <cellStyle name="Output 3 3 3 2 2 3 3" xfId="44622"/>
    <cellStyle name="Output 3 3 3 2 2 4" xfId="16648"/>
    <cellStyle name="Output 3 3 3 2 2 4 2" xfId="34312"/>
    <cellStyle name="Output 3 3 3 2 2 4 3" xfId="51515"/>
    <cellStyle name="Output 3 3 3 2 2 5" xfId="23733"/>
    <cellStyle name="Output 3 3 3 2 2 6" xfId="41011"/>
    <cellStyle name="Output 3 3 3 2 3" xfId="7849"/>
    <cellStyle name="Output 3 3 3 2 3 2" xfId="25514"/>
    <cellStyle name="Output 3 3 3 2 3 3" xfId="42779"/>
    <cellStyle name="Output 3 3 3 2 4" xfId="14901"/>
    <cellStyle name="Output 3 3 3 2 4 2" xfId="32565"/>
    <cellStyle name="Output 3 3 3 2 4 3" xfId="49780"/>
    <cellStyle name="Output 3 3 3 2 5" xfId="21871"/>
    <cellStyle name="Output 3 3 3 2 6" xfId="39168"/>
    <cellStyle name="Output 3 3 3 3" xfId="5038"/>
    <cellStyle name="Output 3 3 3 3 2" xfId="11958"/>
    <cellStyle name="Output 3 3 3 3 2 2" xfId="18739"/>
    <cellStyle name="Output 3 3 3 3 2 2 2" xfId="36403"/>
    <cellStyle name="Output 3 3 3 3 2 2 3" xfId="53586"/>
    <cellStyle name="Output 3 3 3 3 2 3" xfId="29622"/>
    <cellStyle name="Output 3 3 3 3 2 4" xfId="46855"/>
    <cellStyle name="Output 3 3 3 3 3" xfId="8674"/>
    <cellStyle name="Output 3 3 3 3 3 2" xfId="26339"/>
    <cellStyle name="Output 3 3 3 3 3 3" xfId="43598"/>
    <cellStyle name="Output 3 3 3 3 4" xfId="15672"/>
    <cellStyle name="Output 3 3 3 3 4 2" xfId="33336"/>
    <cellStyle name="Output 3 3 3 3 4 3" xfId="50545"/>
    <cellStyle name="Output 3 3 3 3 5" xfId="22703"/>
    <cellStyle name="Output 3 3 3 3 6" xfId="39987"/>
    <cellStyle name="Output 3 3 3 4" xfId="10644"/>
    <cellStyle name="Output 3 3 3 4 2" xfId="17533"/>
    <cellStyle name="Output 3 3 3 4 2 2" xfId="35197"/>
    <cellStyle name="Output 3 3 3 4 2 3" xfId="52392"/>
    <cellStyle name="Output 3 3 3 4 3" xfId="28308"/>
    <cellStyle name="Output 3 3 3 4 4" xfId="45553"/>
    <cellStyle name="Output 3 3 3 5" xfId="6894"/>
    <cellStyle name="Output 3 3 3 5 2" xfId="24559"/>
    <cellStyle name="Output 3 3 3 5 3" xfId="41830"/>
    <cellStyle name="Output 3 3 3 6" xfId="13925"/>
    <cellStyle name="Output 3 3 3 6 2" xfId="31589"/>
    <cellStyle name="Output 3 3 3 6 3" xfId="48810"/>
    <cellStyle name="Output 3 3 3 7" xfId="20841"/>
    <cellStyle name="Output 3 3 3 8" xfId="38144"/>
    <cellStyle name="Output 3 3 4" xfId="3350"/>
    <cellStyle name="Output 3 3 4 2" xfId="5266"/>
    <cellStyle name="Output 3 3 4 2 2" xfId="12186"/>
    <cellStyle name="Output 3 3 4 2 2 2" xfId="18913"/>
    <cellStyle name="Output 3 3 4 2 2 2 2" xfId="36577"/>
    <cellStyle name="Output 3 3 4 2 2 2 3" xfId="53760"/>
    <cellStyle name="Output 3 3 4 2 2 3" xfId="29850"/>
    <cellStyle name="Output 3 3 4 2 2 4" xfId="47083"/>
    <cellStyle name="Output 3 3 4 2 3" xfId="8902"/>
    <cellStyle name="Output 3 3 4 2 3 2" xfId="26567"/>
    <cellStyle name="Output 3 3 4 2 3 3" xfId="43826"/>
    <cellStyle name="Output 3 3 4 2 4" xfId="15846"/>
    <cellStyle name="Output 3 3 4 2 4 2" xfId="33510"/>
    <cellStyle name="Output 3 3 4 2 4 3" xfId="50719"/>
    <cellStyle name="Output 3 3 4 2 5" xfId="22931"/>
    <cellStyle name="Output 3 3 4 2 6" xfId="40215"/>
    <cellStyle name="Output 3 3 4 3" xfId="10810"/>
    <cellStyle name="Output 3 3 4 3 2" xfId="17645"/>
    <cellStyle name="Output 3 3 4 3 2 2" xfId="35309"/>
    <cellStyle name="Output 3 3 4 3 2 3" xfId="52504"/>
    <cellStyle name="Output 3 3 4 3 3" xfId="28474"/>
    <cellStyle name="Output 3 3 4 3 4" xfId="45719"/>
    <cellStyle name="Output 3 3 4 4" xfId="7120"/>
    <cellStyle name="Output 3 3 4 4 2" xfId="24785"/>
    <cellStyle name="Output 3 3 4 4 3" xfId="42056"/>
    <cellStyle name="Output 3 3 4 5" xfId="14099"/>
    <cellStyle name="Output 3 3 4 5 2" xfId="31763"/>
    <cellStyle name="Output 3 3 4 5 3" xfId="48984"/>
    <cellStyle name="Output 3 3 4 6" xfId="21069"/>
    <cellStyle name="Output 3 3 4 7" xfId="38372"/>
    <cellStyle name="Output 3 3 5" xfId="3269"/>
    <cellStyle name="Output 3 3 5 2" xfId="5185"/>
    <cellStyle name="Output 3 3 5 2 2" xfId="12105"/>
    <cellStyle name="Output 3 3 5 2 2 2" xfId="18886"/>
    <cellStyle name="Output 3 3 5 2 2 2 2" xfId="36550"/>
    <cellStyle name="Output 3 3 5 2 2 2 3" xfId="53733"/>
    <cellStyle name="Output 3 3 5 2 2 3" xfId="29769"/>
    <cellStyle name="Output 3 3 5 2 2 4" xfId="47002"/>
    <cellStyle name="Output 3 3 5 2 3" xfId="8821"/>
    <cellStyle name="Output 3 3 5 2 3 2" xfId="26486"/>
    <cellStyle name="Output 3 3 5 2 3 3" xfId="43745"/>
    <cellStyle name="Output 3 3 5 2 4" xfId="15819"/>
    <cellStyle name="Output 3 3 5 2 4 2" xfId="33483"/>
    <cellStyle name="Output 3 3 5 2 4 3" xfId="50692"/>
    <cellStyle name="Output 3 3 5 2 5" xfId="22850"/>
    <cellStyle name="Output 3 3 5 2 6" xfId="40134"/>
    <cellStyle name="Output 3 3 5 3" xfId="7041"/>
    <cellStyle name="Output 3 3 5 3 2" xfId="24706"/>
    <cellStyle name="Output 3 3 5 3 3" xfId="41977"/>
    <cellStyle name="Output 3 3 5 4" xfId="14072"/>
    <cellStyle name="Output 3 3 5 4 2" xfId="31736"/>
    <cellStyle name="Output 3 3 5 4 3" xfId="48957"/>
    <cellStyle name="Output 3 3 5 5" xfId="20988"/>
    <cellStyle name="Output 3 3 5 6" xfId="38291"/>
    <cellStyle name="Output 3 3 6" xfId="4603"/>
    <cellStyle name="Output 3 3 6 2" xfId="11523"/>
    <cellStyle name="Output 3 3 6 2 2" xfId="18304"/>
    <cellStyle name="Output 3 3 6 2 2 2" xfId="35968"/>
    <cellStyle name="Output 3 3 6 2 2 3" xfId="53157"/>
    <cellStyle name="Output 3 3 6 2 3" xfId="29187"/>
    <cellStyle name="Output 3 3 6 2 4" xfId="46426"/>
    <cellStyle name="Output 3 3 6 3" xfId="8239"/>
    <cellStyle name="Output 3 3 6 3 2" xfId="25904"/>
    <cellStyle name="Output 3 3 6 3 3" xfId="43169"/>
    <cellStyle name="Output 3 3 6 4" xfId="15237"/>
    <cellStyle name="Output 3 3 6 4 2" xfId="32901"/>
    <cellStyle name="Output 3 3 6 4 3" xfId="50116"/>
    <cellStyle name="Output 3 3 6 5" xfId="22268"/>
    <cellStyle name="Output 3 3 6 6" xfId="39558"/>
    <cellStyle name="Output 3 3 7" xfId="10209"/>
    <cellStyle name="Output 3 3 7 2" xfId="17098"/>
    <cellStyle name="Output 3 3 7 2 2" xfId="34762"/>
    <cellStyle name="Output 3 3 7 2 3" xfId="51963"/>
    <cellStyle name="Output 3 3 7 3" xfId="27873"/>
    <cellStyle name="Output 3 3 7 4" xfId="45124"/>
    <cellStyle name="Output 3 3 8" xfId="6459"/>
    <cellStyle name="Output 3 3 8 2" xfId="24124"/>
    <cellStyle name="Output 3 3 8 3" xfId="41401"/>
    <cellStyle name="Output 3 3 9" xfId="13490"/>
    <cellStyle name="Output 3 3 9 2" xfId="31154"/>
    <cellStyle name="Output 3 3 9 3" xfId="48381"/>
    <cellStyle name="Output 3 4" xfId="2889"/>
    <cellStyle name="Output 3 4 2" xfId="3552"/>
    <cellStyle name="Output 3 4 2 2" xfId="5468"/>
    <cellStyle name="Output 3 4 2 2 2" xfId="12388"/>
    <cellStyle name="Output 3 4 2 2 2 2" xfId="19115"/>
    <cellStyle name="Output 3 4 2 2 2 2 2" xfId="36779"/>
    <cellStyle name="Output 3 4 2 2 2 2 3" xfId="53959"/>
    <cellStyle name="Output 3 4 2 2 2 3" xfId="30052"/>
    <cellStyle name="Output 3 4 2 2 2 4" xfId="47282"/>
    <cellStyle name="Output 3 4 2 2 3" xfId="9104"/>
    <cellStyle name="Output 3 4 2 2 3 2" xfId="26769"/>
    <cellStyle name="Output 3 4 2 2 3 3" xfId="44025"/>
    <cellStyle name="Output 3 4 2 2 4" xfId="16048"/>
    <cellStyle name="Output 3 4 2 2 4 2" xfId="33712"/>
    <cellStyle name="Output 3 4 2 2 4 3" xfId="50918"/>
    <cellStyle name="Output 3 4 2 2 5" xfId="23133"/>
    <cellStyle name="Output 3 4 2 2 6" xfId="40414"/>
    <cellStyle name="Output 3 4 2 3" xfId="11012"/>
    <cellStyle name="Output 3 4 2 3 2" xfId="17847"/>
    <cellStyle name="Output 3 4 2 3 2 2" xfId="35511"/>
    <cellStyle name="Output 3 4 2 3 2 3" xfId="52703"/>
    <cellStyle name="Output 3 4 2 3 3" xfId="28676"/>
    <cellStyle name="Output 3 4 2 3 4" xfId="45918"/>
    <cellStyle name="Output 3 4 2 4" xfId="7249"/>
    <cellStyle name="Output 3 4 2 4 2" xfId="24914"/>
    <cellStyle name="Output 3 4 2 4 3" xfId="42182"/>
    <cellStyle name="Output 3 4 2 5" xfId="14301"/>
    <cellStyle name="Output 3 4 2 5 2" xfId="31965"/>
    <cellStyle name="Output 3 4 2 5 3" xfId="49183"/>
    <cellStyle name="Output 3 4 2 6" xfId="21271"/>
    <cellStyle name="Output 3 4 2 7" xfId="38571"/>
    <cellStyle name="Output 3 4 3" xfId="3922"/>
    <cellStyle name="Output 3 4 3 2" xfId="5838"/>
    <cellStyle name="Output 3 4 3 2 2" xfId="12758"/>
    <cellStyle name="Output 3 4 3 2 2 2" xfId="19485"/>
    <cellStyle name="Output 3 4 3 2 2 2 2" xfId="37149"/>
    <cellStyle name="Output 3 4 3 2 2 2 3" xfId="54326"/>
    <cellStyle name="Output 3 4 3 2 2 3" xfId="30422"/>
    <cellStyle name="Output 3 4 3 2 2 4" xfId="47649"/>
    <cellStyle name="Output 3 4 3 2 3" xfId="9474"/>
    <cellStyle name="Output 3 4 3 2 3 2" xfId="27139"/>
    <cellStyle name="Output 3 4 3 2 3 3" xfId="44392"/>
    <cellStyle name="Output 3 4 3 2 4" xfId="16418"/>
    <cellStyle name="Output 3 4 3 2 4 2" xfId="34082"/>
    <cellStyle name="Output 3 4 3 2 4 3" xfId="51285"/>
    <cellStyle name="Output 3 4 3 2 5" xfId="23503"/>
    <cellStyle name="Output 3 4 3 2 6" xfId="40781"/>
    <cellStyle name="Output 3 4 3 3" xfId="7619"/>
    <cellStyle name="Output 3 4 3 3 2" xfId="25284"/>
    <cellStyle name="Output 3 4 3 3 3" xfId="42549"/>
    <cellStyle name="Output 3 4 3 4" xfId="14671"/>
    <cellStyle name="Output 3 4 3 4 2" xfId="32335"/>
    <cellStyle name="Output 3 4 3 4 3" xfId="49550"/>
    <cellStyle name="Output 3 4 3 5" xfId="21641"/>
    <cellStyle name="Output 3 4 3 6" xfId="38938"/>
    <cellStyle name="Output 3 4 4" xfId="4805"/>
    <cellStyle name="Output 3 4 4 2" xfId="11725"/>
    <cellStyle name="Output 3 4 4 2 2" xfId="18506"/>
    <cellStyle name="Output 3 4 4 2 2 2" xfId="36170"/>
    <cellStyle name="Output 3 4 4 2 2 3" xfId="53356"/>
    <cellStyle name="Output 3 4 4 2 3" xfId="29389"/>
    <cellStyle name="Output 3 4 4 2 4" xfId="46625"/>
    <cellStyle name="Output 3 4 4 3" xfId="8441"/>
    <cellStyle name="Output 3 4 4 3 2" xfId="26106"/>
    <cellStyle name="Output 3 4 4 3 3" xfId="43368"/>
    <cellStyle name="Output 3 4 4 4" xfId="15439"/>
    <cellStyle name="Output 3 4 4 4 2" xfId="33103"/>
    <cellStyle name="Output 3 4 4 4 3" xfId="50315"/>
    <cellStyle name="Output 3 4 4 5" xfId="22470"/>
    <cellStyle name="Output 3 4 4 6" xfId="39757"/>
    <cellStyle name="Output 3 4 5" xfId="10411"/>
    <cellStyle name="Output 3 4 5 2" xfId="17300"/>
    <cellStyle name="Output 3 4 5 2 2" xfId="34964"/>
    <cellStyle name="Output 3 4 5 2 3" xfId="52162"/>
    <cellStyle name="Output 3 4 5 3" xfId="28075"/>
    <cellStyle name="Output 3 4 5 4" xfId="45323"/>
    <cellStyle name="Output 3 4 6" xfId="6661"/>
    <cellStyle name="Output 3 4 6 2" xfId="24326"/>
    <cellStyle name="Output 3 4 6 3" xfId="41600"/>
    <cellStyle name="Output 3 4 7" xfId="13692"/>
    <cellStyle name="Output 3 4 7 2" xfId="31356"/>
    <cellStyle name="Output 3 4 7 3" xfId="48580"/>
    <cellStyle name="Output 3 4 8" xfId="20608"/>
    <cellStyle name="Output 3 4 9" xfId="37914"/>
    <cellStyle name="Output 3 5" xfId="4541"/>
    <cellStyle name="Output 3 5 2" xfId="6405"/>
    <cellStyle name="Output 3 5 2 2" xfId="13324"/>
    <cellStyle name="Output 3 5 2 2 2" xfId="19997"/>
    <cellStyle name="Output 3 5 2 2 2 2" xfId="37661"/>
    <cellStyle name="Output 3 5 2 2 2 3" xfId="54838"/>
    <cellStyle name="Output 3 5 2 2 3" xfId="30988"/>
    <cellStyle name="Output 3 5 2 2 4" xfId="48215"/>
    <cellStyle name="Output 3 5 2 3" xfId="10040"/>
    <cellStyle name="Output 3 5 2 3 2" xfId="27705"/>
    <cellStyle name="Output 3 5 2 3 3" xfId="44958"/>
    <cellStyle name="Output 3 5 2 4" xfId="16930"/>
    <cellStyle name="Output 3 5 2 4 2" xfId="34594"/>
    <cellStyle name="Output 3 5 2 4 3" xfId="51797"/>
    <cellStyle name="Output 3 5 2 5" xfId="24070"/>
    <cellStyle name="Output 3 5 2 6" xfId="41347"/>
    <cellStyle name="Output 3 5 3" xfId="11469"/>
    <cellStyle name="Output 3 5 3 2" xfId="18250"/>
    <cellStyle name="Output 3 5 3 2 2" xfId="35914"/>
    <cellStyle name="Output 3 5 3 2 3" xfId="53103"/>
    <cellStyle name="Output 3 5 3 3" xfId="29133"/>
    <cellStyle name="Output 3 5 3 4" xfId="46372"/>
    <cellStyle name="Output 3 5 4" xfId="8185"/>
    <cellStyle name="Output 3 5 4 2" xfId="25850"/>
    <cellStyle name="Output 3 5 4 3" xfId="43115"/>
    <cellStyle name="Output 3 5 5" xfId="15183"/>
    <cellStyle name="Output 3 5 5 2" xfId="32847"/>
    <cellStyle name="Output 3 5 5 3" xfId="50062"/>
    <cellStyle name="Output 3 5 6" xfId="22214"/>
    <cellStyle name="Output 3 5 7" xfId="39504"/>
    <cellStyle name="Output 3 6" xfId="4455"/>
    <cellStyle name="Output 3 6 2" xfId="6319"/>
    <cellStyle name="Output 3 6 2 2" xfId="13238"/>
    <cellStyle name="Output 3 6 2 2 2" xfId="19911"/>
    <cellStyle name="Output 3 6 2 2 2 2" xfId="37575"/>
    <cellStyle name="Output 3 6 2 2 2 3" xfId="54752"/>
    <cellStyle name="Output 3 6 2 2 3" xfId="30902"/>
    <cellStyle name="Output 3 6 2 2 4" xfId="48129"/>
    <cellStyle name="Output 3 6 2 3" xfId="9954"/>
    <cellStyle name="Output 3 6 2 3 2" xfId="27619"/>
    <cellStyle name="Output 3 6 2 3 3" xfId="44872"/>
    <cellStyle name="Output 3 6 2 4" xfId="16844"/>
    <cellStyle name="Output 3 6 2 4 2" xfId="34508"/>
    <cellStyle name="Output 3 6 2 4 3" xfId="51711"/>
    <cellStyle name="Output 3 6 2 5" xfId="23984"/>
    <cellStyle name="Output 3 6 2 6" xfId="41261"/>
    <cellStyle name="Output 3 6 3" xfId="11383"/>
    <cellStyle name="Output 3 6 3 2" xfId="18164"/>
    <cellStyle name="Output 3 6 3 2 2" xfId="35828"/>
    <cellStyle name="Output 3 6 3 2 3" xfId="53017"/>
    <cellStyle name="Output 3 6 3 3" xfId="29047"/>
    <cellStyle name="Output 3 6 3 4" xfId="46286"/>
    <cellStyle name="Output 3 6 4" xfId="8099"/>
    <cellStyle name="Output 3 6 4 2" xfId="25764"/>
    <cellStyle name="Output 3 6 4 3" xfId="43029"/>
    <cellStyle name="Output 3 6 5" xfId="15097"/>
    <cellStyle name="Output 3 6 5 2" xfId="32761"/>
    <cellStyle name="Output 3 6 5 3" xfId="49976"/>
    <cellStyle name="Output 3 6 6" xfId="22128"/>
    <cellStyle name="Output 3 6 7" xfId="39418"/>
    <cellStyle name="Output 3 7" xfId="10184"/>
    <cellStyle name="Output 3 7 2" xfId="17073"/>
    <cellStyle name="Output 3 7 2 2" xfId="34737"/>
    <cellStyle name="Output 3 7 2 3" xfId="51938"/>
    <cellStyle name="Output 3 7 3" xfId="27848"/>
    <cellStyle name="Output 3 7 4" xfId="45099"/>
    <cellStyle name="Output 3 8" xfId="13465"/>
    <cellStyle name="Output 3 8 2" xfId="31129"/>
    <cellStyle name="Output 3 8 3" xfId="48356"/>
    <cellStyle name="Output 3 9" xfId="20291"/>
    <cellStyle name="Percent" xfId="1" builtinId="5"/>
    <cellStyle name="Percent 10" xfId="2587"/>
    <cellStyle name="Percent 10 2" xfId="2627"/>
    <cellStyle name="Percent 11" xfId="2613"/>
    <cellStyle name="Percent 11 2" xfId="4355"/>
    <cellStyle name="Percent 11 3" xfId="2786"/>
    <cellStyle name="Percent 12" xfId="7"/>
    <cellStyle name="Percent 12 10" xfId="20040"/>
    <cellStyle name="Percent 12 2" xfId="2621"/>
    <cellStyle name="Percent 12 2 2" xfId="3678"/>
    <cellStyle name="Percent 12 2 2 2" xfId="5594"/>
    <cellStyle name="Percent 12 2 2 2 2" xfId="12514"/>
    <cellStyle name="Percent 12 2 2 2 2 2" xfId="19241"/>
    <cellStyle name="Percent 12 2 2 2 2 2 2" xfId="36905"/>
    <cellStyle name="Percent 12 2 2 2 2 3" xfId="30178"/>
    <cellStyle name="Percent 12 2 2 2 3" xfId="9230"/>
    <cellStyle name="Percent 12 2 2 2 3 2" xfId="26895"/>
    <cellStyle name="Percent 12 2 2 2 4" xfId="16174"/>
    <cellStyle name="Percent 12 2 2 2 4 2" xfId="33838"/>
    <cellStyle name="Percent 12 2 2 2 5" xfId="23259"/>
    <cellStyle name="Percent 12 2 2 3" xfId="11138"/>
    <cellStyle name="Percent 12 2 2 3 2" xfId="17973"/>
    <cellStyle name="Percent 12 2 2 3 2 2" xfId="35637"/>
    <cellStyle name="Percent 12 2 2 3 3" xfId="28802"/>
    <cellStyle name="Percent 12 2 2 4" xfId="7375"/>
    <cellStyle name="Percent 12 2 2 4 2" xfId="25040"/>
    <cellStyle name="Percent 12 2 2 5" xfId="14427"/>
    <cellStyle name="Percent 12 2 2 5 2" xfId="32091"/>
    <cellStyle name="Percent 12 2 2 6" xfId="21397"/>
    <cellStyle name="Percent 12 2 3" xfId="4931"/>
    <cellStyle name="Percent 12 2 3 2" xfId="11851"/>
    <cellStyle name="Percent 12 2 3 2 2" xfId="18632"/>
    <cellStyle name="Percent 12 2 3 2 2 2" xfId="36296"/>
    <cellStyle name="Percent 12 2 3 2 3" xfId="29515"/>
    <cellStyle name="Percent 12 2 3 3" xfId="8567"/>
    <cellStyle name="Percent 12 2 3 3 2" xfId="26232"/>
    <cellStyle name="Percent 12 2 3 4" xfId="15565"/>
    <cellStyle name="Percent 12 2 3 4 2" xfId="33229"/>
    <cellStyle name="Percent 12 2 3 5" xfId="22596"/>
    <cellStyle name="Percent 12 2 4" xfId="10537"/>
    <cellStyle name="Percent 12 2 4 2" xfId="17426"/>
    <cellStyle name="Percent 12 2 4 2 2" xfId="35090"/>
    <cellStyle name="Percent 12 2 4 3" xfId="28201"/>
    <cellStyle name="Percent 12 2 5" xfId="6787"/>
    <cellStyle name="Percent 12 2 5 2" xfId="24452"/>
    <cellStyle name="Percent 12 2 6" xfId="13818"/>
    <cellStyle name="Percent 12 2 6 2" xfId="31482"/>
    <cellStyle name="Percent 12 2 7" xfId="3015"/>
    <cellStyle name="Percent 12 2 7 2" xfId="20734"/>
    <cellStyle name="Percent 12 2 8" xfId="20379"/>
    <cellStyle name="Percent 12 3" xfId="3451"/>
    <cellStyle name="Percent 12 3 2" xfId="5367"/>
    <cellStyle name="Percent 12 3 2 2" xfId="12287"/>
    <cellStyle name="Percent 12 3 2 2 2" xfId="19014"/>
    <cellStyle name="Percent 12 3 2 2 2 2" xfId="36678"/>
    <cellStyle name="Percent 12 3 2 2 3" xfId="29951"/>
    <cellStyle name="Percent 12 3 2 3" xfId="9003"/>
    <cellStyle name="Percent 12 3 2 3 2" xfId="26668"/>
    <cellStyle name="Percent 12 3 2 4" xfId="15947"/>
    <cellStyle name="Percent 12 3 2 4 2" xfId="33611"/>
    <cellStyle name="Percent 12 3 2 5" xfId="23032"/>
    <cellStyle name="Percent 12 3 3" xfId="10911"/>
    <cellStyle name="Percent 12 3 3 2" xfId="17746"/>
    <cellStyle name="Percent 12 3 3 2 2" xfId="35410"/>
    <cellStyle name="Percent 12 3 3 3" xfId="28575"/>
    <cellStyle name="Percent 12 3 4" xfId="7148"/>
    <cellStyle name="Percent 12 3 4 2" xfId="24813"/>
    <cellStyle name="Percent 12 3 5" xfId="14200"/>
    <cellStyle name="Percent 12 3 5 2" xfId="31864"/>
    <cellStyle name="Percent 12 3 6" xfId="21170"/>
    <cellStyle name="Percent 12 4" xfId="4704"/>
    <cellStyle name="Percent 12 4 2" xfId="11624"/>
    <cellStyle name="Percent 12 4 2 2" xfId="18405"/>
    <cellStyle name="Percent 12 4 2 2 2" xfId="36069"/>
    <cellStyle name="Percent 12 4 2 3" xfId="29288"/>
    <cellStyle name="Percent 12 4 3" xfId="8340"/>
    <cellStyle name="Percent 12 4 3 2" xfId="26005"/>
    <cellStyle name="Percent 12 4 4" xfId="15338"/>
    <cellStyle name="Percent 12 4 4 2" xfId="33002"/>
    <cellStyle name="Percent 12 4 5" xfId="22369"/>
    <cellStyle name="Percent 12 5" xfId="10083"/>
    <cellStyle name="Percent 12 5 2" xfId="16972"/>
    <cellStyle name="Percent 12 5 2 2" xfId="34636"/>
    <cellStyle name="Percent 12 5 3" xfId="27747"/>
    <cellStyle name="Percent 12 6" xfId="10310"/>
    <cellStyle name="Percent 12 6 2" xfId="17199"/>
    <cellStyle name="Percent 12 6 2 2" xfId="34863"/>
    <cellStyle name="Percent 12 6 3" xfId="27974"/>
    <cellStyle name="Percent 12 7" xfId="6560"/>
    <cellStyle name="Percent 12 7 2" xfId="24225"/>
    <cellStyle name="Percent 12 8" xfId="13591"/>
    <cellStyle name="Percent 12 8 2" xfId="31255"/>
    <cellStyle name="Percent 12 9" xfId="2788"/>
    <cellStyle name="Percent 12 9 2" xfId="20507"/>
    <cellStyle name="Percent 13" xfId="2624"/>
    <cellStyle name="Percent 14" xfId="2630"/>
    <cellStyle name="Percent 15" xfId="2633"/>
    <cellStyle name="Percent 16" xfId="2636"/>
    <cellStyle name="Percent 17" xfId="2639"/>
    <cellStyle name="Percent 18" xfId="34"/>
    <cellStyle name="Percent 19" xfId="2642"/>
    <cellStyle name="Percent 19 2" xfId="20389"/>
    <cellStyle name="Percent 2" xfId="10"/>
    <cellStyle name="Percent 2 10" xfId="1914"/>
    <cellStyle name="Percent 2 11" xfId="1915"/>
    <cellStyle name="Percent 2 12" xfId="1916"/>
    <cellStyle name="Percent 2 13" xfId="1917"/>
    <cellStyle name="Percent 2 14" xfId="1918"/>
    <cellStyle name="Percent 2 15" xfId="1919"/>
    <cellStyle name="Percent 2 16" xfId="1920"/>
    <cellStyle name="Percent 2 17" xfId="1921"/>
    <cellStyle name="Percent 2 18" xfId="1922"/>
    <cellStyle name="Percent 2 19" xfId="1923"/>
    <cellStyle name="Percent 2 2" xfId="11"/>
    <cellStyle name="Percent 2 2 2" xfId="2589"/>
    <cellStyle name="Percent 2 2 3" xfId="2588"/>
    <cellStyle name="Percent 2 2 4" xfId="1924"/>
    <cellStyle name="Percent 2 20" xfId="1925"/>
    <cellStyle name="Percent 2 21" xfId="1926"/>
    <cellStyle name="Percent 2 22" xfId="1927"/>
    <cellStyle name="Percent 2 23" xfId="1928"/>
    <cellStyle name="Percent 2 24" xfId="1929"/>
    <cellStyle name="Percent 2 25" xfId="1930"/>
    <cellStyle name="Percent 2 26" xfId="1931"/>
    <cellStyle name="Percent 2 27" xfId="1932"/>
    <cellStyle name="Percent 2 28" xfId="1933"/>
    <cellStyle name="Percent 2 29" xfId="1934"/>
    <cellStyle name="Percent 2 3" xfId="1935"/>
    <cellStyle name="Percent 2 30" xfId="1936"/>
    <cellStyle name="Percent 2 31" xfId="1937"/>
    <cellStyle name="Percent 2 32" xfId="1938"/>
    <cellStyle name="Percent 2 33" xfId="1939"/>
    <cellStyle name="Percent 2 34" xfId="1940"/>
    <cellStyle name="Percent 2 35" xfId="1941"/>
    <cellStyle name="Percent 2 36" xfId="1942"/>
    <cellStyle name="Percent 2 37" xfId="1943"/>
    <cellStyle name="Percent 2 38" xfId="2253"/>
    <cellStyle name="Percent 2 38 2" xfId="2270"/>
    <cellStyle name="Percent 2 38 3" xfId="2590"/>
    <cellStyle name="Percent 2 38 4" xfId="4331"/>
    <cellStyle name="Percent 2 39" xfId="2258"/>
    <cellStyle name="Percent 2 4" xfId="1944"/>
    <cellStyle name="Percent 2 40" xfId="2262"/>
    <cellStyle name="Percent 2 41" xfId="2266"/>
    <cellStyle name="Percent 2 41 2" xfId="2380"/>
    <cellStyle name="Percent 2 42" xfId="2277"/>
    <cellStyle name="Percent 2 43" xfId="2330"/>
    <cellStyle name="Percent 2 44" xfId="2387"/>
    <cellStyle name="Percent 2 45" xfId="2438"/>
    <cellStyle name="Percent 2 46" xfId="2615"/>
    <cellStyle name="Percent 2 47" xfId="4256"/>
    <cellStyle name="Percent 2 48" xfId="20042"/>
    <cellStyle name="Percent 2 5" xfId="1945"/>
    <cellStyle name="Percent 2 6" xfId="1946"/>
    <cellStyle name="Percent 2 7" xfId="1947"/>
    <cellStyle name="Percent 2 8" xfId="1948"/>
    <cellStyle name="Percent 2 9" xfId="1949"/>
    <cellStyle name="Percent 3" xfId="14"/>
    <cellStyle name="Percent 3 2" xfId="1951"/>
    <cellStyle name="Percent 3 2 2" xfId="55196"/>
    <cellStyle name="Percent 3 3" xfId="1952"/>
    <cellStyle name="Percent 3 4" xfId="2592"/>
    <cellStyle name="Percent 3 5" xfId="2591"/>
    <cellStyle name="Percent 3 6" xfId="1950"/>
    <cellStyle name="Percent 3 7" xfId="20045"/>
    <cellStyle name="Percent 3 8" xfId="55195"/>
    <cellStyle name="Percent 32" xfId="1953"/>
    <cellStyle name="Percent 4" xfId="17"/>
    <cellStyle name="Percent 4 2" xfId="1955"/>
    <cellStyle name="Percent 4 2 2" xfId="2324"/>
    <cellStyle name="Percent 4 2 2 2" xfId="2595"/>
    <cellStyle name="Percent 4 2 2 3" xfId="4345"/>
    <cellStyle name="Percent 4 2 3" xfId="2377"/>
    <cellStyle name="Percent 4 2 4" xfId="2434"/>
    <cellStyle name="Percent 4 2 5" xfId="2485"/>
    <cellStyle name="Percent 4 2 6" xfId="2594"/>
    <cellStyle name="Percent 4 2 7" xfId="4328"/>
    <cellStyle name="Percent 4 3" xfId="2323"/>
    <cellStyle name="Percent 4 3 2" xfId="2596"/>
    <cellStyle name="Percent 4 3 3" xfId="4344"/>
    <cellStyle name="Percent 4 4" xfId="2376"/>
    <cellStyle name="Percent 4 4 2" xfId="2597"/>
    <cellStyle name="Percent 4 4 3" xfId="4349"/>
    <cellStyle name="Percent 4 5" xfId="2433"/>
    <cellStyle name="Percent 4 6" xfId="2484"/>
    <cellStyle name="Percent 4 7" xfId="2593"/>
    <cellStyle name="Percent 4 8" xfId="1954"/>
    <cellStyle name="Percent 4 9" xfId="20048"/>
    <cellStyle name="Percent 5" xfId="20"/>
    <cellStyle name="Percent 5 2" xfId="2598"/>
    <cellStyle name="Percent 5 3" xfId="1956"/>
    <cellStyle name="Percent 5 4" xfId="20051"/>
    <cellStyle name="Percent 5 5" xfId="55197"/>
    <cellStyle name="Percent 6" xfId="23"/>
    <cellStyle name="Percent 6 2" xfId="2325"/>
    <cellStyle name="Percent 6 2 2" xfId="2600"/>
    <cellStyle name="Percent 6 2 3" xfId="4346"/>
    <cellStyle name="Percent 6 3" xfId="2378"/>
    <cellStyle name="Percent 6 4" xfId="2435"/>
    <cellStyle name="Percent 6 5" xfId="2486"/>
    <cellStyle name="Percent 6 6" xfId="2599"/>
    <cellStyle name="Percent 6 7" xfId="1957"/>
    <cellStyle name="Percent 6 8" xfId="20054"/>
    <cellStyle name="Percent 7" xfId="26"/>
    <cellStyle name="Percent 7 2" xfId="2602"/>
    <cellStyle name="Percent 7 3" xfId="2601"/>
    <cellStyle name="Percent 7 4" xfId="1958"/>
    <cellStyle name="Percent 7 5" xfId="20057"/>
    <cellStyle name="Percent 8" xfId="29"/>
    <cellStyle name="Percent 8 2" xfId="2604"/>
    <cellStyle name="Percent 8 3" xfId="2603"/>
    <cellStyle name="Percent 8 4" xfId="20060"/>
    <cellStyle name="Percent 9" xfId="2605"/>
    <cellStyle name="Print" xfId="1959"/>
    <cellStyle name="PRM" xfId="1960"/>
    <cellStyle name="PSChar" xfId="1961"/>
    <cellStyle name="PSChar 2" xfId="1962"/>
    <cellStyle name="PSChar 2 2" xfId="1963"/>
    <cellStyle name="PSChar 2 2 2" xfId="1964"/>
    <cellStyle name="PSChar 2 2 2 2" xfId="1965"/>
    <cellStyle name="PSChar 2 2 3" xfId="1966"/>
    <cellStyle name="PSChar 2 2 3 2" xfId="1967"/>
    <cellStyle name="PSChar 2 2 4" xfId="1968"/>
    <cellStyle name="PSChar 2 2 4 2" xfId="1969"/>
    <cellStyle name="PSChar 2 3" xfId="1970"/>
    <cellStyle name="PSChar 2 3 2" xfId="1971"/>
    <cellStyle name="PSChar 2 3 2 2" xfId="1972"/>
    <cellStyle name="PSChar 2 3 3" xfId="1973"/>
    <cellStyle name="PSChar 2 3 3 2" xfId="1974"/>
    <cellStyle name="PSChar 2 4" xfId="1975"/>
    <cellStyle name="PSChar 2 4 2" xfId="1976"/>
    <cellStyle name="PSChar 2 5" xfId="1977"/>
    <cellStyle name="PSChar 2 6" xfId="1978"/>
    <cellStyle name="PSChar 3" xfId="1979"/>
    <cellStyle name="PSChar 3 2" xfId="1980"/>
    <cellStyle name="PSChar 4" xfId="1981"/>
    <cellStyle name="PSChar 4 2" xfId="1982"/>
    <cellStyle name="PSChar 5" xfId="1983"/>
    <cellStyle name="PSChar 5 2" xfId="1984"/>
    <cellStyle name="PSChar 6" xfId="1985"/>
    <cellStyle name="PSChar 7" xfId="2606"/>
    <cellStyle name="PSDate" xfId="1986"/>
    <cellStyle name="PSDate 2" xfId="1987"/>
    <cellStyle name="PSDate 2 2" xfId="1988"/>
    <cellStyle name="PSDate 2 2 2" xfId="1989"/>
    <cellStyle name="PSDate 2 2 2 2" xfId="1990"/>
    <cellStyle name="PSDate 2 2 3" xfId="1991"/>
    <cellStyle name="PSDate 2 2 3 2" xfId="1992"/>
    <cellStyle name="PSDate 2 2 4" xfId="1993"/>
    <cellStyle name="PSDate 2 2 4 2" xfId="1994"/>
    <cellStyle name="PSDate 2 3" xfId="1995"/>
    <cellStyle name="PSDate 2 3 2" xfId="1996"/>
    <cellStyle name="PSDate 2 3 2 2" xfId="1997"/>
    <cellStyle name="PSDate 2 3 3" xfId="1998"/>
    <cellStyle name="PSDate 2 3 3 2" xfId="1999"/>
    <cellStyle name="PSDate 2 4" xfId="2000"/>
    <cellStyle name="PSDate 2 4 2" xfId="2001"/>
    <cellStyle name="PSDate 2 5" xfId="2002"/>
    <cellStyle name="PSDate 2 6" xfId="2003"/>
    <cellStyle name="PSDate 3" xfId="2004"/>
    <cellStyle name="PSDate 3 2" xfId="2005"/>
    <cellStyle name="PSDate 4" xfId="2006"/>
    <cellStyle name="PSDate 4 2" xfId="2007"/>
    <cellStyle name="PSDate 5" xfId="2008"/>
    <cellStyle name="PSDate 5 2" xfId="2009"/>
    <cellStyle name="PSDate 6" xfId="2010"/>
    <cellStyle name="PSDate 7" xfId="2607"/>
    <cellStyle name="PSDec" xfId="2011"/>
    <cellStyle name="PSDec 2" xfId="2012"/>
    <cellStyle name="PSDec 2 2" xfId="2013"/>
    <cellStyle name="PSDec 2 2 2" xfId="2014"/>
    <cellStyle name="PSDec 2 2 2 2" xfId="2015"/>
    <cellStyle name="PSDec 2 2 3" xfId="2016"/>
    <cellStyle name="PSDec 2 2 3 2" xfId="2017"/>
    <cellStyle name="PSDec 2 2 4" xfId="2018"/>
    <cellStyle name="PSDec 2 2 4 2" xfId="2019"/>
    <cellStyle name="PSDec 2 3" xfId="2020"/>
    <cellStyle name="PSDec 2 3 2" xfId="2021"/>
    <cellStyle name="PSDec 2 3 2 2" xfId="2022"/>
    <cellStyle name="PSDec 2 3 3" xfId="2023"/>
    <cellStyle name="PSDec 2 3 3 2" xfId="2024"/>
    <cellStyle name="PSDec 2 4" xfId="2025"/>
    <cellStyle name="PSDec 2 4 2" xfId="2026"/>
    <cellStyle name="PSDec 2 5" xfId="2027"/>
    <cellStyle name="PSDec 2 6" xfId="2028"/>
    <cellStyle name="PSDec 3" xfId="2029"/>
    <cellStyle name="PSDec 3 2" xfId="2030"/>
    <cellStyle name="PSDec 4" xfId="2031"/>
    <cellStyle name="PSDec 4 2" xfId="2032"/>
    <cellStyle name="PSDec 5" xfId="2033"/>
    <cellStyle name="PSDec 5 2" xfId="2034"/>
    <cellStyle name="PSDec 6" xfId="2035"/>
    <cellStyle name="PSDec 7" xfId="2608"/>
    <cellStyle name="PSHeading" xfId="2036"/>
    <cellStyle name="PSHeading 2" xfId="2037"/>
    <cellStyle name="PSHeading 2 2" xfId="2038"/>
    <cellStyle name="PSHeading 2 2 2" xfId="2039"/>
    <cellStyle name="PSHeading 2 2 2 2" xfId="2040"/>
    <cellStyle name="PSHeading 2 2 2 2 2" xfId="2650"/>
    <cellStyle name="PSHeading 2 2 2 3" xfId="2649"/>
    <cellStyle name="PSHeading 2 2 3" xfId="2041"/>
    <cellStyle name="PSHeading 2 2 3 2" xfId="2042"/>
    <cellStyle name="PSHeading 2 2 3 2 2" xfId="2652"/>
    <cellStyle name="PSHeading 2 2 3 3" xfId="2651"/>
    <cellStyle name="PSHeading 2 2 4" xfId="2043"/>
    <cellStyle name="PSHeading 2 2 4 2" xfId="2044"/>
    <cellStyle name="PSHeading 2 2 4 2 2" xfId="2654"/>
    <cellStyle name="PSHeading 2 2 4 3" xfId="2653"/>
    <cellStyle name="PSHeading 2 2 5" xfId="2648"/>
    <cellStyle name="PSHeading 2 3" xfId="2045"/>
    <cellStyle name="PSHeading 2 3 2" xfId="2046"/>
    <cellStyle name="PSHeading 2 3 2 2" xfId="2047"/>
    <cellStyle name="PSHeading 2 3 2 2 2" xfId="2657"/>
    <cellStyle name="PSHeading 2 3 2 3" xfId="2656"/>
    <cellStyle name="PSHeading 2 3 3" xfId="2048"/>
    <cellStyle name="PSHeading 2 3 3 2" xfId="2049"/>
    <cellStyle name="PSHeading 2 3 3 2 2" xfId="2659"/>
    <cellStyle name="PSHeading 2 3 3 3" xfId="2658"/>
    <cellStyle name="PSHeading 2 3 4" xfId="2655"/>
    <cellStyle name="PSHeading 2 4" xfId="2050"/>
    <cellStyle name="PSHeading 2 4 2" xfId="2051"/>
    <cellStyle name="PSHeading 2 4 2 2" xfId="2661"/>
    <cellStyle name="PSHeading 2 4 3" xfId="2660"/>
    <cellStyle name="PSHeading 2 5" xfId="2052"/>
    <cellStyle name="PSHeading 2 5 2" xfId="2662"/>
    <cellStyle name="PSHeading 2 6" xfId="2053"/>
    <cellStyle name="PSHeading 2 6 2" xfId="2663"/>
    <cellStyle name="PSHeading 2 7" xfId="2647"/>
    <cellStyle name="PSHeading 2_CPTCODE" xfId="2054"/>
    <cellStyle name="PSHeading 3" xfId="2055"/>
    <cellStyle name="PSHeading 3 2" xfId="2056"/>
    <cellStyle name="PSHeading 3 2 2" xfId="2665"/>
    <cellStyle name="PSHeading 3 3" xfId="2664"/>
    <cellStyle name="PSHeading 4" xfId="2057"/>
    <cellStyle name="PSHeading 4 2" xfId="2058"/>
    <cellStyle name="PSHeading 4 2 2" xfId="2667"/>
    <cellStyle name="PSHeading 4 3" xfId="2666"/>
    <cellStyle name="PSHeading 5" xfId="2059"/>
    <cellStyle name="PSHeading 5 2" xfId="2060"/>
    <cellStyle name="PSHeading 5 2 2" xfId="2669"/>
    <cellStyle name="PSHeading 5 3" xfId="2668"/>
    <cellStyle name="PSHeading 6" xfId="2061"/>
    <cellStyle name="PSHeading 6 2" xfId="2670"/>
    <cellStyle name="PSHeading 7" xfId="2609"/>
    <cellStyle name="PSHeading 7 2" xfId="2646"/>
    <cellStyle name="PSHeading 8" xfId="2645"/>
    <cellStyle name="PSHeading_CPTCODE" xfId="2062"/>
    <cellStyle name="PSInt" xfId="2063"/>
    <cellStyle name="PSInt 2" xfId="2064"/>
    <cellStyle name="PSInt 2 2" xfId="2065"/>
    <cellStyle name="PSInt 2 2 2" xfId="2066"/>
    <cellStyle name="PSInt 2 2 2 2" xfId="2067"/>
    <cellStyle name="PSInt 2 2 3" xfId="2068"/>
    <cellStyle name="PSInt 2 2 3 2" xfId="2069"/>
    <cellStyle name="PSInt 2 2 4" xfId="2070"/>
    <cellStyle name="PSInt 2 2 4 2" xfId="2071"/>
    <cellStyle name="PSInt 2 3" xfId="2072"/>
    <cellStyle name="PSInt 2 3 2" xfId="2073"/>
    <cellStyle name="PSInt 2 3 2 2" xfId="2074"/>
    <cellStyle name="PSInt 2 3 3" xfId="2075"/>
    <cellStyle name="PSInt 2 3 3 2" xfId="2076"/>
    <cellStyle name="PSInt 2 4" xfId="2077"/>
    <cellStyle name="PSInt 2 4 2" xfId="2078"/>
    <cellStyle name="PSInt 2 5" xfId="2079"/>
    <cellStyle name="PSInt 2 6" xfId="2080"/>
    <cellStyle name="PSInt 3" xfId="2081"/>
    <cellStyle name="PSInt 3 2" xfId="2082"/>
    <cellStyle name="PSInt 4" xfId="2083"/>
    <cellStyle name="PSInt 4 2" xfId="2084"/>
    <cellStyle name="PSInt 5" xfId="2085"/>
    <cellStyle name="PSInt 5 2" xfId="2086"/>
    <cellStyle name="PSInt 6" xfId="2087"/>
    <cellStyle name="PSInt 7" xfId="2610"/>
    <cellStyle name="PSSpacer" xfId="2088"/>
    <cellStyle name="PSSpacer 2" xfId="2089"/>
    <cellStyle name="PSSpacer 2 2" xfId="2090"/>
    <cellStyle name="PSSpacer 2 2 2" xfId="2091"/>
    <cellStyle name="PSSpacer 2 2 2 2" xfId="2092"/>
    <cellStyle name="PSSpacer 2 2 3" xfId="2093"/>
    <cellStyle name="PSSpacer 2 2 3 2" xfId="2094"/>
    <cellStyle name="PSSpacer 2 2 4" xfId="2095"/>
    <cellStyle name="PSSpacer 2 2 4 2" xfId="2096"/>
    <cellStyle name="PSSpacer 2 3" xfId="2097"/>
    <cellStyle name="PSSpacer 2 3 2" xfId="2098"/>
    <cellStyle name="PSSpacer 2 3 2 2" xfId="2099"/>
    <cellStyle name="PSSpacer 2 3 3" xfId="2100"/>
    <cellStyle name="PSSpacer 2 3 3 2" xfId="2101"/>
    <cellStyle name="PSSpacer 2 4" xfId="2102"/>
    <cellStyle name="PSSpacer 2 4 2" xfId="2103"/>
    <cellStyle name="PSSpacer 2 5" xfId="2104"/>
    <cellStyle name="PSSpacer 2 6" xfId="2105"/>
    <cellStyle name="PSSpacer 3" xfId="2106"/>
    <cellStyle name="PSSpacer 3 2" xfId="2107"/>
    <cellStyle name="PSSpacer 4" xfId="2108"/>
    <cellStyle name="PSSpacer 4 2" xfId="2109"/>
    <cellStyle name="PSSpacer 5" xfId="2110"/>
    <cellStyle name="PSSpacer 5 2" xfId="2111"/>
    <cellStyle name="PSSpacer 6" xfId="2112"/>
    <cellStyle name="RISKbottomEdge" xfId="2113"/>
    <cellStyle name="RISKbottomEdge 10" xfId="20293"/>
    <cellStyle name="RISKbottomEdge 11" xfId="20127"/>
    <cellStyle name="RISKbottomEdge 2" xfId="2114"/>
    <cellStyle name="RISKbottomEdge 2 10" xfId="20294"/>
    <cellStyle name="RISKbottomEdge 2 11" xfId="20126"/>
    <cellStyle name="RISKbottomEdge 2 2" xfId="2115"/>
    <cellStyle name="RISKbottomEdge 2 2 10" xfId="20125"/>
    <cellStyle name="RISKbottomEdge 2 2 2" xfId="2116"/>
    <cellStyle name="RISKbottomEdge 2 2 2 2" xfId="2117"/>
    <cellStyle name="RISKbottomEdge 2 2 2 2 2" xfId="2118"/>
    <cellStyle name="RISKbottomEdge 2 2 2 2 2 2" xfId="3288"/>
    <cellStyle name="RISKbottomEdge 2 2 2 2 2 2 2" xfId="5204"/>
    <cellStyle name="RISKbottomEdge 2 2 2 2 2 2 2 2" xfId="12124"/>
    <cellStyle name="RISKbottomEdge 2 2 2 2 2 2 2 2 2" xfId="29788"/>
    <cellStyle name="RISKbottomEdge 2 2 2 2 2 2 2 2 3" xfId="47021"/>
    <cellStyle name="RISKbottomEdge 2 2 2 2 2 2 2 3" xfId="8840"/>
    <cellStyle name="RISKbottomEdge 2 2 2 2 2 2 2 3 2" xfId="26505"/>
    <cellStyle name="RISKbottomEdge 2 2 2 2 2 2 2 3 3" xfId="43764"/>
    <cellStyle name="RISKbottomEdge 2 2 2 2 2 2 2 4" xfId="22869"/>
    <cellStyle name="RISKbottomEdge 2 2 2 2 2 2 2 5" xfId="40153"/>
    <cellStyle name="RISKbottomEdge 2 2 2 2 2 2 3" xfId="10748"/>
    <cellStyle name="RISKbottomEdge 2 2 2 2 2 2 3 2" xfId="28412"/>
    <cellStyle name="RISKbottomEdge 2 2 2 2 2 2 3 3" xfId="45657"/>
    <cellStyle name="RISKbottomEdge 2 2 2 2 2 2 4" xfId="7060"/>
    <cellStyle name="RISKbottomEdge 2 2 2 2 2 2 4 2" xfId="24725"/>
    <cellStyle name="RISKbottomEdge 2 2 2 2 2 2 4 3" xfId="41996"/>
    <cellStyle name="RISKbottomEdge 2 2 2 2 2 2 5" xfId="21007"/>
    <cellStyle name="RISKbottomEdge 2 2 2 2 2 2 6" xfId="38310"/>
    <cellStyle name="RISKbottomEdge 2 2 2 2 2 3" xfId="4307"/>
    <cellStyle name="RISKbottomEdge 2 2 2 2 2 3 2" xfId="6216"/>
    <cellStyle name="RISKbottomEdge 2 2 2 2 2 3 2 2" xfId="13135"/>
    <cellStyle name="RISKbottomEdge 2 2 2 2 2 3 2 2 2" xfId="30799"/>
    <cellStyle name="RISKbottomEdge 2 2 2 2 2 3 2 2 3" xfId="48026"/>
    <cellStyle name="RISKbottomEdge 2 2 2 2 2 3 2 3" xfId="9851"/>
    <cellStyle name="RISKbottomEdge 2 2 2 2 2 3 2 3 2" xfId="27516"/>
    <cellStyle name="RISKbottomEdge 2 2 2 2 2 3 2 3 3" xfId="44769"/>
    <cellStyle name="RISKbottomEdge 2 2 2 2 2 3 2 4" xfId="23881"/>
    <cellStyle name="RISKbottomEdge 2 2 2 2 2 3 2 5" xfId="41158"/>
    <cellStyle name="RISKbottomEdge 2 2 2 2 2 3 3" xfId="11280"/>
    <cellStyle name="RISKbottomEdge 2 2 2 2 2 3 3 2" xfId="28944"/>
    <cellStyle name="RISKbottomEdge 2 2 2 2 2 3 3 3" xfId="46183"/>
    <cellStyle name="RISKbottomEdge 2 2 2 2 2 3 4" xfId="7996"/>
    <cellStyle name="RISKbottomEdge 2 2 2 2 2 3 4 2" xfId="25661"/>
    <cellStyle name="RISKbottomEdge 2 2 2 2 2 3 4 3" xfId="42926"/>
    <cellStyle name="RISKbottomEdge 2 2 2 2 2 3 5" xfId="22021"/>
    <cellStyle name="RISKbottomEdge 2 2 2 2 2 3 6" xfId="39315"/>
    <cellStyle name="RISKbottomEdge 2 2 2 2 2 4" xfId="20298"/>
    <cellStyle name="RISKbottomEdge 2 2 2 2 2 5" xfId="20122"/>
    <cellStyle name="RISKbottomEdge 2 2 2 2 3" xfId="3287"/>
    <cellStyle name="RISKbottomEdge 2 2 2 2 3 2" xfId="5203"/>
    <cellStyle name="RISKbottomEdge 2 2 2 2 3 2 2" xfId="12123"/>
    <cellStyle name="RISKbottomEdge 2 2 2 2 3 2 2 2" xfId="29787"/>
    <cellStyle name="RISKbottomEdge 2 2 2 2 3 2 2 3" xfId="47020"/>
    <cellStyle name="RISKbottomEdge 2 2 2 2 3 2 3" xfId="8839"/>
    <cellStyle name="RISKbottomEdge 2 2 2 2 3 2 3 2" xfId="26504"/>
    <cellStyle name="RISKbottomEdge 2 2 2 2 3 2 3 3" xfId="43763"/>
    <cellStyle name="RISKbottomEdge 2 2 2 2 3 2 4" xfId="22868"/>
    <cellStyle name="RISKbottomEdge 2 2 2 2 3 2 5" xfId="40152"/>
    <cellStyle name="RISKbottomEdge 2 2 2 2 3 3" xfId="10747"/>
    <cellStyle name="RISKbottomEdge 2 2 2 2 3 3 2" xfId="28411"/>
    <cellStyle name="RISKbottomEdge 2 2 2 2 3 3 3" xfId="45656"/>
    <cellStyle name="RISKbottomEdge 2 2 2 2 3 4" xfId="7059"/>
    <cellStyle name="RISKbottomEdge 2 2 2 2 3 4 2" xfId="24724"/>
    <cellStyle name="RISKbottomEdge 2 2 2 2 3 4 3" xfId="41995"/>
    <cellStyle name="RISKbottomEdge 2 2 2 2 3 5" xfId="21006"/>
    <cellStyle name="RISKbottomEdge 2 2 2 2 3 6" xfId="38309"/>
    <cellStyle name="RISKbottomEdge 2 2 2 2 4" xfId="4308"/>
    <cellStyle name="RISKbottomEdge 2 2 2 2 4 2" xfId="6217"/>
    <cellStyle name="RISKbottomEdge 2 2 2 2 4 2 2" xfId="13136"/>
    <cellStyle name="RISKbottomEdge 2 2 2 2 4 2 2 2" xfId="30800"/>
    <cellStyle name="RISKbottomEdge 2 2 2 2 4 2 2 3" xfId="48027"/>
    <cellStyle name="RISKbottomEdge 2 2 2 2 4 2 3" xfId="9852"/>
    <cellStyle name="RISKbottomEdge 2 2 2 2 4 2 3 2" xfId="27517"/>
    <cellStyle name="RISKbottomEdge 2 2 2 2 4 2 3 3" xfId="44770"/>
    <cellStyle name="RISKbottomEdge 2 2 2 2 4 2 4" xfId="23882"/>
    <cellStyle name="RISKbottomEdge 2 2 2 2 4 2 5" xfId="41159"/>
    <cellStyle name="RISKbottomEdge 2 2 2 2 4 3" xfId="11281"/>
    <cellStyle name="RISKbottomEdge 2 2 2 2 4 3 2" xfId="28945"/>
    <cellStyle name="RISKbottomEdge 2 2 2 2 4 3 3" xfId="46184"/>
    <cellStyle name="RISKbottomEdge 2 2 2 2 4 4" xfId="7997"/>
    <cellStyle name="RISKbottomEdge 2 2 2 2 4 4 2" xfId="25662"/>
    <cellStyle name="RISKbottomEdge 2 2 2 2 4 4 3" xfId="42927"/>
    <cellStyle name="RISKbottomEdge 2 2 2 2 4 5" xfId="22022"/>
    <cellStyle name="RISKbottomEdge 2 2 2 2 4 6" xfId="39316"/>
    <cellStyle name="RISKbottomEdge 2 2 2 2 5" xfId="20297"/>
    <cellStyle name="RISKbottomEdge 2 2 2 2 6" xfId="20123"/>
    <cellStyle name="RISKbottomEdge 2 2 2 3" xfId="2119"/>
    <cellStyle name="RISKbottomEdge 2 2 2 3 2" xfId="3289"/>
    <cellStyle name="RISKbottomEdge 2 2 2 3 2 2" xfId="5205"/>
    <cellStyle name="RISKbottomEdge 2 2 2 3 2 2 2" xfId="12125"/>
    <cellStyle name="RISKbottomEdge 2 2 2 3 2 2 2 2" xfId="29789"/>
    <cellStyle name="RISKbottomEdge 2 2 2 3 2 2 2 3" xfId="47022"/>
    <cellStyle name="RISKbottomEdge 2 2 2 3 2 2 3" xfId="8841"/>
    <cellStyle name="RISKbottomEdge 2 2 2 3 2 2 3 2" xfId="26506"/>
    <cellStyle name="RISKbottomEdge 2 2 2 3 2 2 3 3" xfId="43765"/>
    <cellStyle name="RISKbottomEdge 2 2 2 3 2 2 4" xfId="22870"/>
    <cellStyle name="RISKbottomEdge 2 2 2 3 2 2 5" xfId="40154"/>
    <cellStyle name="RISKbottomEdge 2 2 2 3 2 3" xfId="10749"/>
    <cellStyle name="RISKbottomEdge 2 2 2 3 2 3 2" xfId="28413"/>
    <cellStyle name="RISKbottomEdge 2 2 2 3 2 3 3" xfId="45658"/>
    <cellStyle name="RISKbottomEdge 2 2 2 3 2 4" xfId="7061"/>
    <cellStyle name="RISKbottomEdge 2 2 2 3 2 4 2" xfId="24726"/>
    <cellStyle name="RISKbottomEdge 2 2 2 3 2 4 3" xfId="41997"/>
    <cellStyle name="RISKbottomEdge 2 2 2 3 2 5" xfId="21008"/>
    <cellStyle name="RISKbottomEdge 2 2 2 3 2 6" xfId="38311"/>
    <cellStyle name="RISKbottomEdge 2 2 2 3 3" xfId="4306"/>
    <cellStyle name="RISKbottomEdge 2 2 2 3 3 2" xfId="6215"/>
    <cellStyle name="RISKbottomEdge 2 2 2 3 3 2 2" xfId="13134"/>
    <cellStyle name="RISKbottomEdge 2 2 2 3 3 2 2 2" xfId="30798"/>
    <cellStyle name="RISKbottomEdge 2 2 2 3 3 2 2 3" xfId="48025"/>
    <cellStyle name="RISKbottomEdge 2 2 2 3 3 2 3" xfId="9850"/>
    <cellStyle name="RISKbottomEdge 2 2 2 3 3 2 3 2" xfId="27515"/>
    <cellStyle name="RISKbottomEdge 2 2 2 3 3 2 3 3" xfId="44768"/>
    <cellStyle name="RISKbottomEdge 2 2 2 3 3 2 4" xfId="23880"/>
    <cellStyle name="RISKbottomEdge 2 2 2 3 3 2 5" xfId="41157"/>
    <cellStyle name="RISKbottomEdge 2 2 2 3 3 3" xfId="11279"/>
    <cellStyle name="RISKbottomEdge 2 2 2 3 3 3 2" xfId="28943"/>
    <cellStyle name="RISKbottomEdge 2 2 2 3 3 3 3" xfId="46182"/>
    <cellStyle name="RISKbottomEdge 2 2 2 3 3 4" xfId="7995"/>
    <cellStyle name="RISKbottomEdge 2 2 2 3 3 4 2" xfId="25660"/>
    <cellStyle name="RISKbottomEdge 2 2 2 3 3 4 3" xfId="42925"/>
    <cellStyle name="RISKbottomEdge 2 2 2 3 3 5" xfId="22020"/>
    <cellStyle name="RISKbottomEdge 2 2 2 3 3 6" xfId="39314"/>
    <cellStyle name="RISKbottomEdge 2 2 2 3 4" xfId="20299"/>
    <cellStyle name="RISKbottomEdge 2 2 2 3 5" xfId="20121"/>
    <cellStyle name="RISKbottomEdge 2 2 2 4" xfId="3286"/>
    <cellStyle name="RISKbottomEdge 2 2 2 4 2" xfId="5202"/>
    <cellStyle name="RISKbottomEdge 2 2 2 4 2 2" xfId="12122"/>
    <cellStyle name="RISKbottomEdge 2 2 2 4 2 2 2" xfId="29786"/>
    <cellStyle name="RISKbottomEdge 2 2 2 4 2 2 3" xfId="47019"/>
    <cellStyle name="RISKbottomEdge 2 2 2 4 2 3" xfId="8838"/>
    <cellStyle name="RISKbottomEdge 2 2 2 4 2 3 2" xfId="26503"/>
    <cellStyle name="RISKbottomEdge 2 2 2 4 2 3 3" xfId="43762"/>
    <cellStyle name="RISKbottomEdge 2 2 2 4 2 4" xfId="22867"/>
    <cellStyle name="RISKbottomEdge 2 2 2 4 2 5" xfId="40151"/>
    <cellStyle name="RISKbottomEdge 2 2 2 4 3" xfId="10746"/>
    <cellStyle name="RISKbottomEdge 2 2 2 4 3 2" xfId="28410"/>
    <cellStyle name="RISKbottomEdge 2 2 2 4 3 3" xfId="45655"/>
    <cellStyle name="RISKbottomEdge 2 2 2 4 4" xfId="7058"/>
    <cellStyle name="RISKbottomEdge 2 2 2 4 4 2" xfId="24723"/>
    <cellStyle name="RISKbottomEdge 2 2 2 4 4 3" xfId="41994"/>
    <cellStyle name="RISKbottomEdge 2 2 2 4 5" xfId="21005"/>
    <cellStyle name="RISKbottomEdge 2 2 2 4 6" xfId="38308"/>
    <cellStyle name="RISKbottomEdge 2 2 2 5" xfId="4309"/>
    <cellStyle name="RISKbottomEdge 2 2 2 5 2" xfId="6218"/>
    <cellStyle name="RISKbottomEdge 2 2 2 5 2 2" xfId="13137"/>
    <cellStyle name="RISKbottomEdge 2 2 2 5 2 2 2" xfId="30801"/>
    <cellStyle name="RISKbottomEdge 2 2 2 5 2 2 3" xfId="48028"/>
    <cellStyle name="RISKbottomEdge 2 2 2 5 2 3" xfId="9853"/>
    <cellStyle name="RISKbottomEdge 2 2 2 5 2 3 2" xfId="27518"/>
    <cellStyle name="RISKbottomEdge 2 2 2 5 2 3 3" xfId="44771"/>
    <cellStyle name="RISKbottomEdge 2 2 2 5 2 4" xfId="23883"/>
    <cellStyle name="RISKbottomEdge 2 2 2 5 2 5" xfId="41160"/>
    <cellStyle name="RISKbottomEdge 2 2 2 5 3" xfId="11282"/>
    <cellStyle name="RISKbottomEdge 2 2 2 5 3 2" xfId="28946"/>
    <cellStyle name="RISKbottomEdge 2 2 2 5 3 3" xfId="46185"/>
    <cellStyle name="RISKbottomEdge 2 2 2 5 4" xfId="7998"/>
    <cellStyle name="RISKbottomEdge 2 2 2 5 4 2" xfId="25663"/>
    <cellStyle name="RISKbottomEdge 2 2 2 5 4 3" xfId="42928"/>
    <cellStyle name="RISKbottomEdge 2 2 2 5 5" xfId="22023"/>
    <cellStyle name="RISKbottomEdge 2 2 2 5 6" xfId="39317"/>
    <cellStyle name="RISKbottomEdge 2 2 2 6" xfId="20296"/>
    <cellStyle name="RISKbottomEdge 2 2 2 7" xfId="20124"/>
    <cellStyle name="RISKbottomEdge 2 2 3" xfId="2120"/>
    <cellStyle name="RISKbottomEdge 2 2 3 2" xfId="2121"/>
    <cellStyle name="RISKbottomEdge 2 2 3 2 2" xfId="2122"/>
    <cellStyle name="RISKbottomEdge 2 2 3 2 2 2" xfId="3292"/>
    <cellStyle name="RISKbottomEdge 2 2 3 2 2 2 2" xfId="5208"/>
    <cellStyle name="RISKbottomEdge 2 2 3 2 2 2 2 2" xfId="12128"/>
    <cellStyle name="RISKbottomEdge 2 2 3 2 2 2 2 2 2" xfId="29792"/>
    <cellStyle name="RISKbottomEdge 2 2 3 2 2 2 2 2 3" xfId="47025"/>
    <cellStyle name="RISKbottomEdge 2 2 3 2 2 2 2 3" xfId="8844"/>
    <cellStyle name="RISKbottomEdge 2 2 3 2 2 2 2 3 2" xfId="26509"/>
    <cellStyle name="RISKbottomEdge 2 2 3 2 2 2 2 3 3" xfId="43768"/>
    <cellStyle name="RISKbottomEdge 2 2 3 2 2 2 2 4" xfId="22873"/>
    <cellStyle name="RISKbottomEdge 2 2 3 2 2 2 2 5" xfId="40157"/>
    <cellStyle name="RISKbottomEdge 2 2 3 2 2 2 3" xfId="10752"/>
    <cellStyle name="RISKbottomEdge 2 2 3 2 2 2 3 2" xfId="28416"/>
    <cellStyle name="RISKbottomEdge 2 2 3 2 2 2 3 3" xfId="45661"/>
    <cellStyle name="RISKbottomEdge 2 2 3 2 2 2 4" xfId="7064"/>
    <cellStyle name="RISKbottomEdge 2 2 3 2 2 2 4 2" xfId="24729"/>
    <cellStyle name="RISKbottomEdge 2 2 3 2 2 2 4 3" xfId="42000"/>
    <cellStyle name="RISKbottomEdge 2 2 3 2 2 2 5" xfId="21011"/>
    <cellStyle name="RISKbottomEdge 2 2 3 2 2 2 6" xfId="38314"/>
    <cellStyle name="RISKbottomEdge 2 2 3 2 2 3" xfId="4303"/>
    <cellStyle name="RISKbottomEdge 2 2 3 2 2 3 2" xfId="6212"/>
    <cellStyle name="RISKbottomEdge 2 2 3 2 2 3 2 2" xfId="13131"/>
    <cellStyle name="RISKbottomEdge 2 2 3 2 2 3 2 2 2" xfId="30795"/>
    <cellStyle name="RISKbottomEdge 2 2 3 2 2 3 2 2 3" xfId="48022"/>
    <cellStyle name="RISKbottomEdge 2 2 3 2 2 3 2 3" xfId="9847"/>
    <cellStyle name="RISKbottomEdge 2 2 3 2 2 3 2 3 2" xfId="27512"/>
    <cellStyle name="RISKbottomEdge 2 2 3 2 2 3 2 3 3" xfId="44765"/>
    <cellStyle name="RISKbottomEdge 2 2 3 2 2 3 2 4" xfId="23877"/>
    <cellStyle name="RISKbottomEdge 2 2 3 2 2 3 2 5" xfId="41154"/>
    <cellStyle name="RISKbottomEdge 2 2 3 2 2 3 3" xfId="11276"/>
    <cellStyle name="RISKbottomEdge 2 2 3 2 2 3 3 2" xfId="28940"/>
    <cellStyle name="RISKbottomEdge 2 2 3 2 2 3 3 3" xfId="46179"/>
    <cellStyle name="RISKbottomEdge 2 2 3 2 2 3 4" xfId="7992"/>
    <cellStyle name="RISKbottomEdge 2 2 3 2 2 3 4 2" xfId="25657"/>
    <cellStyle name="RISKbottomEdge 2 2 3 2 2 3 4 3" xfId="42922"/>
    <cellStyle name="RISKbottomEdge 2 2 3 2 2 3 5" xfId="22017"/>
    <cellStyle name="RISKbottomEdge 2 2 3 2 2 3 6" xfId="39311"/>
    <cellStyle name="RISKbottomEdge 2 2 3 2 2 4" xfId="20302"/>
    <cellStyle name="RISKbottomEdge 2 2 3 2 2 5" xfId="20118"/>
    <cellStyle name="RISKbottomEdge 2 2 3 2 3" xfId="3291"/>
    <cellStyle name="RISKbottomEdge 2 2 3 2 3 2" xfId="5207"/>
    <cellStyle name="RISKbottomEdge 2 2 3 2 3 2 2" xfId="12127"/>
    <cellStyle name="RISKbottomEdge 2 2 3 2 3 2 2 2" xfId="29791"/>
    <cellStyle name="RISKbottomEdge 2 2 3 2 3 2 2 3" xfId="47024"/>
    <cellStyle name="RISKbottomEdge 2 2 3 2 3 2 3" xfId="8843"/>
    <cellStyle name="RISKbottomEdge 2 2 3 2 3 2 3 2" xfId="26508"/>
    <cellStyle name="RISKbottomEdge 2 2 3 2 3 2 3 3" xfId="43767"/>
    <cellStyle name="RISKbottomEdge 2 2 3 2 3 2 4" xfId="22872"/>
    <cellStyle name="RISKbottomEdge 2 2 3 2 3 2 5" xfId="40156"/>
    <cellStyle name="RISKbottomEdge 2 2 3 2 3 3" xfId="10751"/>
    <cellStyle name="RISKbottomEdge 2 2 3 2 3 3 2" xfId="28415"/>
    <cellStyle name="RISKbottomEdge 2 2 3 2 3 3 3" xfId="45660"/>
    <cellStyle name="RISKbottomEdge 2 2 3 2 3 4" xfId="7063"/>
    <cellStyle name="RISKbottomEdge 2 2 3 2 3 4 2" xfId="24728"/>
    <cellStyle name="RISKbottomEdge 2 2 3 2 3 4 3" xfId="41999"/>
    <cellStyle name="RISKbottomEdge 2 2 3 2 3 5" xfId="21010"/>
    <cellStyle name="RISKbottomEdge 2 2 3 2 3 6" xfId="38313"/>
    <cellStyle name="RISKbottomEdge 2 2 3 2 4" xfId="4304"/>
    <cellStyle name="RISKbottomEdge 2 2 3 2 4 2" xfId="6213"/>
    <cellStyle name="RISKbottomEdge 2 2 3 2 4 2 2" xfId="13132"/>
    <cellStyle name="RISKbottomEdge 2 2 3 2 4 2 2 2" xfId="30796"/>
    <cellStyle name="RISKbottomEdge 2 2 3 2 4 2 2 3" xfId="48023"/>
    <cellStyle name="RISKbottomEdge 2 2 3 2 4 2 3" xfId="9848"/>
    <cellStyle name="RISKbottomEdge 2 2 3 2 4 2 3 2" xfId="27513"/>
    <cellStyle name="RISKbottomEdge 2 2 3 2 4 2 3 3" xfId="44766"/>
    <cellStyle name="RISKbottomEdge 2 2 3 2 4 2 4" xfId="23878"/>
    <cellStyle name="RISKbottomEdge 2 2 3 2 4 2 5" xfId="41155"/>
    <cellStyle name="RISKbottomEdge 2 2 3 2 4 3" xfId="11277"/>
    <cellStyle name="RISKbottomEdge 2 2 3 2 4 3 2" xfId="28941"/>
    <cellStyle name="RISKbottomEdge 2 2 3 2 4 3 3" xfId="46180"/>
    <cellStyle name="RISKbottomEdge 2 2 3 2 4 4" xfId="7993"/>
    <cellStyle name="RISKbottomEdge 2 2 3 2 4 4 2" xfId="25658"/>
    <cellStyle name="RISKbottomEdge 2 2 3 2 4 4 3" xfId="42923"/>
    <cellStyle name="RISKbottomEdge 2 2 3 2 4 5" xfId="22018"/>
    <cellStyle name="RISKbottomEdge 2 2 3 2 4 6" xfId="39312"/>
    <cellStyle name="RISKbottomEdge 2 2 3 2 5" xfId="20301"/>
    <cellStyle name="RISKbottomEdge 2 2 3 2 6" xfId="20119"/>
    <cellStyle name="RISKbottomEdge 2 2 3 3" xfId="2123"/>
    <cellStyle name="RISKbottomEdge 2 2 3 3 2" xfId="3293"/>
    <cellStyle name="RISKbottomEdge 2 2 3 3 2 2" xfId="5209"/>
    <cellStyle name="RISKbottomEdge 2 2 3 3 2 2 2" xfId="12129"/>
    <cellStyle name="RISKbottomEdge 2 2 3 3 2 2 2 2" xfId="29793"/>
    <cellStyle name="RISKbottomEdge 2 2 3 3 2 2 2 3" xfId="47026"/>
    <cellStyle name="RISKbottomEdge 2 2 3 3 2 2 3" xfId="8845"/>
    <cellStyle name="RISKbottomEdge 2 2 3 3 2 2 3 2" xfId="26510"/>
    <cellStyle name="RISKbottomEdge 2 2 3 3 2 2 3 3" xfId="43769"/>
    <cellStyle name="RISKbottomEdge 2 2 3 3 2 2 4" xfId="22874"/>
    <cellStyle name="RISKbottomEdge 2 2 3 3 2 2 5" xfId="40158"/>
    <cellStyle name="RISKbottomEdge 2 2 3 3 2 3" xfId="10753"/>
    <cellStyle name="RISKbottomEdge 2 2 3 3 2 3 2" xfId="28417"/>
    <cellStyle name="RISKbottomEdge 2 2 3 3 2 3 3" xfId="45662"/>
    <cellStyle name="RISKbottomEdge 2 2 3 3 2 4" xfId="7065"/>
    <cellStyle name="RISKbottomEdge 2 2 3 3 2 4 2" xfId="24730"/>
    <cellStyle name="RISKbottomEdge 2 2 3 3 2 4 3" xfId="42001"/>
    <cellStyle name="RISKbottomEdge 2 2 3 3 2 5" xfId="21012"/>
    <cellStyle name="RISKbottomEdge 2 2 3 3 2 6" xfId="38315"/>
    <cellStyle name="RISKbottomEdge 2 2 3 3 3" xfId="4302"/>
    <cellStyle name="RISKbottomEdge 2 2 3 3 3 2" xfId="6211"/>
    <cellStyle name="RISKbottomEdge 2 2 3 3 3 2 2" xfId="13130"/>
    <cellStyle name="RISKbottomEdge 2 2 3 3 3 2 2 2" xfId="30794"/>
    <cellStyle name="RISKbottomEdge 2 2 3 3 3 2 2 3" xfId="48021"/>
    <cellStyle name="RISKbottomEdge 2 2 3 3 3 2 3" xfId="9846"/>
    <cellStyle name="RISKbottomEdge 2 2 3 3 3 2 3 2" xfId="27511"/>
    <cellStyle name="RISKbottomEdge 2 2 3 3 3 2 3 3" xfId="44764"/>
    <cellStyle name="RISKbottomEdge 2 2 3 3 3 2 4" xfId="23876"/>
    <cellStyle name="RISKbottomEdge 2 2 3 3 3 2 5" xfId="41153"/>
    <cellStyle name="RISKbottomEdge 2 2 3 3 3 3" xfId="11275"/>
    <cellStyle name="RISKbottomEdge 2 2 3 3 3 3 2" xfId="28939"/>
    <cellStyle name="RISKbottomEdge 2 2 3 3 3 3 3" xfId="46178"/>
    <cellStyle name="RISKbottomEdge 2 2 3 3 3 4" xfId="7991"/>
    <cellStyle name="RISKbottomEdge 2 2 3 3 3 4 2" xfId="25656"/>
    <cellStyle name="RISKbottomEdge 2 2 3 3 3 4 3" xfId="42921"/>
    <cellStyle name="RISKbottomEdge 2 2 3 3 3 5" xfId="22016"/>
    <cellStyle name="RISKbottomEdge 2 2 3 3 3 6" xfId="39310"/>
    <cellStyle name="RISKbottomEdge 2 2 3 3 4" xfId="20303"/>
    <cellStyle name="RISKbottomEdge 2 2 3 3 5" xfId="20117"/>
    <cellStyle name="RISKbottomEdge 2 2 3 4" xfId="3290"/>
    <cellStyle name="RISKbottomEdge 2 2 3 4 2" xfId="5206"/>
    <cellStyle name="RISKbottomEdge 2 2 3 4 2 2" xfId="12126"/>
    <cellStyle name="RISKbottomEdge 2 2 3 4 2 2 2" xfId="29790"/>
    <cellStyle name="RISKbottomEdge 2 2 3 4 2 2 3" xfId="47023"/>
    <cellStyle name="RISKbottomEdge 2 2 3 4 2 3" xfId="8842"/>
    <cellStyle name="RISKbottomEdge 2 2 3 4 2 3 2" xfId="26507"/>
    <cellStyle name="RISKbottomEdge 2 2 3 4 2 3 3" xfId="43766"/>
    <cellStyle name="RISKbottomEdge 2 2 3 4 2 4" xfId="22871"/>
    <cellStyle name="RISKbottomEdge 2 2 3 4 2 5" xfId="40155"/>
    <cellStyle name="RISKbottomEdge 2 2 3 4 3" xfId="10750"/>
    <cellStyle name="RISKbottomEdge 2 2 3 4 3 2" xfId="28414"/>
    <cellStyle name="RISKbottomEdge 2 2 3 4 3 3" xfId="45659"/>
    <cellStyle name="RISKbottomEdge 2 2 3 4 4" xfId="7062"/>
    <cellStyle name="RISKbottomEdge 2 2 3 4 4 2" xfId="24727"/>
    <cellStyle name="RISKbottomEdge 2 2 3 4 4 3" xfId="41998"/>
    <cellStyle name="RISKbottomEdge 2 2 3 4 5" xfId="21009"/>
    <cellStyle name="RISKbottomEdge 2 2 3 4 6" xfId="38312"/>
    <cellStyle name="RISKbottomEdge 2 2 3 5" xfId="4305"/>
    <cellStyle name="RISKbottomEdge 2 2 3 5 2" xfId="6214"/>
    <cellStyle name="RISKbottomEdge 2 2 3 5 2 2" xfId="13133"/>
    <cellStyle name="RISKbottomEdge 2 2 3 5 2 2 2" xfId="30797"/>
    <cellStyle name="RISKbottomEdge 2 2 3 5 2 2 3" xfId="48024"/>
    <cellStyle name="RISKbottomEdge 2 2 3 5 2 3" xfId="9849"/>
    <cellStyle name="RISKbottomEdge 2 2 3 5 2 3 2" xfId="27514"/>
    <cellStyle name="RISKbottomEdge 2 2 3 5 2 3 3" xfId="44767"/>
    <cellStyle name="RISKbottomEdge 2 2 3 5 2 4" xfId="23879"/>
    <cellStyle name="RISKbottomEdge 2 2 3 5 2 5" xfId="41156"/>
    <cellStyle name="RISKbottomEdge 2 2 3 5 3" xfId="11278"/>
    <cellStyle name="RISKbottomEdge 2 2 3 5 3 2" xfId="28942"/>
    <cellStyle name="RISKbottomEdge 2 2 3 5 3 3" xfId="46181"/>
    <cellStyle name="RISKbottomEdge 2 2 3 5 4" xfId="7994"/>
    <cellStyle name="RISKbottomEdge 2 2 3 5 4 2" xfId="25659"/>
    <cellStyle name="RISKbottomEdge 2 2 3 5 4 3" xfId="42924"/>
    <cellStyle name="RISKbottomEdge 2 2 3 5 5" xfId="22019"/>
    <cellStyle name="RISKbottomEdge 2 2 3 5 6" xfId="39313"/>
    <cellStyle name="RISKbottomEdge 2 2 3 6" xfId="20300"/>
    <cellStyle name="RISKbottomEdge 2 2 3 7" xfId="20120"/>
    <cellStyle name="RISKbottomEdge 2 2 4" xfId="2124"/>
    <cellStyle name="RISKbottomEdge 2 2 4 2" xfId="2125"/>
    <cellStyle name="RISKbottomEdge 2 2 4 2 2" xfId="2126"/>
    <cellStyle name="RISKbottomEdge 2 2 4 2 2 2" xfId="3296"/>
    <cellStyle name="RISKbottomEdge 2 2 4 2 2 2 2" xfId="5212"/>
    <cellStyle name="RISKbottomEdge 2 2 4 2 2 2 2 2" xfId="12132"/>
    <cellStyle name="RISKbottomEdge 2 2 4 2 2 2 2 2 2" xfId="29796"/>
    <cellStyle name="RISKbottomEdge 2 2 4 2 2 2 2 2 3" xfId="47029"/>
    <cellStyle name="RISKbottomEdge 2 2 4 2 2 2 2 3" xfId="8848"/>
    <cellStyle name="RISKbottomEdge 2 2 4 2 2 2 2 3 2" xfId="26513"/>
    <cellStyle name="RISKbottomEdge 2 2 4 2 2 2 2 3 3" xfId="43772"/>
    <cellStyle name="RISKbottomEdge 2 2 4 2 2 2 2 4" xfId="22877"/>
    <cellStyle name="RISKbottomEdge 2 2 4 2 2 2 2 5" xfId="40161"/>
    <cellStyle name="RISKbottomEdge 2 2 4 2 2 2 3" xfId="10756"/>
    <cellStyle name="RISKbottomEdge 2 2 4 2 2 2 3 2" xfId="28420"/>
    <cellStyle name="RISKbottomEdge 2 2 4 2 2 2 3 3" xfId="45665"/>
    <cellStyle name="RISKbottomEdge 2 2 4 2 2 2 4" xfId="7068"/>
    <cellStyle name="RISKbottomEdge 2 2 4 2 2 2 4 2" xfId="24733"/>
    <cellStyle name="RISKbottomEdge 2 2 4 2 2 2 4 3" xfId="42004"/>
    <cellStyle name="RISKbottomEdge 2 2 4 2 2 2 5" xfId="21015"/>
    <cellStyle name="RISKbottomEdge 2 2 4 2 2 2 6" xfId="38318"/>
    <cellStyle name="RISKbottomEdge 2 2 4 2 2 3" xfId="4299"/>
    <cellStyle name="RISKbottomEdge 2 2 4 2 2 3 2" xfId="6208"/>
    <cellStyle name="RISKbottomEdge 2 2 4 2 2 3 2 2" xfId="13127"/>
    <cellStyle name="RISKbottomEdge 2 2 4 2 2 3 2 2 2" xfId="30791"/>
    <cellStyle name="RISKbottomEdge 2 2 4 2 2 3 2 2 3" xfId="48018"/>
    <cellStyle name="RISKbottomEdge 2 2 4 2 2 3 2 3" xfId="9843"/>
    <cellStyle name="RISKbottomEdge 2 2 4 2 2 3 2 3 2" xfId="27508"/>
    <cellStyle name="RISKbottomEdge 2 2 4 2 2 3 2 3 3" xfId="44761"/>
    <cellStyle name="RISKbottomEdge 2 2 4 2 2 3 2 4" xfId="23873"/>
    <cellStyle name="RISKbottomEdge 2 2 4 2 2 3 2 5" xfId="41150"/>
    <cellStyle name="RISKbottomEdge 2 2 4 2 2 3 3" xfId="11272"/>
    <cellStyle name="RISKbottomEdge 2 2 4 2 2 3 3 2" xfId="28936"/>
    <cellStyle name="RISKbottomEdge 2 2 4 2 2 3 3 3" xfId="46175"/>
    <cellStyle name="RISKbottomEdge 2 2 4 2 2 3 4" xfId="7988"/>
    <cellStyle name="RISKbottomEdge 2 2 4 2 2 3 4 2" xfId="25653"/>
    <cellStyle name="RISKbottomEdge 2 2 4 2 2 3 4 3" xfId="42918"/>
    <cellStyle name="RISKbottomEdge 2 2 4 2 2 3 5" xfId="22013"/>
    <cellStyle name="RISKbottomEdge 2 2 4 2 2 3 6" xfId="39307"/>
    <cellStyle name="RISKbottomEdge 2 2 4 2 2 4" xfId="20306"/>
    <cellStyle name="RISKbottomEdge 2 2 4 2 2 5" xfId="20114"/>
    <cellStyle name="RISKbottomEdge 2 2 4 2 3" xfId="3295"/>
    <cellStyle name="RISKbottomEdge 2 2 4 2 3 2" xfId="5211"/>
    <cellStyle name="RISKbottomEdge 2 2 4 2 3 2 2" xfId="12131"/>
    <cellStyle name="RISKbottomEdge 2 2 4 2 3 2 2 2" xfId="29795"/>
    <cellStyle name="RISKbottomEdge 2 2 4 2 3 2 2 3" xfId="47028"/>
    <cellStyle name="RISKbottomEdge 2 2 4 2 3 2 3" xfId="8847"/>
    <cellStyle name="RISKbottomEdge 2 2 4 2 3 2 3 2" xfId="26512"/>
    <cellStyle name="RISKbottomEdge 2 2 4 2 3 2 3 3" xfId="43771"/>
    <cellStyle name="RISKbottomEdge 2 2 4 2 3 2 4" xfId="22876"/>
    <cellStyle name="RISKbottomEdge 2 2 4 2 3 2 5" xfId="40160"/>
    <cellStyle name="RISKbottomEdge 2 2 4 2 3 3" xfId="10755"/>
    <cellStyle name="RISKbottomEdge 2 2 4 2 3 3 2" xfId="28419"/>
    <cellStyle name="RISKbottomEdge 2 2 4 2 3 3 3" xfId="45664"/>
    <cellStyle name="RISKbottomEdge 2 2 4 2 3 4" xfId="7067"/>
    <cellStyle name="RISKbottomEdge 2 2 4 2 3 4 2" xfId="24732"/>
    <cellStyle name="RISKbottomEdge 2 2 4 2 3 4 3" xfId="42003"/>
    <cellStyle name="RISKbottomEdge 2 2 4 2 3 5" xfId="21014"/>
    <cellStyle name="RISKbottomEdge 2 2 4 2 3 6" xfId="38317"/>
    <cellStyle name="RISKbottomEdge 2 2 4 2 4" xfId="4300"/>
    <cellStyle name="RISKbottomEdge 2 2 4 2 4 2" xfId="6209"/>
    <cellStyle name="RISKbottomEdge 2 2 4 2 4 2 2" xfId="13128"/>
    <cellStyle name="RISKbottomEdge 2 2 4 2 4 2 2 2" xfId="30792"/>
    <cellStyle name="RISKbottomEdge 2 2 4 2 4 2 2 3" xfId="48019"/>
    <cellStyle name="RISKbottomEdge 2 2 4 2 4 2 3" xfId="9844"/>
    <cellStyle name="RISKbottomEdge 2 2 4 2 4 2 3 2" xfId="27509"/>
    <cellStyle name="RISKbottomEdge 2 2 4 2 4 2 3 3" xfId="44762"/>
    <cellStyle name="RISKbottomEdge 2 2 4 2 4 2 4" xfId="23874"/>
    <cellStyle name="RISKbottomEdge 2 2 4 2 4 2 5" xfId="41151"/>
    <cellStyle name="RISKbottomEdge 2 2 4 2 4 3" xfId="11273"/>
    <cellStyle name="RISKbottomEdge 2 2 4 2 4 3 2" xfId="28937"/>
    <cellStyle name="RISKbottomEdge 2 2 4 2 4 3 3" xfId="46176"/>
    <cellStyle name="RISKbottomEdge 2 2 4 2 4 4" xfId="7989"/>
    <cellStyle name="RISKbottomEdge 2 2 4 2 4 4 2" xfId="25654"/>
    <cellStyle name="RISKbottomEdge 2 2 4 2 4 4 3" xfId="42919"/>
    <cellStyle name="RISKbottomEdge 2 2 4 2 4 5" xfId="22014"/>
    <cellStyle name="RISKbottomEdge 2 2 4 2 4 6" xfId="39308"/>
    <cellStyle name="RISKbottomEdge 2 2 4 2 5" xfId="20305"/>
    <cellStyle name="RISKbottomEdge 2 2 4 2 6" xfId="20115"/>
    <cellStyle name="RISKbottomEdge 2 2 4 3" xfId="2127"/>
    <cellStyle name="RISKbottomEdge 2 2 4 3 2" xfId="3297"/>
    <cellStyle name="RISKbottomEdge 2 2 4 3 2 2" xfId="5213"/>
    <cellStyle name="RISKbottomEdge 2 2 4 3 2 2 2" xfId="12133"/>
    <cellStyle name="RISKbottomEdge 2 2 4 3 2 2 2 2" xfId="29797"/>
    <cellStyle name="RISKbottomEdge 2 2 4 3 2 2 2 3" xfId="47030"/>
    <cellStyle name="RISKbottomEdge 2 2 4 3 2 2 3" xfId="8849"/>
    <cellStyle name="RISKbottomEdge 2 2 4 3 2 2 3 2" xfId="26514"/>
    <cellStyle name="RISKbottomEdge 2 2 4 3 2 2 3 3" xfId="43773"/>
    <cellStyle name="RISKbottomEdge 2 2 4 3 2 2 4" xfId="22878"/>
    <cellStyle name="RISKbottomEdge 2 2 4 3 2 2 5" xfId="40162"/>
    <cellStyle name="RISKbottomEdge 2 2 4 3 2 3" xfId="10757"/>
    <cellStyle name="RISKbottomEdge 2 2 4 3 2 3 2" xfId="28421"/>
    <cellStyle name="RISKbottomEdge 2 2 4 3 2 3 3" xfId="45666"/>
    <cellStyle name="RISKbottomEdge 2 2 4 3 2 4" xfId="7069"/>
    <cellStyle name="RISKbottomEdge 2 2 4 3 2 4 2" xfId="24734"/>
    <cellStyle name="RISKbottomEdge 2 2 4 3 2 4 3" xfId="42005"/>
    <cellStyle name="RISKbottomEdge 2 2 4 3 2 5" xfId="21016"/>
    <cellStyle name="RISKbottomEdge 2 2 4 3 2 6" xfId="38319"/>
    <cellStyle name="RISKbottomEdge 2 2 4 3 3" xfId="4298"/>
    <cellStyle name="RISKbottomEdge 2 2 4 3 3 2" xfId="6207"/>
    <cellStyle name="RISKbottomEdge 2 2 4 3 3 2 2" xfId="13126"/>
    <cellStyle name="RISKbottomEdge 2 2 4 3 3 2 2 2" xfId="30790"/>
    <cellStyle name="RISKbottomEdge 2 2 4 3 3 2 2 3" xfId="48017"/>
    <cellStyle name="RISKbottomEdge 2 2 4 3 3 2 3" xfId="9842"/>
    <cellStyle name="RISKbottomEdge 2 2 4 3 3 2 3 2" xfId="27507"/>
    <cellStyle name="RISKbottomEdge 2 2 4 3 3 2 3 3" xfId="44760"/>
    <cellStyle name="RISKbottomEdge 2 2 4 3 3 2 4" xfId="23872"/>
    <cellStyle name="RISKbottomEdge 2 2 4 3 3 2 5" xfId="41149"/>
    <cellStyle name="RISKbottomEdge 2 2 4 3 3 3" xfId="11271"/>
    <cellStyle name="RISKbottomEdge 2 2 4 3 3 3 2" xfId="28935"/>
    <cellStyle name="RISKbottomEdge 2 2 4 3 3 3 3" xfId="46174"/>
    <cellStyle name="RISKbottomEdge 2 2 4 3 3 4" xfId="7987"/>
    <cellStyle name="RISKbottomEdge 2 2 4 3 3 4 2" xfId="25652"/>
    <cellStyle name="RISKbottomEdge 2 2 4 3 3 4 3" xfId="42917"/>
    <cellStyle name="RISKbottomEdge 2 2 4 3 3 5" xfId="22012"/>
    <cellStyle name="RISKbottomEdge 2 2 4 3 3 6" xfId="39306"/>
    <cellStyle name="RISKbottomEdge 2 2 4 3 4" xfId="20307"/>
    <cellStyle name="RISKbottomEdge 2 2 4 3 5" xfId="20113"/>
    <cellStyle name="RISKbottomEdge 2 2 4 4" xfId="3294"/>
    <cellStyle name="RISKbottomEdge 2 2 4 4 2" xfId="5210"/>
    <cellStyle name="RISKbottomEdge 2 2 4 4 2 2" xfId="12130"/>
    <cellStyle name="RISKbottomEdge 2 2 4 4 2 2 2" xfId="29794"/>
    <cellStyle name="RISKbottomEdge 2 2 4 4 2 2 3" xfId="47027"/>
    <cellStyle name="RISKbottomEdge 2 2 4 4 2 3" xfId="8846"/>
    <cellStyle name="RISKbottomEdge 2 2 4 4 2 3 2" xfId="26511"/>
    <cellStyle name="RISKbottomEdge 2 2 4 4 2 3 3" xfId="43770"/>
    <cellStyle name="RISKbottomEdge 2 2 4 4 2 4" xfId="22875"/>
    <cellStyle name="RISKbottomEdge 2 2 4 4 2 5" xfId="40159"/>
    <cellStyle name="RISKbottomEdge 2 2 4 4 3" xfId="10754"/>
    <cellStyle name="RISKbottomEdge 2 2 4 4 3 2" xfId="28418"/>
    <cellStyle name="RISKbottomEdge 2 2 4 4 3 3" xfId="45663"/>
    <cellStyle name="RISKbottomEdge 2 2 4 4 4" xfId="7066"/>
    <cellStyle name="RISKbottomEdge 2 2 4 4 4 2" xfId="24731"/>
    <cellStyle name="RISKbottomEdge 2 2 4 4 4 3" xfId="42002"/>
    <cellStyle name="RISKbottomEdge 2 2 4 4 5" xfId="21013"/>
    <cellStyle name="RISKbottomEdge 2 2 4 4 6" xfId="38316"/>
    <cellStyle name="RISKbottomEdge 2 2 4 5" xfId="4301"/>
    <cellStyle name="RISKbottomEdge 2 2 4 5 2" xfId="6210"/>
    <cellStyle name="RISKbottomEdge 2 2 4 5 2 2" xfId="13129"/>
    <cellStyle name="RISKbottomEdge 2 2 4 5 2 2 2" xfId="30793"/>
    <cellStyle name="RISKbottomEdge 2 2 4 5 2 2 3" xfId="48020"/>
    <cellStyle name="RISKbottomEdge 2 2 4 5 2 3" xfId="9845"/>
    <cellStyle name="RISKbottomEdge 2 2 4 5 2 3 2" xfId="27510"/>
    <cellStyle name="RISKbottomEdge 2 2 4 5 2 3 3" xfId="44763"/>
    <cellStyle name="RISKbottomEdge 2 2 4 5 2 4" xfId="23875"/>
    <cellStyle name="RISKbottomEdge 2 2 4 5 2 5" xfId="41152"/>
    <cellStyle name="RISKbottomEdge 2 2 4 5 3" xfId="11274"/>
    <cellStyle name="RISKbottomEdge 2 2 4 5 3 2" xfId="28938"/>
    <cellStyle name="RISKbottomEdge 2 2 4 5 3 3" xfId="46177"/>
    <cellStyle name="RISKbottomEdge 2 2 4 5 4" xfId="7990"/>
    <cellStyle name="RISKbottomEdge 2 2 4 5 4 2" xfId="25655"/>
    <cellStyle name="RISKbottomEdge 2 2 4 5 4 3" xfId="42920"/>
    <cellStyle name="RISKbottomEdge 2 2 4 5 5" xfId="22015"/>
    <cellStyle name="RISKbottomEdge 2 2 4 5 6" xfId="39309"/>
    <cellStyle name="RISKbottomEdge 2 2 4 6" xfId="20304"/>
    <cellStyle name="RISKbottomEdge 2 2 4 7" xfId="20116"/>
    <cellStyle name="RISKbottomEdge 2 2 5" xfId="2128"/>
    <cellStyle name="RISKbottomEdge 2 2 5 2" xfId="2129"/>
    <cellStyle name="RISKbottomEdge 2 2 5 2 2" xfId="3299"/>
    <cellStyle name="RISKbottomEdge 2 2 5 2 2 2" xfId="5215"/>
    <cellStyle name="RISKbottomEdge 2 2 5 2 2 2 2" xfId="12135"/>
    <cellStyle name="RISKbottomEdge 2 2 5 2 2 2 2 2" xfId="29799"/>
    <cellStyle name="RISKbottomEdge 2 2 5 2 2 2 2 3" xfId="47032"/>
    <cellStyle name="RISKbottomEdge 2 2 5 2 2 2 3" xfId="8851"/>
    <cellStyle name="RISKbottomEdge 2 2 5 2 2 2 3 2" xfId="26516"/>
    <cellStyle name="RISKbottomEdge 2 2 5 2 2 2 3 3" xfId="43775"/>
    <cellStyle name="RISKbottomEdge 2 2 5 2 2 2 4" xfId="22880"/>
    <cellStyle name="RISKbottomEdge 2 2 5 2 2 2 5" xfId="40164"/>
    <cellStyle name="RISKbottomEdge 2 2 5 2 2 3" xfId="10759"/>
    <cellStyle name="RISKbottomEdge 2 2 5 2 2 3 2" xfId="28423"/>
    <cellStyle name="RISKbottomEdge 2 2 5 2 2 3 3" xfId="45668"/>
    <cellStyle name="RISKbottomEdge 2 2 5 2 2 4" xfId="7071"/>
    <cellStyle name="RISKbottomEdge 2 2 5 2 2 4 2" xfId="24736"/>
    <cellStyle name="RISKbottomEdge 2 2 5 2 2 4 3" xfId="42007"/>
    <cellStyle name="RISKbottomEdge 2 2 5 2 2 5" xfId="21018"/>
    <cellStyle name="RISKbottomEdge 2 2 5 2 2 6" xfId="38321"/>
    <cellStyle name="RISKbottomEdge 2 2 5 2 3" xfId="4296"/>
    <cellStyle name="RISKbottomEdge 2 2 5 2 3 2" xfId="6205"/>
    <cellStyle name="RISKbottomEdge 2 2 5 2 3 2 2" xfId="13124"/>
    <cellStyle name="RISKbottomEdge 2 2 5 2 3 2 2 2" xfId="30788"/>
    <cellStyle name="RISKbottomEdge 2 2 5 2 3 2 2 3" xfId="48015"/>
    <cellStyle name="RISKbottomEdge 2 2 5 2 3 2 3" xfId="9840"/>
    <cellStyle name="RISKbottomEdge 2 2 5 2 3 2 3 2" xfId="27505"/>
    <cellStyle name="RISKbottomEdge 2 2 5 2 3 2 3 3" xfId="44758"/>
    <cellStyle name="RISKbottomEdge 2 2 5 2 3 2 4" xfId="23870"/>
    <cellStyle name="RISKbottomEdge 2 2 5 2 3 2 5" xfId="41147"/>
    <cellStyle name="RISKbottomEdge 2 2 5 2 3 3" xfId="11269"/>
    <cellStyle name="RISKbottomEdge 2 2 5 2 3 3 2" xfId="28933"/>
    <cellStyle name="RISKbottomEdge 2 2 5 2 3 3 3" xfId="46172"/>
    <cellStyle name="RISKbottomEdge 2 2 5 2 3 4" xfId="7985"/>
    <cellStyle name="RISKbottomEdge 2 2 5 2 3 4 2" xfId="25650"/>
    <cellStyle name="RISKbottomEdge 2 2 5 2 3 4 3" xfId="42915"/>
    <cellStyle name="RISKbottomEdge 2 2 5 2 3 5" xfId="22010"/>
    <cellStyle name="RISKbottomEdge 2 2 5 2 3 6" xfId="39304"/>
    <cellStyle name="RISKbottomEdge 2 2 5 2 4" xfId="20309"/>
    <cellStyle name="RISKbottomEdge 2 2 5 2 5" xfId="20111"/>
    <cellStyle name="RISKbottomEdge 2 2 5 3" xfId="3298"/>
    <cellStyle name="RISKbottomEdge 2 2 5 3 2" xfId="5214"/>
    <cellStyle name="RISKbottomEdge 2 2 5 3 2 2" xfId="12134"/>
    <cellStyle name="RISKbottomEdge 2 2 5 3 2 2 2" xfId="29798"/>
    <cellStyle name="RISKbottomEdge 2 2 5 3 2 2 3" xfId="47031"/>
    <cellStyle name="RISKbottomEdge 2 2 5 3 2 3" xfId="8850"/>
    <cellStyle name="RISKbottomEdge 2 2 5 3 2 3 2" xfId="26515"/>
    <cellStyle name="RISKbottomEdge 2 2 5 3 2 3 3" xfId="43774"/>
    <cellStyle name="RISKbottomEdge 2 2 5 3 2 4" xfId="22879"/>
    <cellStyle name="RISKbottomEdge 2 2 5 3 2 5" xfId="40163"/>
    <cellStyle name="RISKbottomEdge 2 2 5 3 3" xfId="10758"/>
    <cellStyle name="RISKbottomEdge 2 2 5 3 3 2" xfId="28422"/>
    <cellStyle name="RISKbottomEdge 2 2 5 3 3 3" xfId="45667"/>
    <cellStyle name="RISKbottomEdge 2 2 5 3 4" xfId="7070"/>
    <cellStyle name="RISKbottomEdge 2 2 5 3 4 2" xfId="24735"/>
    <cellStyle name="RISKbottomEdge 2 2 5 3 4 3" xfId="42006"/>
    <cellStyle name="RISKbottomEdge 2 2 5 3 5" xfId="21017"/>
    <cellStyle name="RISKbottomEdge 2 2 5 3 6" xfId="38320"/>
    <cellStyle name="RISKbottomEdge 2 2 5 4" xfId="4297"/>
    <cellStyle name="RISKbottomEdge 2 2 5 4 2" xfId="6206"/>
    <cellStyle name="RISKbottomEdge 2 2 5 4 2 2" xfId="13125"/>
    <cellStyle name="RISKbottomEdge 2 2 5 4 2 2 2" xfId="30789"/>
    <cellStyle name="RISKbottomEdge 2 2 5 4 2 2 3" xfId="48016"/>
    <cellStyle name="RISKbottomEdge 2 2 5 4 2 3" xfId="9841"/>
    <cellStyle name="RISKbottomEdge 2 2 5 4 2 3 2" xfId="27506"/>
    <cellStyle name="RISKbottomEdge 2 2 5 4 2 3 3" xfId="44759"/>
    <cellStyle name="RISKbottomEdge 2 2 5 4 2 4" xfId="23871"/>
    <cellStyle name="RISKbottomEdge 2 2 5 4 2 5" xfId="41148"/>
    <cellStyle name="RISKbottomEdge 2 2 5 4 3" xfId="11270"/>
    <cellStyle name="RISKbottomEdge 2 2 5 4 3 2" xfId="28934"/>
    <cellStyle name="RISKbottomEdge 2 2 5 4 3 3" xfId="46173"/>
    <cellStyle name="RISKbottomEdge 2 2 5 4 4" xfId="7986"/>
    <cellStyle name="RISKbottomEdge 2 2 5 4 4 2" xfId="25651"/>
    <cellStyle name="RISKbottomEdge 2 2 5 4 4 3" xfId="42916"/>
    <cellStyle name="RISKbottomEdge 2 2 5 4 5" xfId="22011"/>
    <cellStyle name="RISKbottomEdge 2 2 5 4 6" xfId="39305"/>
    <cellStyle name="RISKbottomEdge 2 2 5 5" xfId="20308"/>
    <cellStyle name="RISKbottomEdge 2 2 5 6" xfId="20112"/>
    <cellStyle name="RISKbottomEdge 2 2 6" xfId="2130"/>
    <cellStyle name="RISKbottomEdge 2 2 6 2" xfId="3300"/>
    <cellStyle name="RISKbottomEdge 2 2 6 2 2" xfId="5216"/>
    <cellStyle name="RISKbottomEdge 2 2 6 2 2 2" xfId="12136"/>
    <cellStyle name="RISKbottomEdge 2 2 6 2 2 2 2" xfId="29800"/>
    <cellStyle name="RISKbottomEdge 2 2 6 2 2 2 3" xfId="47033"/>
    <cellStyle name="RISKbottomEdge 2 2 6 2 2 3" xfId="8852"/>
    <cellStyle name="RISKbottomEdge 2 2 6 2 2 3 2" xfId="26517"/>
    <cellStyle name="RISKbottomEdge 2 2 6 2 2 3 3" xfId="43776"/>
    <cellStyle name="RISKbottomEdge 2 2 6 2 2 4" xfId="22881"/>
    <cellStyle name="RISKbottomEdge 2 2 6 2 2 5" xfId="40165"/>
    <cellStyle name="RISKbottomEdge 2 2 6 2 3" xfId="10760"/>
    <cellStyle name="RISKbottomEdge 2 2 6 2 3 2" xfId="28424"/>
    <cellStyle name="RISKbottomEdge 2 2 6 2 3 3" xfId="45669"/>
    <cellStyle name="RISKbottomEdge 2 2 6 2 4" xfId="7072"/>
    <cellStyle name="RISKbottomEdge 2 2 6 2 4 2" xfId="24737"/>
    <cellStyle name="RISKbottomEdge 2 2 6 2 4 3" xfId="42008"/>
    <cellStyle name="RISKbottomEdge 2 2 6 2 5" xfId="21019"/>
    <cellStyle name="RISKbottomEdge 2 2 6 2 6" xfId="38322"/>
    <cellStyle name="RISKbottomEdge 2 2 6 3" xfId="4295"/>
    <cellStyle name="RISKbottomEdge 2 2 6 3 2" xfId="6204"/>
    <cellStyle name="RISKbottomEdge 2 2 6 3 2 2" xfId="13123"/>
    <cellStyle name="RISKbottomEdge 2 2 6 3 2 2 2" xfId="30787"/>
    <cellStyle name="RISKbottomEdge 2 2 6 3 2 2 3" xfId="48014"/>
    <cellStyle name="RISKbottomEdge 2 2 6 3 2 3" xfId="9839"/>
    <cellStyle name="RISKbottomEdge 2 2 6 3 2 3 2" xfId="27504"/>
    <cellStyle name="RISKbottomEdge 2 2 6 3 2 3 3" xfId="44757"/>
    <cellStyle name="RISKbottomEdge 2 2 6 3 2 4" xfId="23869"/>
    <cellStyle name="RISKbottomEdge 2 2 6 3 2 5" xfId="41146"/>
    <cellStyle name="RISKbottomEdge 2 2 6 3 3" xfId="11268"/>
    <cellStyle name="RISKbottomEdge 2 2 6 3 3 2" xfId="28932"/>
    <cellStyle name="RISKbottomEdge 2 2 6 3 3 3" xfId="46171"/>
    <cellStyle name="RISKbottomEdge 2 2 6 3 4" xfId="7984"/>
    <cellStyle name="RISKbottomEdge 2 2 6 3 4 2" xfId="25649"/>
    <cellStyle name="RISKbottomEdge 2 2 6 3 4 3" xfId="42914"/>
    <cellStyle name="RISKbottomEdge 2 2 6 3 5" xfId="22009"/>
    <cellStyle name="RISKbottomEdge 2 2 6 3 6" xfId="39303"/>
    <cellStyle name="RISKbottomEdge 2 2 6 4" xfId="20310"/>
    <cellStyle name="RISKbottomEdge 2 2 6 5" xfId="20110"/>
    <cellStyle name="RISKbottomEdge 2 2 7" xfId="3285"/>
    <cellStyle name="RISKbottomEdge 2 2 7 2" xfId="5201"/>
    <cellStyle name="RISKbottomEdge 2 2 7 2 2" xfId="12121"/>
    <cellStyle name="RISKbottomEdge 2 2 7 2 2 2" xfId="29785"/>
    <cellStyle name="RISKbottomEdge 2 2 7 2 2 3" xfId="47018"/>
    <cellStyle name="RISKbottomEdge 2 2 7 2 3" xfId="8837"/>
    <cellStyle name="RISKbottomEdge 2 2 7 2 3 2" xfId="26502"/>
    <cellStyle name="RISKbottomEdge 2 2 7 2 3 3" xfId="43761"/>
    <cellStyle name="RISKbottomEdge 2 2 7 2 4" xfId="22866"/>
    <cellStyle name="RISKbottomEdge 2 2 7 2 5" xfId="40150"/>
    <cellStyle name="RISKbottomEdge 2 2 7 3" xfId="10745"/>
    <cellStyle name="RISKbottomEdge 2 2 7 3 2" xfId="28409"/>
    <cellStyle name="RISKbottomEdge 2 2 7 3 3" xfId="45654"/>
    <cellStyle name="RISKbottomEdge 2 2 7 4" xfId="7057"/>
    <cellStyle name="RISKbottomEdge 2 2 7 4 2" xfId="24722"/>
    <cellStyle name="RISKbottomEdge 2 2 7 4 3" xfId="41993"/>
    <cellStyle name="RISKbottomEdge 2 2 7 5" xfId="21004"/>
    <cellStyle name="RISKbottomEdge 2 2 7 6" xfId="38307"/>
    <cellStyle name="RISKbottomEdge 2 2 8" xfId="4310"/>
    <cellStyle name="RISKbottomEdge 2 2 8 2" xfId="6219"/>
    <cellStyle name="RISKbottomEdge 2 2 8 2 2" xfId="13138"/>
    <cellStyle name="RISKbottomEdge 2 2 8 2 2 2" xfId="30802"/>
    <cellStyle name="RISKbottomEdge 2 2 8 2 2 3" xfId="48029"/>
    <cellStyle name="RISKbottomEdge 2 2 8 2 3" xfId="9854"/>
    <cellStyle name="RISKbottomEdge 2 2 8 2 3 2" xfId="27519"/>
    <cellStyle name="RISKbottomEdge 2 2 8 2 3 3" xfId="44772"/>
    <cellStyle name="RISKbottomEdge 2 2 8 2 4" xfId="23884"/>
    <cellStyle name="RISKbottomEdge 2 2 8 2 5" xfId="41161"/>
    <cellStyle name="RISKbottomEdge 2 2 8 3" xfId="11283"/>
    <cellStyle name="RISKbottomEdge 2 2 8 3 2" xfId="28947"/>
    <cellStyle name="RISKbottomEdge 2 2 8 3 3" xfId="46186"/>
    <cellStyle name="RISKbottomEdge 2 2 8 4" xfId="7999"/>
    <cellStyle name="RISKbottomEdge 2 2 8 4 2" xfId="25664"/>
    <cellStyle name="RISKbottomEdge 2 2 8 4 3" xfId="42929"/>
    <cellStyle name="RISKbottomEdge 2 2 8 5" xfId="22024"/>
    <cellStyle name="RISKbottomEdge 2 2 8 6" xfId="39318"/>
    <cellStyle name="RISKbottomEdge 2 2 9" xfId="20295"/>
    <cellStyle name="RISKbottomEdge 2 3" xfId="2131"/>
    <cellStyle name="RISKbottomEdge 2 3 2" xfId="2132"/>
    <cellStyle name="RISKbottomEdge 2 3 2 2" xfId="2133"/>
    <cellStyle name="RISKbottomEdge 2 3 2 2 2" xfId="2134"/>
    <cellStyle name="RISKbottomEdge 2 3 2 2 2 2" xfId="3304"/>
    <cellStyle name="RISKbottomEdge 2 3 2 2 2 2 2" xfId="5220"/>
    <cellStyle name="RISKbottomEdge 2 3 2 2 2 2 2 2" xfId="12140"/>
    <cellStyle name="RISKbottomEdge 2 3 2 2 2 2 2 2 2" xfId="29804"/>
    <cellStyle name="RISKbottomEdge 2 3 2 2 2 2 2 2 3" xfId="47037"/>
    <cellStyle name="RISKbottomEdge 2 3 2 2 2 2 2 3" xfId="8856"/>
    <cellStyle name="RISKbottomEdge 2 3 2 2 2 2 2 3 2" xfId="26521"/>
    <cellStyle name="RISKbottomEdge 2 3 2 2 2 2 2 3 3" xfId="43780"/>
    <cellStyle name="RISKbottomEdge 2 3 2 2 2 2 2 4" xfId="22885"/>
    <cellStyle name="RISKbottomEdge 2 3 2 2 2 2 2 5" xfId="40169"/>
    <cellStyle name="RISKbottomEdge 2 3 2 2 2 2 3" xfId="10764"/>
    <cellStyle name="RISKbottomEdge 2 3 2 2 2 2 3 2" xfId="28428"/>
    <cellStyle name="RISKbottomEdge 2 3 2 2 2 2 3 3" xfId="45673"/>
    <cellStyle name="RISKbottomEdge 2 3 2 2 2 2 4" xfId="7076"/>
    <cellStyle name="RISKbottomEdge 2 3 2 2 2 2 4 2" xfId="24741"/>
    <cellStyle name="RISKbottomEdge 2 3 2 2 2 2 4 3" xfId="42012"/>
    <cellStyle name="RISKbottomEdge 2 3 2 2 2 2 5" xfId="21023"/>
    <cellStyle name="RISKbottomEdge 2 3 2 2 2 2 6" xfId="38326"/>
    <cellStyle name="RISKbottomEdge 2 3 2 2 2 3" xfId="4291"/>
    <cellStyle name="RISKbottomEdge 2 3 2 2 2 3 2" xfId="6200"/>
    <cellStyle name="RISKbottomEdge 2 3 2 2 2 3 2 2" xfId="13119"/>
    <cellStyle name="RISKbottomEdge 2 3 2 2 2 3 2 2 2" xfId="30783"/>
    <cellStyle name="RISKbottomEdge 2 3 2 2 2 3 2 2 3" xfId="48010"/>
    <cellStyle name="RISKbottomEdge 2 3 2 2 2 3 2 3" xfId="9835"/>
    <cellStyle name="RISKbottomEdge 2 3 2 2 2 3 2 3 2" xfId="27500"/>
    <cellStyle name="RISKbottomEdge 2 3 2 2 2 3 2 3 3" xfId="44753"/>
    <cellStyle name="RISKbottomEdge 2 3 2 2 2 3 2 4" xfId="23865"/>
    <cellStyle name="RISKbottomEdge 2 3 2 2 2 3 2 5" xfId="41142"/>
    <cellStyle name="RISKbottomEdge 2 3 2 2 2 3 3" xfId="11264"/>
    <cellStyle name="RISKbottomEdge 2 3 2 2 2 3 3 2" xfId="28928"/>
    <cellStyle name="RISKbottomEdge 2 3 2 2 2 3 3 3" xfId="46167"/>
    <cellStyle name="RISKbottomEdge 2 3 2 2 2 3 4" xfId="7980"/>
    <cellStyle name="RISKbottomEdge 2 3 2 2 2 3 4 2" xfId="25645"/>
    <cellStyle name="RISKbottomEdge 2 3 2 2 2 3 4 3" xfId="42910"/>
    <cellStyle name="RISKbottomEdge 2 3 2 2 2 3 5" xfId="22005"/>
    <cellStyle name="RISKbottomEdge 2 3 2 2 2 3 6" xfId="39299"/>
    <cellStyle name="RISKbottomEdge 2 3 2 2 2 4" xfId="20314"/>
    <cellStyle name="RISKbottomEdge 2 3 2 2 2 5" xfId="20106"/>
    <cellStyle name="RISKbottomEdge 2 3 2 2 3" xfId="3303"/>
    <cellStyle name="RISKbottomEdge 2 3 2 2 3 2" xfId="5219"/>
    <cellStyle name="RISKbottomEdge 2 3 2 2 3 2 2" xfId="12139"/>
    <cellStyle name="RISKbottomEdge 2 3 2 2 3 2 2 2" xfId="29803"/>
    <cellStyle name="RISKbottomEdge 2 3 2 2 3 2 2 3" xfId="47036"/>
    <cellStyle name="RISKbottomEdge 2 3 2 2 3 2 3" xfId="8855"/>
    <cellStyle name="RISKbottomEdge 2 3 2 2 3 2 3 2" xfId="26520"/>
    <cellStyle name="RISKbottomEdge 2 3 2 2 3 2 3 3" xfId="43779"/>
    <cellStyle name="RISKbottomEdge 2 3 2 2 3 2 4" xfId="22884"/>
    <cellStyle name="RISKbottomEdge 2 3 2 2 3 2 5" xfId="40168"/>
    <cellStyle name="RISKbottomEdge 2 3 2 2 3 3" xfId="10763"/>
    <cellStyle name="RISKbottomEdge 2 3 2 2 3 3 2" xfId="28427"/>
    <cellStyle name="RISKbottomEdge 2 3 2 2 3 3 3" xfId="45672"/>
    <cellStyle name="RISKbottomEdge 2 3 2 2 3 4" xfId="7075"/>
    <cellStyle name="RISKbottomEdge 2 3 2 2 3 4 2" xfId="24740"/>
    <cellStyle name="RISKbottomEdge 2 3 2 2 3 4 3" xfId="42011"/>
    <cellStyle name="RISKbottomEdge 2 3 2 2 3 5" xfId="21022"/>
    <cellStyle name="RISKbottomEdge 2 3 2 2 3 6" xfId="38325"/>
    <cellStyle name="RISKbottomEdge 2 3 2 2 4" xfId="4292"/>
    <cellStyle name="RISKbottomEdge 2 3 2 2 4 2" xfId="6201"/>
    <cellStyle name="RISKbottomEdge 2 3 2 2 4 2 2" xfId="13120"/>
    <cellStyle name="RISKbottomEdge 2 3 2 2 4 2 2 2" xfId="30784"/>
    <cellStyle name="RISKbottomEdge 2 3 2 2 4 2 2 3" xfId="48011"/>
    <cellStyle name="RISKbottomEdge 2 3 2 2 4 2 3" xfId="9836"/>
    <cellStyle name="RISKbottomEdge 2 3 2 2 4 2 3 2" xfId="27501"/>
    <cellStyle name="RISKbottomEdge 2 3 2 2 4 2 3 3" xfId="44754"/>
    <cellStyle name="RISKbottomEdge 2 3 2 2 4 2 4" xfId="23866"/>
    <cellStyle name="RISKbottomEdge 2 3 2 2 4 2 5" xfId="41143"/>
    <cellStyle name="RISKbottomEdge 2 3 2 2 4 3" xfId="11265"/>
    <cellStyle name="RISKbottomEdge 2 3 2 2 4 3 2" xfId="28929"/>
    <cellStyle name="RISKbottomEdge 2 3 2 2 4 3 3" xfId="46168"/>
    <cellStyle name="RISKbottomEdge 2 3 2 2 4 4" xfId="7981"/>
    <cellStyle name="RISKbottomEdge 2 3 2 2 4 4 2" xfId="25646"/>
    <cellStyle name="RISKbottomEdge 2 3 2 2 4 4 3" xfId="42911"/>
    <cellStyle name="RISKbottomEdge 2 3 2 2 4 5" xfId="22006"/>
    <cellStyle name="RISKbottomEdge 2 3 2 2 4 6" xfId="39300"/>
    <cellStyle name="RISKbottomEdge 2 3 2 2 5" xfId="20313"/>
    <cellStyle name="RISKbottomEdge 2 3 2 2 6" xfId="20107"/>
    <cellStyle name="RISKbottomEdge 2 3 2 3" xfId="2135"/>
    <cellStyle name="RISKbottomEdge 2 3 2 3 2" xfId="3305"/>
    <cellStyle name="RISKbottomEdge 2 3 2 3 2 2" xfId="5221"/>
    <cellStyle name="RISKbottomEdge 2 3 2 3 2 2 2" xfId="12141"/>
    <cellStyle name="RISKbottomEdge 2 3 2 3 2 2 2 2" xfId="29805"/>
    <cellStyle name="RISKbottomEdge 2 3 2 3 2 2 2 3" xfId="47038"/>
    <cellStyle name="RISKbottomEdge 2 3 2 3 2 2 3" xfId="8857"/>
    <cellStyle name="RISKbottomEdge 2 3 2 3 2 2 3 2" xfId="26522"/>
    <cellStyle name="RISKbottomEdge 2 3 2 3 2 2 3 3" xfId="43781"/>
    <cellStyle name="RISKbottomEdge 2 3 2 3 2 2 4" xfId="22886"/>
    <cellStyle name="RISKbottomEdge 2 3 2 3 2 2 5" xfId="40170"/>
    <cellStyle name="RISKbottomEdge 2 3 2 3 2 3" xfId="10765"/>
    <cellStyle name="RISKbottomEdge 2 3 2 3 2 3 2" xfId="28429"/>
    <cellStyle name="RISKbottomEdge 2 3 2 3 2 3 3" xfId="45674"/>
    <cellStyle name="RISKbottomEdge 2 3 2 3 2 4" xfId="7077"/>
    <cellStyle name="RISKbottomEdge 2 3 2 3 2 4 2" xfId="24742"/>
    <cellStyle name="RISKbottomEdge 2 3 2 3 2 4 3" xfId="42013"/>
    <cellStyle name="RISKbottomEdge 2 3 2 3 2 5" xfId="21024"/>
    <cellStyle name="RISKbottomEdge 2 3 2 3 2 6" xfId="38327"/>
    <cellStyle name="RISKbottomEdge 2 3 2 3 3" xfId="4290"/>
    <cellStyle name="RISKbottomEdge 2 3 2 3 3 2" xfId="6199"/>
    <cellStyle name="RISKbottomEdge 2 3 2 3 3 2 2" xfId="13118"/>
    <cellStyle name="RISKbottomEdge 2 3 2 3 3 2 2 2" xfId="30782"/>
    <cellStyle name="RISKbottomEdge 2 3 2 3 3 2 2 3" xfId="48009"/>
    <cellStyle name="RISKbottomEdge 2 3 2 3 3 2 3" xfId="9834"/>
    <cellStyle name="RISKbottomEdge 2 3 2 3 3 2 3 2" xfId="27499"/>
    <cellStyle name="RISKbottomEdge 2 3 2 3 3 2 3 3" xfId="44752"/>
    <cellStyle name="RISKbottomEdge 2 3 2 3 3 2 4" xfId="23864"/>
    <cellStyle name="RISKbottomEdge 2 3 2 3 3 2 5" xfId="41141"/>
    <cellStyle name="RISKbottomEdge 2 3 2 3 3 3" xfId="11263"/>
    <cellStyle name="RISKbottomEdge 2 3 2 3 3 3 2" xfId="28927"/>
    <cellStyle name="RISKbottomEdge 2 3 2 3 3 3 3" xfId="46166"/>
    <cellStyle name="RISKbottomEdge 2 3 2 3 3 4" xfId="7979"/>
    <cellStyle name="RISKbottomEdge 2 3 2 3 3 4 2" xfId="25644"/>
    <cellStyle name="RISKbottomEdge 2 3 2 3 3 4 3" xfId="42909"/>
    <cellStyle name="RISKbottomEdge 2 3 2 3 3 5" xfId="22004"/>
    <cellStyle name="RISKbottomEdge 2 3 2 3 3 6" xfId="39298"/>
    <cellStyle name="RISKbottomEdge 2 3 2 3 4" xfId="20315"/>
    <cellStyle name="RISKbottomEdge 2 3 2 3 5" xfId="20105"/>
    <cellStyle name="RISKbottomEdge 2 3 2 4" xfId="3302"/>
    <cellStyle name="RISKbottomEdge 2 3 2 4 2" xfId="5218"/>
    <cellStyle name="RISKbottomEdge 2 3 2 4 2 2" xfId="12138"/>
    <cellStyle name="RISKbottomEdge 2 3 2 4 2 2 2" xfId="29802"/>
    <cellStyle name="RISKbottomEdge 2 3 2 4 2 2 3" xfId="47035"/>
    <cellStyle name="RISKbottomEdge 2 3 2 4 2 3" xfId="8854"/>
    <cellStyle name="RISKbottomEdge 2 3 2 4 2 3 2" xfId="26519"/>
    <cellStyle name="RISKbottomEdge 2 3 2 4 2 3 3" xfId="43778"/>
    <cellStyle name="RISKbottomEdge 2 3 2 4 2 4" xfId="22883"/>
    <cellStyle name="RISKbottomEdge 2 3 2 4 2 5" xfId="40167"/>
    <cellStyle name="RISKbottomEdge 2 3 2 4 3" xfId="10762"/>
    <cellStyle name="RISKbottomEdge 2 3 2 4 3 2" xfId="28426"/>
    <cellStyle name="RISKbottomEdge 2 3 2 4 3 3" xfId="45671"/>
    <cellStyle name="RISKbottomEdge 2 3 2 4 4" xfId="7074"/>
    <cellStyle name="RISKbottomEdge 2 3 2 4 4 2" xfId="24739"/>
    <cellStyle name="RISKbottomEdge 2 3 2 4 4 3" xfId="42010"/>
    <cellStyle name="RISKbottomEdge 2 3 2 4 5" xfId="21021"/>
    <cellStyle name="RISKbottomEdge 2 3 2 4 6" xfId="38324"/>
    <cellStyle name="RISKbottomEdge 2 3 2 5" xfId="4293"/>
    <cellStyle name="RISKbottomEdge 2 3 2 5 2" xfId="6202"/>
    <cellStyle name="RISKbottomEdge 2 3 2 5 2 2" xfId="13121"/>
    <cellStyle name="RISKbottomEdge 2 3 2 5 2 2 2" xfId="30785"/>
    <cellStyle name="RISKbottomEdge 2 3 2 5 2 2 3" xfId="48012"/>
    <cellStyle name="RISKbottomEdge 2 3 2 5 2 3" xfId="9837"/>
    <cellStyle name="RISKbottomEdge 2 3 2 5 2 3 2" xfId="27502"/>
    <cellStyle name="RISKbottomEdge 2 3 2 5 2 3 3" xfId="44755"/>
    <cellStyle name="RISKbottomEdge 2 3 2 5 2 4" xfId="23867"/>
    <cellStyle name="RISKbottomEdge 2 3 2 5 2 5" xfId="41144"/>
    <cellStyle name="RISKbottomEdge 2 3 2 5 3" xfId="11266"/>
    <cellStyle name="RISKbottomEdge 2 3 2 5 3 2" xfId="28930"/>
    <cellStyle name="RISKbottomEdge 2 3 2 5 3 3" xfId="46169"/>
    <cellStyle name="RISKbottomEdge 2 3 2 5 4" xfId="7982"/>
    <cellStyle name="RISKbottomEdge 2 3 2 5 4 2" xfId="25647"/>
    <cellStyle name="RISKbottomEdge 2 3 2 5 4 3" xfId="42912"/>
    <cellStyle name="RISKbottomEdge 2 3 2 5 5" xfId="22007"/>
    <cellStyle name="RISKbottomEdge 2 3 2 5 6" xfId="39301"/>
    <cellStyle name="RISKbottomEdge 2 3 2 6" xfId="20312"/>
    <cellStyle name="RISKbottomEdge 2 3 2 7" xfId="20108"/>
    <cellStyle name="RISKbottomEdge 2 3 3" xfId="2136"/>
    <cellStyle name="RISKbottomEdge 2 3 3 2" xfId="2137"/>
    <cellStyle name="RISKbottomEdge 2 3 3 2 2" xfId="2138"/>
    <cellStyle name="RISKbottomEdge 2 3 3 2 2 2" xfId="3308"/>
    <cellStyle name="RISKbottomEdge 2 3 3 2 2 2 2" xfId="5224"/>
    <cellStyle name="RISKbottomEdge 2 3 3 2 2 2 2 2" xfId="12144"/>
    <cellStyle name="RISKbottomEdge 2 3 3 2 2 2 2 2 2" xfId="29808"/>
    <cellStyle name="RISKbottomEdge 2 3 3 2 2 2 2 2 3" xfId="47041"/>
    <cellStyle name="RISKbottomEdge 2 3 3 2 2 2 2 3" xfId="8860"/>
    <cellStyle name="RISKbottomEdge 2 3 3 2 2 2 2 3 2" xfId="26525"/>
    <cellStyle name="RISKbottomEdge 2 3 3 2 2 2 2 3 3" xfId="43784"/>
    <cellStyle name="RISKbottomEdge 2 3 3 2 2 2 2 4" xfId="22889"/>
    <cellStyle name="RISKbottomEdge 2 3 3 2 2 2 2 5" xfId="40173"/>
    <cellStyle name="RISKbottomEdge 2 3 3 2 2 2 3" xfId="10768"/>
    <cellStyle name="RISKbottomEdge 2 3 3 2 2 2 3 2" xfId="28432"/>
    <cellStyle name="RISKbottomEdge 2 3 3 2 2 2 3 3" xfId="45677"/>
    <cellStyle name="RISKbottomEdge 2 3 3 2 2 2 4" xfId="7080"/>
    <cellStyle name="RISKbottomEdge 2 3 3 2 2 2 4 2" xfId="24745"/>
    <cellStyle name="RISKbottomEdge 2 3 3 2 2 2 4 3" xfId="42016"/>
    <cellStyle name="RISKbottomEdge 2 3 3 2 2 2 5" xfId="21027"/>
    <cellStyle name="RISKbottomEdge 2 3 3 2 2 2 6" xfId="38330"/>
    <cellStyle name="RISKbottomEdge 2 3 3 2 2 3" xfId="4287"/>
    <cellStyle name="RISKbottomEdge 2 3 3 2 2 3 2" xfId="6196"/>
    <cellStyle name="RISKbottomEdge 2 3 3 2 2 3 2 2" xfId="13115"/>
    <cellStyle name="RISKbottomEdge 2 3 3 2 2 3 2 2 2" xfId="30779"/>
    <cellStyle name="RISKbottomEdge 2 3 3 2 2 3 2 2 3" xfId="48006"/>
    <cellStyle name="RISKbottomEdge 2 3 3 2 2 3 2 3" xfId="9831"/>
    <cellStyle name="RISKbottomEdge 2 3 3 2 2 3 2 3 2" xfId="27496"/>
    <cellStyle name="RISKbottomEdge 2 3 3 2 2 3 2 3 3" xfId="44749"/>
    <cellStyle name="RISKbottomEdge 2 3 3 2 2 3 2 4" xfId="23861"/>
    <cellStyle name="RISKbottomEdge 2 3 3 2 2 3 2 5" xfId="41138"/>
    <cellStyle name="RISKbottomEdge 2 3 3 2 2 3 3" xfId="11260"/>
    <cellStyle name="RISKbottomEdge 2 3 3 2 2 3 3 2" xfId="28924"/>
    <cellStyle name="RISKbottomEdge 2 3 3 2 2 3 3 3" xfId="46163"/>
    <cellStyle name="RISKbottomEdge 2 3 3 2 2 3 4" xfId="7976"/>
    <cellStyle name="RISKbottomEdge 2 3 3 2 2 3 4 2" xfId="25641"/>
    <cellStyle name="RISKbottomEdge 2 3 3 2 2 3 4 3" xfId="42906"/>
    <cellStyle name="RISKbottomEdge 2 3 3 2 2 3 5" xfId="22001"/>
    <cellStyle name="RISKbottomEdge 2 3 3 2 2 3 6" xfId="39295"/>
    <cellStyle name="RISKbottomEdge 2 3 3 2 2 4" xfId="20318"/>
    <cellStyle name="RISKbottomEdge 2 3 3 2 2 5" xfId="20102"/>
    <cellStyle name="RISKbottomEdge 2 3 3 2 3" xfId="3307"/>
    <cellStyle name="RISKbottomEdge 2 3 3 2 3 2" xfId="5223"/>
    <cellStyle name="RISKbottomEdge 2 3 3 2 3 2 2" xfId="12143"/>
    <cellStyle name="RISKbottomEdge 2 3 3 2 3 2 2 2" xfId="29807"/>
    <cellStyle name="RISKbottomEdge 2 3 3 2 3 2 2 3" xfId="47040"/>
    <cellStyle name="RISKbottomEdge 2 3 3 2 3 2 3" xfId="8859"/>
    <cellStyle name="RISKbottomEdge 2 3 3 2 3 2 3 2" xfId="26524"/>
    <cellStyle name="RISKbottomEdge 2 3 3 2 3 2 3 3" xfId="43783"/>
    <cellStyle name="RISKbottomEdge 2 3 3 2 3 2 4" xfId="22888"/>
    <cellStyle name="RISKbottomEdge 2 3 3 2 3 2 5" xfId="40172"/>
    <cellStyle name="RISKbottomEdge 2 3 3 2 3 3" xfId="10767"/>
    <cellStyle name="RISKbottomEdge 2 3 3 2 3 3 2" xfId="28431"/>
    <cellStyle name="RISKbottomEdge 2 3 3 2 3 3 3" xfId="45676"/>
    <cellStyle name="RISKbottomEdge 2 3 3 2 3 4" xfId="7079"/>
    <cellStyle name="RISKbottomEdge 2 3 3 2 3 4 2" xfId="24744"/>
    <cellStyle name="RISKbottomEdge 2 3 3 2 3 4 3" xfId="42015"/>
    <cellStyle name="RISKbottomEdge 2 3 3 2 3 5" xfId="21026"/>
    <cellStyle name="RISKbottomEdge 2 3 3 2 3 6" xfId="38329"/>
    <cellStyle name="RISKbottomEdge 2 3 3 2 4" xfId="4288"/>
    <cellStyle name="RISKbottomEdge 2 3 3 2 4 2" xfId="6197"/>
    <cellStyle name="RISKbottomEdge 2 3 3 2 4 2 2" xfId="13116"/>
    <cellStyle name="RISKbottomEdge 2 3 3 2 4 2 2 2" xfId="30780"/>
    <cellStyle name="RISKbottomEdge 2 3 3 2 4 2 2 3" xfId="48007"/>
    <cellStyle name="RISKbottomEdge 2 3 3 2 4 2 3" xfId="9832"/>
    <cellStyle name="RISKbottomEdge 2 3 3 2 4 2 3 2" xfId="27497"/>
    <cellStyle name="RISKbottomEdge 2 3 3 2 4 2 3 3" xfId="44750"/>
    <cellStyle name="RISKbottomEdge 2 3 3 2 4 2 4" xfId="23862"/>
    <cellStyle name="RISKbottomEdge 2 3 3 2 4 2 5" xfId="41139"/>
    <cellStyle name="RISKbottomEdge 2 3 3 2 4 3" xfId="11261"/>
    <cellStyle name="RISKbottomEdge 2 3 3 2 4 3 2" xfId="28925"/>
    <cellStyle name="RISKbottomEdge 2 3 3 2 4 3 3" xfId="46164"/>
    <cellStyle name="RISKbottomEdge 2 3 3 2 4 4" xfId="7977"/>
    <cellStyle name="RISKbottomEdge 2 3 3 2 4 4 2" xfId="25642"/>
    <cellStyle name="RISKbottomEdge 2 3 3 2 4 4 3" xfId="42907"/>
    <cellStyle name="RISKbottomEdge 2 3 3 2 4 5" xfId="22002"/>
    <cellStyle name="RISKbottomEdge 2 3 3 2 4 6" xfId="39296"/>
    <cellStyle name="RISKbottomEdge 2 3 3 2 5" xfId="20317"/>
    <cellStyle name="RISKbottomEdge 2 3 3 2 6" xfId="20103"/>
    <cellStyle name="RISKbottomEdge 2 3 3 3" xfId="2139"/>
    <cellStyle name="RISKbottomEdge 2 3 3 3 2" xfId="3309"/>
    <cellStyle name="RISKbottomEdge 2 3 3 3 2 2" xfId="5225"/>
    <cellStyle name="RISKbottomEdge 2 3 3 3 2 2 2" xfId="12145"/>
    <cellStyle name="RISKbottomEdge 2 3 3 3 2 2 2 2" xfId="29809"/>
    <cellStyle name="RISKbottomEdge 2 3 3 3 2 2 2 3" xfId="47042"/>
    <cellStyle name="RISKbottomEdge 2 3 3 3 2 2 3" xfId="8861"/>
    <cellStyle name="RISKbottomEdge 2 3 3 3 2 2 3 2" xfId="26526"/>
    <cellStyle name="RISKbottomEdge 2 3 3 3 2 2 3 3" xfId="43785"/>
    <cellStyle name="RISKbottomEdge 2 3 3 3 2 2 4" xfId="22890"/>
    <cellStyle name="RISKbottomEdge 2 3 3 3 2 2 5" xfId="40174"/>
    <cellStyle name="RISKbottomEdge 2 3 3 3 2 3" xfId="10769"/>
    <cellStyle name="RISKbottomEdge 2 3 3 3 2 3 2" xfId="28433"/>
    <cellStyle name="RISKbottomEdge 2 3 3 3 2 3 3" xfId="45678"/>
    <cellStyle name="RISKbottomEdge 2 3 3 3 2 4" xfId="7081"/>
    <cellStyle name="RISKbottomEdge 2 3 3 3 2 4 2" xfId="24746"/>
    <cellStyle name="RISKbottomEdge 2 3 3 3 2 4 3" xfId="42017"/>
    <cellStyle name="RISKbottomEdge 2 3 3 3 2 5" xfId="21028"/>
    <cellStyle name="RISKbottomEdge 2 3 3 3 2 6" xfId="38331"/>
    <cellStyle name="RISKbottomEdge 2 3 3 3 3" xfId="4286"/>
    <cellStyle name="RISKbottomEdge 2 3 3 3 3 2" xfId="6195"/>
    <cellStyle name="RISKbottomEdge 2 3 3 3 3 2 2" xfId="13114"/>
    <cellStyle name="RISKbottomEdge 2 3 3 3 3 2 2 2" xfId="30778"/>
    <cellStyle name="RISKbottomEdge 2 3 3 3 3 2 2 3" xfId="48005"/>
    <cellStyle name="RISKbottomEdge 2 3 3 3 3 2 3" xfId="9830"/>
    <cellStyle name="RISKbottomEdge 2 3 3 3 3 2 3 2" xfId="27495"/>
    <cellStyle name="RISKbottomEdge 2 3 3 3 3 2 3 3" xfId="44748"/>
    <cellStyle name="RISKbottomEdge 2 3 3 3 3 2 4" xfId="23860"/>
    <cellStyle name="RISKbottomEdge 2 3 3 3 3 2 5" xfId="41137"/>
    <cellStyle name="RISKbottomEdge 2 3 3 3 3 3" xfId="11259"/>
    <cellStyle name="RISKbottomEdge 2 3 3 3 3 3 2" xfId="28923"/>
    <cellStyle name="RISKbottomEdge 2 3 3 3 3 3 3" xfId="46162"/>
    <cellStyle name="RISKbottomEdge 2 3 3 3 3 4" xfId="7975"/>
    <cellStyle name="RISKbottomEdge 2 3 3 3 3 4 2" xfId="25640"/>
    <cellStyle name="RISKbottomEdge 2 3 3 3 3 4 3" xfId="42905"/>
    <cellStyle name="RISKbottomEdge 2 3 3 3 3 5" xfId="22000"/>
    <cellStyle name="RISKbottomEdge 2 3 3 3 3 6" xfId="39294"/>
    <cellStyle name="RISKbottomEdge 2 3 3 3 4" xfId="20319"/>
    <cellStyle name="RISKbottomEdge 2 3 3 3 5" xfId="20101"/>
    <cellStyle name="RISKbottomEdge 2 3 3 4" xfId="3306"/>
    <cellStyle name="RISKbottomEdge 2 3 3 4 2" xfId="5222"/>
    <cellStyle name="RISKbottomEdge 2 3 3 4 2 2" xfId="12142"/>
    <cellStyle name="RISKbottomEdge 2 3 3 4 2 2 2" xfId="29806"/>
    <cellStyle name="RISKbottomEdge 2 3 3 4 2 2 3" xfId="47039"/>
    <cellStyle name="RISKbottomEdge 2 3 3 4 2 3" xfId="8858"/>
    <cellStyle name="RISKbottomEdge 2 3 3 4 2 3 2" xfId="26523"/>
    <cellStyle name="RISKbottomEdge 2 3 3 4 2 3 3" xfId="43782"/>
    <cellStyle name="RISKbottomEdge 2 3 3 4 2 4" xfId="22887"/>
    <cellStyle name="RISKbottomEdge 2 3 3 4 2 5" xfId="40171"/>
    <cellStyle name="RISKbottomEdge 2 3 3 4 3" xfId="10766"/>
    <cellStyle name="RISKbottomEdge 2 3 3 4 3 2" xfId="28430"/>
    <cellStyle name="RISKbottomEdge 2 3 3 4 3 3" xfId="45675"/>
    <cellStyle name="RISKbottomEdge 2 3 3 4 4" xfId="7078"/>
    <cellStyle name="RISKbottomEdge 2 3 3 4 4 2" xfId="24743"/>
    <cellStyle name="RISKbottomEdge 2 3 3 4 4 3" xfId="42014"/>
    <cellStyle name="RISKbottomEdge 2 3 3 4 5" xfId="21025"/>
    <cellStyle name="RISKbottomEdge 2 3 3 4 6" xfId="38328"/>
    <cellStyle name="RISKbottomEdge 2 3 3 5" xfId="4289"/>
    <cellStyle name="RISKbottomEdge 2 3 3 5 2" xfId="6198"/>
    <cellStyle name="RISKbottomEdge 2 3 3 5 2 2" xfId="13117"/>
    <cellStyle name="RISKbottomEdge 2 3 3 5 2 2 2" xfId="30781"/>
    <cellStyle name="RISKbottomEdge 2 3 3 5 2 2 3" xfId="48008"/>
    <cellStyle name="RISKbottomEdge 2 3 3 5 2 3" xfId="9833"/>
    <cellStyle name="RISKbottomEdge 2 3 3 5 2 3 2" xfId="27498"/>
    <cellStyle name="RISKbottomEdge 2 3 3 5 2 3 3" xfId="44751"/>
    <cellStyle name="RISKbottomEdge 2 3 3 5 2 4" xfId="23863"/>
    <cellStyle name="RISKbottomEdge 2 3 3 5 2 5" xfId="41140"/>
    <cellStyle name="RISKbottomEdge 2 3 3 5 3" xfId="11262"/>
    <cellStyle name="RISKbottomEdge 2 3 3 5 3 2" xfId="28926"/>
    <cellStyle name="RISKbottomEdge 2 3 3 5 3 3" xfId="46165"/>
    <cellStyle name="RISKbottomEdge 2 3 3 5 4" xfId="7978"/>
    <cellStyle name="RISKbottomEdge 2 3 3 5 4 2" xfId="25643"/>
    <cellStyle name="RISKbottomEdge 2 3 3 5 4 3" xfId="42908"/>
    <cellStyle name="RISKbottomEdge 2 3 3 5 5" xfId="22003"/>
    <cellStyle name="RISKbottomEdge 2 3 3 5 6" xfId="39297"/>
    <cellStyle name="RISKbottomEdge 2 3 3 6" xfId="20316"/>
    <cellStyle name="RISKbottomEdge 2 3 3 7" xfId="20104"/>
    <cellStyle name="RISKbottomEdge 2 3 4" xfId="2140"/>
    <cellStyle name="RISKbottomEdge 2 3 4 2" xfId="2141"/>
    <cellStyle name="RISKbottomEdge 2 3 4 2 2" xfId="3311"/>
    <cellStyle name="RISKbottomEdge 2 3 4 2 2 2" xfId="5227"/>
    <cellStyle name="RISKbottomEdge 2 3 4 2 2 2 2" xfId="12147"/>
    <cellStyle name="RISKbottomEdge 2 3 4 2 2 2 2 2" xfId="29811"/>
    <cellStyle name="RISKbottomEdge 2 3 4 2 2 2 2 3" xfId="47044"/>
    <cellStyle name="RISKbottomEdge 2 3 4 2 2 2 3" xfId="8863"/>
    <cellStyle name="RISKbottomEdge 2 3 4 2 2 2 3 2" xfId="26528"/>
    <cellStyle name="RISKbottomEdge 2 3 4 2 2 2 3 3" xfId="43787"/>
    <cellStyle name="RISKbottomEdge 2 3 4 2 2 2 4" xfId="22892"/>
    <cellStyle name="RISKbottomEdge 2 3 4 2 2 2 5" xfId="40176"/>
    <cellStyle name="RISKbottomEdge 2 3 4 2 2 3" xfId="10771"/>
    <cellStyle name="RISKbottomEdge 2 3 4 2 2 3 2" xfId="28435"/>
    <cellStyle name="RISKbottomEdge 2 3 4 2 2 3 3" xfId="45680"/>
    <cellStyle name="RISKbottomEdge 2 3 4 2 2 4" xfId="7083"/>
    <cellStyle name="RISKbottomEdge 2 3 4 2 2 4 2" xfId="24748"/>
    <cellStyle name="RISKbottomEdge 2 3 4 2 2 4 3" xfId="42019"/>
    <cellStyle name="RISKbottomEdge 2 3 4 2 2 5" xfId="21030"/>
    <cellStyle name="RISKbottomEdge 2 3 4 2 2 6" xfId="38333"/>
    <cellStyle name="RISKbottomEdge 2 3 4 2 3" xfId="4284"/>
    <cellStyle name="RISKbottomEdge 2 3 4 2 3 2" xfId="6193"/>
    <cellStyle name="RISKbottomEdge 2 3 4 2 3 2 2" xfId="13112"/>
    <cellStyle name="RISKbottomEdge 2 3 4 2 3 2 2 2" xfId="30776"/>
    <cellStyle name="RISKbottomEdge 2 3 4 2 3 2 2 3" xfId="48003"/>
    <cellStyle name="RISKbottomEdge 2 3 4 2 3 2 3" xfId="9828"/>
    <cellStyle name="RISKbottomEdge 2 3 4 2 3 2 3 2" xfId="27493"/>
    <cellStyle name="RISKbottomEdge 2 3 4 2 3 2 3 3" xfId="44746"/>
    <cellStyle name="RISKbottomEdge 2 3 4 2 3 2 4" xfId="23858"/>
    <cellStyle name="RISKbottomEdge 2 3 4 2 3 2 5" xfId="41135"/>
    <cellStyle name="RISKbottomEdge 2 3 4 2 3 3" xfId="11257"/>
    <cellStyle name="RISKbottomEdge 2 3 4 2 3 3 2" xfId="28921"/>
    <cellStyle name="RISKbottomEdge 2 3 4 2 3 3 3" xfId="46160"/>
    <cellStyle name="RISKbottomEdge 2 3 4 2 3 4" xfId="7973"/>
    <cellStyle name="RISKbottomEdge 2 3 4 2 3 4 2" xfId="25638"/>
    <cellStyle name="RISKbottomEdge 2 3 4 2 3 4 3" xfId="42903"/>
    <cellStyle name="RISKbottomEdge 2 3 4 2 3 5" xfId="21998"/>
    <cellStyle name="RISKbottomEdge 2 3 4 2 3 6" xfId="39292"/>
    <cellStyle name="RISKbottomEdge 2 3 4 2 4" xfId="20321"/>
    <cellStyle name="RISKbottomEdge 2 3 4 2 5" xfId="20099"/>
    <cellStyle name="RISKbottomEdge 2 3 4 3" xfId="3310"/>
    <cellStyle name="RISKbottomEdge 2 3 4 3 2" xfId="5226"/>
    <cellStyle name="RISKbottomEdge 2 3 4 3 2 2" xfId="12146"/>
    <cellStyle name="RISKbottomEdge 2 3 4 3 2 2 2" xfId="29810"/>
    <cellStyle name="RISKbottomEdge 2 3 4 3 2 2 3" xfId="47043"/>
    <cellStyle name="RISKbottomEdge 2 3 4 3 2 3" xfId="8862"/>
    <cellStyle name="RISKbottomEdge 2 3 4 3 2 3 2" xfId="26527"/>
    <cellStyle name="RISKbottomEdge 2 3 4 3 2 3 3" xfId="43786"/>
    <cellStyle name="RISKbottomEdge 2 3 4 3 2 4" xfId="22891"/>
    <cellStyle name="RISKbottomEdge 2 3 4 3 2 5" xfId="40175"/>
    <cellStyle name="RISKbottomEdge 2 3 4 3 3" xfId="10770"/>
    <cellStyle name="RISKbottomEdge 2 3 4 3 3 2" xfId="28434"/>
    <cellStyle name="RISKbottomEdge 2 3 4 3 3 3" xfId="45679"/>
    <cellStyle name="RISKbottomEdge 2 3 4 3 4" xfId="7082"/>
    <cellStyle name="RISKbottomEdge 2 3 4 3 4 2" xfId="24747"/>
    <cellStyle name="RISKbottomEdge 2 3 4 3 4 3" xfId="42018"/>
    <cellStyle name="RISKbottomEdge 2 3 4 3 5" xfId="21029"/>
    <cellStyle name="RISKbottomEdge 2 3 4 3 6" xfId="38332"/>
    <cellStyle name="RISKbottomEdge 2 3 4 4" xfId="4285"/>
    <cellStyle name="RISKbottomEdge 2 3 4 4 2" xfId="6194"/>
    <cellStyle name="RISKbottomEdge 2 3 4 4 2 2" xfId="13113"/>
    <cellStyle name="RISKbottomEdge 2 3 4 4 2 2 2" xfId="30777"/>
    <cellStyle name="RISKbottomEdge 2 3 4 4 2 2 3" xfId="48004"/>
    <cellStyle name="RISKbottomEdge 2 3 4 4 2 3" xfId="9829"/>
    <cellStyle name="RISKbottomEdge 2 3 4 4 2 3 2" xfId="27494"/>
    <cellStyle name="RISKbottomEdge 2 3 4 4 2 3 3" xfId="44747"/>
    <cellStyle name="RISKbottomEdge 2 3 4 4 2 4" xfId="23859"/>
    <cellStyle name="RISKbottomEdge 2 3 4 4 2 5" xfId="41136"/>
    <cellStyle name="RISKbottomEdge 2 3 4 4 3" xfId="11258"/>
    <cellStyle name="RISKbottomEdge 2 3 4 4 3 2" xfId="28922"/>
    <cellStyle name="RISKbottomEdge 2 3 4 4 3 3" xfId="46161"/>
    <cellStyle name="RISKbottomEdge 2 3 4 4 4" xfId="7974"/>
    <cellStyle name="RISKbottomEdge 2 3 4 4 4 2" xfId="25639"/>
    <cellStyle name="RISKbottomEdge 2 3 4 4 4 3" xfId="42904"/>
    <cellStyle name="RISKbottomEdge 2 3 4 4 5" xfId="21999"/>
    <cellStyle name="RISKbottomEdge 2 3 4 4 6" xfId="39293"/>
    <cellStyle name="RISKbottomEdge 2 3 4 5" xfId="20320"/>
    <cellStyle name="RISKbottomEdge 2 3 4 6" xfId="20100"/>
    <cellStyle name="RISKbottomEdge 2 3 5" xfId="2142"/>
    <cellStyle name="RISKbottomEdge 2 3 5 2" xfId="3312"/>
    <cellStyle name="RISKbottomEdge 2 3 5 2 2" xfId="5228"/>
    <cellStyle name="RISKbottomEdge 2 3 5 2 2 2" xfId="12148"/>
    <cellStyle name="RISKbottomEdge 2 3 5 2 2 2 2" xfId="29812"/>
    <cellStyle name="RISKbottomEdge 2 3 5 2 2 2 3" xfId="47045"/>
    <cellStyle name="RISKbottomEdge 2 3 5 2 2 3" xfId="8864"/>
    <cellStyle name="RISKbottomEdge 2 3 5 2 2 3 2" xfId="26529"/>
    <cellStyle name="RISKbottomEdge 2 3 5 2 2 3 3" xfId="43788"/>
    <cellStyle name="RISKbottomEdge 2 3 5 2 2 4" xfId="22893"/>
    <cellStyle name="RISKbottomEdge 2 3 5 2 2 5" xfId="40177"/>
    <cellStyle name="RISKbottomEdge 2 3 5 2 3" xfId="10772"/>
    <cellStyle name="RISKbottomEdge 2 3 5 2 3 2" xfId="28436"/>
    <cellStyle name="RISKbottomEdge 2 3 5 2 3 3" xfId="45681"/>
    <cellStyle name="RISKbottomEdge 2 3 5 2 4" xfId="7084"/>
    <cellStyle name="RISKbottomEdge 2 3 5 2 4 2" xfId="24749"/>
    <cellStyle name="RISKbottomEdge 2 3 5 2 4 3" xfId="42020"/>
    <cellStyle name="RISKbottomEdge 2 3 5 2 5" xfId="21031"/>
    <cellStyle name="RISKbottomEdge 2 3 5 2 6" xfId="38334"/>
    <cellStyle name="RISKbottomEdge 2 3 5 3" xfId="4283"/>
    <cellStyle name="RISKbottomEdge 2 3 5 3 2" xfId="6192"/>
    <cellStyle name="RISKbottomEdge 2 3 5 3 2 2" xfId="13111"/>
    <cellStyle name="RISKbottomEdge 2 3 5 3 2 2 2" xfId="30775"/>
    <cellStyle name="RISKbottomEdge 2 3 5 3 2 2 3" xfId="48002"/>
    <cellStyle name="RISKbottomEdge 2 3 5 3 2 3" xfId="9827"/>
    <cellStyle name="RISKbottomEdge 2 3 5 3 2 3 2" xfId="27492"/>
    <cellStyle name="RISKbottomEdge 2 3 5 3 2 3 3" xfId="44745"/>
    <cellStyle name="RISKbottomEdge 2 3 5 3 2 4" xfId="23857"/>
    <cellStyle name="RISKbottomEdge 2 3 5 3 2 5" xfId="41134"/>
    <cellStyle name="RISKbottomEdge 2 3 5 3 3" xfId="11256"/>
    <cellStyle name="RISKbottomEdge 2 3 5 3 3 2" xfId="28920"/>
    <cellStyle name="RISKbottomEdge 2 3 5 3 3 3" xfId="46159"/>
    <cellStyle name="RISKbottomEdge 2 3 5 3 4" xfId="7972"/>
    <cellStyle name="RISKbottomEdge 2 3 5 3 4 2" xfId="25637"/>
    <cellStyle name="RISKbottomEdge 2 3 5 3 4 3" xfId="42902"/>
    <cellStyle name="RISKbottomEdge 2 3 5 3 5" xfId="21997"/>
    <cellStyle name="RISKbottomEdge 2 3 5 3 6" xfId="39291"/>
    <cellStyle name="RISKbottomEdge 2 3 5 4" xfId="20322"/>
    <cellStyle name="RISKbottomEdge 2 3 5 5" xfId="20098"/>
    <cellStyle name="RISKbottomEdge 2 3 6" xfId="3301"/>
    <cellStyle name="RISKbottomEdge 2 3 6 2" xfId="5217"/>
    <cellStyle name="RISKbottomEdge 2 3 6 2 2" xfId="12137"/>
    <cellStyle name="RISKbottomEdge 2 3 6 2 2 2" xfId="29801"/>
    <cellStyle name="RISKbottomEdge 2 3 6 2 2 3" xfId="47034"/>
    <cellStyle name="RISKbottomEdge 2 3 6 2 3" xfId="8853"/>
    <cellStyle name="RISKbottomEdge 2 3 6 2 3 2" xfId="26518"/>
    <cellStyle name="RISKbottomEdge 2 3 6 2 3 3" xfId="43777"/>
    <cellStyle name="RISKbottomEdge 2 3 6 2 4" xfId="22882"/>
    <cellStyle name="RISKbottomEdge 2 3 6 2 5" xfId="40166"/>
    <cellStyle name="RISKbottomEdge 2 3 6 3" xfId="10761"/>
    <cellStyle name="RISKbottomEdge 2 3 6 3 2" xfId="28425"/>
    <cellStyle name="RISKbottomEdge 2 3 6 3 3" xfId="45670"/>
    <cellStyle name="RISKbottomEdge 2 3 6 4" xfId="7073"/>
    <cellStyle name="RISKbottomEdge 2 3 6 4 2" xfId="24738"/>
    <cellStyle name="RISKbottomEdge 2 3 6 4 3" xfId="42009"/>
    <cellStyle name="RISKbottomEdge 2 3 6 5" xfId="21020"/>
    <cellStyle name="RISKbottomEdge 2 3 6 6" xfId="38323"/>
    <cellStyle name="RISKbottomEdge 2 3 7" xfId="4294"/>
    <cellStyle name="RISKbottomEdge 2 3 7 2" xfId="6203"/>
    <cellStyle name="RISKbottomEdge 2 3 7 2 2" xfId="13122"/>
    <cellStyle name="RISKbottomEdge 2 3 7 2 2 2" xfId="30786"/>
    <cellStyle name="RISKbottomEdge 2 3 7 2 2 3" xfId="48013"/>
    <cellStyle name="RISKbottomEdge 2 3 7 2 3" xfId="9838"/>
    <cellStyle name="RISKbottomEdge 2 3 7 2 3 2" xfId="27503"/>
    <cellStyle name="RISKbottomEdge 2 3 7 2 3 3" xfId="44756"/>
    <cellStyle name="RISKbottomEdge 2 3 7 2 4" xfId="23868"/>
    <cellStyle name="RISKbottomEdge 2 3 7 2 5" xfId="41145"/>
    <cellStyle name="RISKbottomEdge 2 3 7 3" xfId="11267"/>
    <cellStyle name="RISKbottomEdge 2 3 7 3 2" xfId="28931"/>
    <cellStyle name="RISKbottomEdge 2 3 7 3 3" xfId="46170"/>
    <cellStyle name="RISKbottomEdge 2 3 7 4" xfId="7983"/>
    <cellStyle name="RISKbottomEdge 2 3 7 4 2" xfId="25648"/>
    <cellStyle name="RISKbottomEdge 2 3 7 4 3" xfId="42913"/>
    <cellStyle name="RISKbottomEdge 2 3 7 5" xfId="22008"/>
    <cellStyle name="RISKbottomEdge 2 3 7 6" xfId="39302"/>
    <cellStyle name="RISKbottomEdge 2 3 8" xfId="20311"/>
    <cellStyle name="RISKbottomEdge 2 3 9" xfId="20109"/>
    <cellStyle name="RISKbottomEdge 2 4" xfId="2143"/>
    <cellStyle name="RISKbottomEdge 2 4 2" xfId="2144"/>
    <cellStyle name="RISKbottomEdge 2 4 2 2" xfId="2145"/>
    <cellStyle name="RISKbottomEdge 2 4 2 2 2" xfId="3315"/>
    <cellStyle name="RISKbottomEdge 2 4 2 2 2 2" xfId="5231"/>
    <cellStyle name="RISKbottomEdge 2 4 2 2 2 2 2" xfId="12151"/>
    <cellStyle name="RISKbottomEdge 2 4 2 2 2 2 2 2" xfId="29815"/>
    <cellStyle name="RISKbottomEdge 2 4 2 2 2 2 2 3" xfId="47048"/>
    <cellStyle name="RISKbottomEdge 2 4 2 2 2 2 3" xfId="8867"/>
    <cellStyle name="RISKbottomEdge 2 4 2 2 2 2 3 2" xfId="26532"/>
    <cellStyle name="RISKbottomEdge 2 4 2 2 2 2 3 3" xfId="43791"/>
    <cellStyle name="RISKbottomEdge 2 4 2 2 2 2 4" xfId="22896"/>
    <cellStyle name="RISKbottomEdge 2 4 2 2 2 2 5" xfId="40180"/>
    <cellStyle name="RISKbottomEdge 2 4 2 2 2 3" xfId="10775"/>
    <cellStyle name="RISKbottomEdge 2 4 2 2 2 3 2" xfId="28439"/>
    <cellStyle name="RISKbottomEdge 2 4 2 2 2 3 3" xfId="45684"/>
    <cellStyle name="RISKbottomEdge 2 4 2 2 2 4" xfId="7087"/>
    <cellStyle name="RISKbottomEdge 2 4 2 2 2 4 2" xfId="24752"/>
    <cellStyle name="RISKbottomEdge 2 4 2 2 2 4 3" xfId="42023"/>
    <cellStyle name="RISKbottomEdge 2 4 2 2 2 5" xfId="21034"/>
    <cellStyle name="RISKbottomEdge 2 4 2 2 2 6" xfId="38337"/>
    <cellStyle name="RISKbottomEdge 2 4 2 2 3" xfId="4280"/>
    <cellStyle name="RISKbottomEdge 2 4 2 2 3 2" xfId="6189"/>
    <cellStyle name="RISKbottomEdge 2 4 2 2 3 2 2" xfId="13108"/>
    <cellStyle name="RISKbottomEdge 2 4 2 2 3 2 2 2" xfId="30772"/>
    <cellStyle name="RISKbottomEdge 2 4 2 2 3 2 2 3" xfId="47999"/>
    <cellStyle name="RISKbottomEdge 2 4 2 2 3 2 3" xfId="9824"/>
    <cellStyle name="RISKbottomEdge 2 4 2 2 3 2 3 2" xfId="27489"/>
    <cellStyle name="RISKbottomEdge 2 4 2 2 3 2 3 3" xfId="44742"/>
    <cellStyle name="RISKbottomEdge 2 4 2 2 3 2 4" xfId="23854"/>
    <cellStyle name="RISKbottomEdge 2 4 2 2 3 2 5" xfId="41131"/>
    <cellStyle name="RISKbottomEdge 2 4 2 2 3 3" xfId="11253"/>
    <cellStyle name="RISKbottomEdge 2 4 2 2 3 3 2" xfId="28917"/>
    <cellStyle name="RISKbottomEdge 2 4 2 2 3 3 3" xfId="46156"/>
    <cellStyle name="RISKbottomEdge 2 4 2 2 3 4" xfId="7969"/>
    <cellStyle name="RISKbottomEdge 2 4 2 2 3 4 2" xfId="25634"/>
    <cellStyle name="RISKbottomEdge 2 4 2 2 3 4 3" xfId="42899"/>
    <cellStyle name="RISKbottomEdge 2 4 2 2 3 5" xfId="21994"/>
    <cellStyle name="RISKbottomEdge 2 4 2 2 3 6" xfId="39288"/>
    <cellStyle name="RISKbottomEdge 2 4 2 2 4" xfId="20325"/>
    <cellStyle name="RISKbottomEdge 2 4 2 2 5" xfId="20095"/>
    <cellStyle name="RISKbottomEdge 2 4 2 3" xfId="3314"/>
    <cellStyle name="RISKbottomEdge 2 4 2 3 2" xfId="5230"/>
    <cellStyle name="RISKbottomEdge 2 4 2 3 2 2" xfId="12150"/>
    <cellStyle name="RISKbottomEdge 2 4 2 3 2 2 2" xfId="29814"/>
    <cellStyle name="RISKbottomEdge 2 4 2 3 2 2 3" xfId="47047"/>
    <cellStyle name="RISKbottomEdge 2 4 2 3 2 3" xfId="8866"/>
    <cellStyle name="RISKbottomEdge 2 4 2 3 2 3 2" xfId="26531"/>
    <cellStyle name="RISKbottomEdge 2 4 2 3 2 3 3" xfId="43790"/>
    <cellStyle name="RISKbottomEdge 2 4 2 3 2 4" xfId="22895"/>
    <cellStyle name="RISKbottomEdge 2 4 2 3 2 5" xfId="40179"/>
    <cellStyle name="RISKbottomEdge 2 4 2 3 3" xfId="10774"/>
    <cellStyle name="RISKbottomEdge 2 4 2 3 3 2" xfId="28438"/>
    <cellStyle name="RISKbottomEdge 2 4 2 3 3 3" xfId="45683"/>
    <cellStyle name="RISKbottomEdge 2 4 2 3 4" xfId="7086"/>
    <cellStyle name="RISKbottomEdge 2 4 2 3 4 2" xfId="24751"/>
    <cellStyle name="RISKbottomEdge 2 4 2 3 4 3" xfId="42022"/>
    <cellStyle name="RISKbottomEdge 2 4 2 3 5" xfId="21033"/>
    <cellStyle name="RISKbottomEdge 2 4 2 3 6" xfId="38336"/>
    <cellStyle name="RISKbottomEdge 2 4 2 4" xfId="4281"/>
    <cellStyle name="RISKbottomEdge 2 4 2 4 2" xfId="6190"/>
    <cellStyle name="RISKbottomEdge 2 4 2 4 2 2" xfId="13109"/>
    <cellStyle name="RISKbottomEdge 2 4 2 4 2 2 2" xfId="30773"/>
    <cellStyle name="RISKbottomEdge 2 4 2 4 2 2 3" xfId="48000"/>
    <cellStyle name="RISKbottomEdge 2 4 2 4 2 3" xfId="9825"/>
    <cellStyle name="RISKbottomEdge 2 4 2 4 2 3 2" xfId="27490"/>
    <cellStyle name="RISKbottomEdge 2 4 2 4 2 3 3" xfId="44743"/>
    <cellStyle name="RISKbottomEdge 2 4 2 4 2 4" xfId="23855"/>
    <cellStyle name="RISKbottomEdge 2 4 2 4 2 5" xfId="41132"/>
    <cellStyle name="RISKbottomEdge 2 4 2 4 3" xfId="11254"/>
    <cellStyle name="RISKbottomEdge 2 4 2 4 3 2" xfId="28918"/>
    <cellStyle name="RISKbottomEdge 2 4 2 4 3 3" xfId="46157"/>
    <cellStyle name="RISKbottomEdge 2 4 2 4 4" xfId="7970"/>
    <cellStyle name="RISKbottomEdge 2 4 2 4 4 2" xfId="25635"/>
    <cellStyle name="RISKbottomEdge 2 4 2 4 4 3" xfId="42900"/>
    <cellStyle name="RISKbottomEdge 2 4 2 4 5" xfId="21995"/>
    <cellStyle name="RISKbottomEdge 2 4 2 4 6" xfId="39289"/>
    <cellStyle name="RISKbottomEdge 2 4 2 5" xfId="20324"/>
    <cellStyle name="RISKbottomEdge 2 4 2 6" xfId="20096"/>
    <cellStyle name="RISKbottomEdge 2 4 3" xfId="2146"/>
    <cellStyle name="RISKbottomEdge 2 4 3 2" xfId="3316"/>
    <cellStyle name="RISKbottomEdge 2 4 3 2 2" xfId="5232"/>
    <cellStyle name="RISKbottomEdge 2 4 3 2 2 2" xfId="12152"/>
    <cellStyle name="RISKbottomEdge 2 4 3 2 2 2 2" xfId="29816"/>
    <cellStyle name="RISKbottomEdge 2 4 3 2 2 2 3" xfId="47049"/>
    <cellStyle name="RISKbottomEdge 2 4 3 2 2 3" xfId="8868"/>
    <cellStyle name="RISKbottomEdge 2 4 3 2 2 3 2" xfId="26533"/>
    <cellStyle name="RISKbottomEdge 2 4 3 2 2 3 3" xfId="43792"/>
    <cellStyle name="RISKbottomEdge 2 4 3 2 2 4" xfId="22897"/>
    <cellStyle name="RISKbottomEdge 2 4 3 2 2 5" xfId="40181"/>
    <cellStyle name="RISKbottomEdge 2 4 3 2 3" xfId="10776"/>
    <cellStyle name="RISKbottomEdge 2 4 3 2 3 2" xfId="28440"/>
    <cellStyle name="RISKbottomEdge 2 4 3 2 3 3" xfId="45685"/>
    <cellStyle name="RISKbottomEdge 2 4 3 2 4" xfId="7088"/>
    <cellStyle name="RISKbottomEdge 2 4 3 2 4 2" xfId="24753"/>
    <cellStyle name="RISKbottomEdge 2 4 3 2 4 3" xfId="42024"/>
    <cellStyle name="RISKbottomEdge 2 4 3 2 5" xfId="21035"/>
    <cellStyle name="RISKbottomEdge 2 4 3 2 6" xfId="38338"/>
    <cellStyle name="RISKbottomEdge 2 4 3 3" xfId="4279"/>
    <cellStyle name="RISKbottomEdge 2 4 3 3 2" xfId="6188"/>
    <cellStyle name="RISKbottomEdge 2 4 3 3 2 2" xfId="13107"/>
    <cellStyle name="RISKbottomEdge 2 4 3 3 2 2 2" xfId="30771"/>
    <cellStyle name="RISKbottomEdge 2 4 3 3 2 2 3" xfId="47998"/>
    <cellStyle name="RISKbottomEdge 2 4 3 3 2 3" xfId="9823"/>
    <cellStyle name="RISKbottomEdge 2 4 3 3 2 3 2" xfId="27488"/>
    <cellStyle name="RISKbottomEdge 2 4 3 3 2 3 3" xfId="44741"/>
    <cellStyle name="RISKbottomEdge 2 4 3 3 2 4" xfId="23853"/>
    <cellStyle name="RISKbottomEdge 2 4 3 3 2 5" xfId="41130"/>
    <cellStyle name="RISKbottomEdge 2 4 3 3 3" xfId="11252"/>
    <cellStyle name="RISKbottomEdge 2 4 3 3 3 2" xfId="28916"/>
    <cellStyle name="RISKbottomEdge 2 4 3 3 3 3" xfId="46155"/>
    <cellStyle name="RISKbottomEdge 2 4 3 3 4" xfId="7968"/>
    <cellStyle name="RISKbottomEdge 2 4 3 3 4 2" xfId="25633"/>
    <cellStyle name="RISKbottomEdge 2 4 3 3 4 3" xfId="42898"/>
    <cellStyle name="RISKbottomEdge 2 4 3 3 5" xfId="21993"/>
    <cellStyle name="RISKbottomEdge 2 4 3 3 6" xfId="39287"/>
    <cellStyle name="RISKbottomEdge 2 4 3 4" xfId="20326"/>
    <cellStyle name="RISKbottomEdge 2 4 3 5" xfId="20094"/>
    <cellStyle name="RISKbottomEdge 2 4 4" xfId="3313"/>
    <cellStyle name="RISKbottomEdge 2 4 4 2" xfId="5229"/>
    <cellStyle name="RISKbottomEdge 2 4 4 2 2" xfId="12149"/>
    <cellStyle name="RISKbottomEdge 2 4 4 2 2 2" xfId="29813"/>
    <cellStyle name="RISKbottomEdge 2 4 4 2 2 3" xfId="47046"/>
    <cellStyle name="RISKbottomEdge 2 4 4 2 3" xfId="8865"/>
    <cellStyle name="RISKbottomEdge 2 4 4 2 3 2" xfId="26530"/>
    <cellStyle name="RISKbottomEdge 2 4 4 2 3 3" xfId="43789"/>
    <cellStyle name="RISKbottomEdge 2 4 4 2 4" xfId="22894"/>
    <cellStyle name="RISKbottomEdge 2 4 4 2 5" xfId="40178"/>
    <cellStyle name="RISKbottomEdge 2 4 4 3" xfId="10773"/>
    <cellStyle name="RISKbottomEdge 2 4 4 3 2" xfId="28437"/>
    <cellStyle name="RISKbottomEdge 2 4 4 3 3" xfId="45682"/>
    <cellStyle name="RISKbottomEdge 2 4 4 4" xfId="7085"/>
    <cellStyle name="RISKbottomEdge 2 4 4 4 2" xfId="24750"/>
    <cellStyle name="RISKbottomEdge 2 4 4 4 3" xfId="42021"/>
    <cellStyle name="RISKbottomEdge 2 4 4 5" xfId="21032"/>
    <cellStyle name="RISKbottomEdge 2 4 4 6" xfId="38335"/>
    <cellStyle name="RISKbottomEdge 2 4 5" xfId="4282"/>
    <cellStyle name="RISKbottomEdge 2 4 5 2" xfId="6191"/>
    <cellStyle name="RISKbottomEdge 2 4 5 2 2" xfId="13110"/>
    <cellStyle name="RISKbottomEdge 2 4 5 2 2 2" xfId="30774"/>
    <cellStyle name="RISKbottomEdge 2 4 5 2 2 3" xfId="48001"/>
    <cellStyle name="RISKbottomEdge 2 4 5 2 3" xfId="9826"/>
    <cellStyle name="RISKbottomEdge 2 4 5 2 3 2" xfId="27491"/>
    <cellStyle name="RISKbottomEdge 2 4 5 2 3 3" xfId="44744"/>
    <cellStyle name="RISKbottomEdge 2 4 5 2 4" xfId="23856"/>
    <cellStyle name="RISKbottomEdge 2 4 5 2 5" xfId="41133"/>
    <cellStyle name="RISKbottomEdge 2 4 5 3" xfId="11255"/>
    <cellStyle name="RISKbottomEdge 2 4 5 3 2" xfId="28919"/>
    <cellStyle name="RISKbottomEdge 2 4 5 3 3" xfId="46158"/>
    <cellStyle name="RISKbottomEdge 2 4 5 4" xfId="7971"/>
    <cellStyle name="RISKbottomEdge 2 4 5 4 2" xfId="25636"/>
    <cellStyle name="RISKbottomEdge 2 4 5 4 3" xfId="42901"/>
    <cellStyle name="RISKbottomEdge 2 4 5 5" xfId="21996"/>
    <cellStyle name="RISKbottomEdge 2 4 5 6" xfId="39290"/>
    <cellStyle name="RISKbottomEdge 2 4 6" xfId="20323"/>
    <cellStyle name="RISKbottomEdge 2 4 7" xfId="20097"/>
    <cellStyle name="RISKbottomEdge 2 5" xfId="2147"/>
    <cellStyle name="RISKbottomEdge 2 5 2" xfId="2148"/>
    <cellStyle name="RISKbottomEdge 2 5 2 2" xfId="3318"/>
    <cellStyle name="RISKbottomEdge 2 5 2 2 2" xfId="5234"/>
    <cellStyle name="RISKbottomEdge 2 5 2 2 2 2" xfId="12154"/>
    <cellStyle name="RISKbottomEdge 2 5 2 2 2 2 2" xfId="29818"/>
    <cellStyle name="RISKbottomEdge 2 5 2 2 2 2 3" xfId="47051"/>
    <cellStyle name="RISKbottomEdge 2 5 2 2 2 3" xfId="8870"/>
    <cellStyle name="RISKbottomEdge 2 5 2 2 2 3 2" xfId="26535"/>
    <cellStyle name="RISKbottomEdge 2 5 2 2 2 3 3" xfId="43794"/>
    <cellStyle name="RISKbottomEdge 2 5 2 2 2 4" xfId="22899"/>
    <cellStyle name="RISKbottomEdge 2 5 2 2 2 5" xfId="40183"/>
    <cellStyle name="RISKbottomEdge 2 5 2 2 3" xfId="10778"/>
    <cellStyle name="RISKbottomEdge 2 5 2 2 3 2" xfId="28442"/>
    <cellStyle name="RISKbottomEdge 2 5 2 2 3 3" xfId="45687"/>
    <cellStyle name="RISKbottomEdge 2 5 2 2 4" xfId="7090"/>
    <cellStyle name="RISKbottomEdge 2 5 2 2 4 2" xfId="24755"/>
    <cellStyle name="RISKbottomEdge 2 5 2 2 4 3" xfId="42026"/>
    <cellStyle name="RISKbottomEdge 2 5 2 2 5" xfId="21037"/>
    <cellStyle name="RISKbottomEdge 2 5 2 2 6" xfId="38340"/>
    <cellStyle name="RISKbottomEdge 2 5 2 3" xfId="4277"/>
    <cellStyle name="RISKbottomEdge 2 5 2 3 2" xfId="6186"/>
    <cellStyle name="RISKbottomEdge 2 5 2 3 2 2" xfId="13105"/>
    <cellStyle name="RISKbottomEdge 2 5 2 3 2 2 2" xfId="30769"/>
    <cellStyle name="RISKbottomEdge 2 5 2 3 2 2 3" xfId="47996"/>
    <cellStyle name="RISKbottomEdge 2 5 2 3 2 3" xfId="9821"/>
    <cellStyle name="RISKbottomEdge 2 5 2 3 2 3 2" xfId="27486"/>
    <cellStyle name="RISKbottomEdge 2 5 2 3 2 3 3" xfId="44739"/>
    <cellStyle name="RISKbottomEdge 2 5 2 3 2 4" xfId="23851"/>
    <cellStyle name="RISKbottomEdge 2 5 2 3 2 5" xfId="41128"/>
    <cellStyle name="RISKbottomEdge 2 5 2 3 3" xfId="11250"/>
    <cellStyle name="RISKbottomEdge 2 5 2 3 3 2" xfId="28914"/>
    <cellStyle name="RISKbottomEdge 2 5 2 3 3 3" xfId="46153"/>
    <cellStyle name="RISKbottomEdge 2 5 2 3 4" xfId="7966"/>
    <cellStyle name="RISKbottomEdge 2 5 2 3 4 2" xfId="25631"/>
    <cellStyle name="RISKbottomEdge 2 5 2 3 4 3" xfId="42896"/>
    <cellStyle name="RISKbottomEdge 2 5 2 3 5" xfId="21991"/>
    <cellStyle name="RISKbottomEdge 2 5 2 3 6" xfId="39285"/>
    <cellStyle name="RISKbottomEdge 2 5 2 4" xfId="20328"/>
    <cellStyle name="RISKbottomEdge 2 5 2 5" xfId="20092"/>
    <cellStyle name="RISKbottomEdge 2 5 3" xfId="3317"/>
    <cellStyle name="RISKbottomEdge 2 5 3 2" xfId="5233"/>
    <cellStyle name="RISKbottomEdge 2 5 3 2 2" xfId="12153"/>
    <cellStyle name="RISKbottomEdge 2 5 3 2 2 2" xfId="29817"/>
    <cellStyle name="RISKbottomEdge 2 5 3 2 2 3" xfId="47050"/>
    <cellStyle name="RISKbottomEdge 2 5 3 2 3" xfId="8869"/>
    <cellStyle name="RISKbottomEdge 2 5 3 2 3 2" xfId="26534"/>
    <cellStyle name="RISKbottomEdge 2 5 3 2 3 3" xfId="43793"/>
    <cellStyle name="RISKbottomEdge 2 5 3 2 4" xfId="22898"/>
    <cellStyle name="RISKbottomEdge 2 5 3 2 5" xfId="40182"/>
    <cellStyle name="RISKbottomEdge 2 5 3 3" xfId="10777"/>
    <cellStyle name="RISKbottomEdge 2 5 3 3 2" xfId="28441"/>
    <cellStyle name="RISKbottomEdge 2 5 3 3 3" xfId="45686"/>
    <cellStyle name="RISKbottomEdge 2 5 3 4" xfId="7089"/>
    <cellStyle name="RISKbottomEdge 2 5 3 4 2" xfId="24754"/>
    <cellStyle name="RISKbottomEdge 2 5 3 4 3" xfId="42025"/>
    <cellStyle name="RISKbottomEdge 2 5 3 5" xfId="21036"/>
    <cellStyle name="RISKbottomEdge 2 5 3 6" xfId="38339"/>
    <cellStyle name="RISKbottomEdge 2 5 4" xfId="4278"/>
    <cellStyle name="RISKbottomEdge 2 5 4 2" xfId="6187"/>
    <cellStyle name="RISKbottomEdge 2 5 4 2 2" xfId="13106"/>
    <cellStyle name="RISKbottomEdge 2 5 4 2 2 2" xfId="30770"/>
    <cellStyle name="RISKbottomEdge 2 5 4 2 2 3" xfId="47997"/>
    <cellStyle name="RISKbottomEdge 2 5 4 2 3" xfId="9822"/>
    <cellStyle name="RISKbottomEdge 2 5 4 2 3 2" xfId="27487"/>
    <cellStyle name="RISKbottomEdge 2 5 4 2 3 3" xfId="44740"/>
    <cellStyle name="RISKbottomEdge 2 5 4 2 4" xfId="23852"/>
    <cellStyle name="RISKbottomEdge 2 5 4 2 5" xfId="41129"/>
    <cellStyle name="RISKbottomEdge 2 5 4 3" xfId="11251"/>
    <cellStyle name="RISKbottomEdge 2 5 4 3 2" xfId="28915"/>
    <cellStyle name="RISKbottomEdge 2 5 4 3 3" xfId="46154"/>
    <cellStyle name="RISKbottomEdge 2 5 4 4" xfId="7967"/>
    <cellStyle name="RISKbottomEdge 2 5 4 4 2" xfId="25632"/>
    <cellStyle name="RISKbottomEdge 2 5 4 4 3" xfId="42897"/>
    <cellStyle name="RISKbottomEdge 2 5 4 5" xfId="21992"/>
    <cellStyle name="RISKbottomEdge 2 5 4 6" xfId="39286"/>
    <cellStyle name="RISKbottomEdge 2 5 5" xfId="20327"/>
    <cellStyle name="RISKbottomEdge 2 5 6" xfId="20093"/>
    <cellStyle name="RISKbottomEdge 2 6" xfId="2149"/>
    <cellStyle name="RISKbottomEdge 2 6 2" xfId="2150"/>
    <cellStyle name="RISKbottomEdge 2 6 2 2" xfId="3320"/>
    <cellStyle name="RISKbottomEdge 2 6 2 2 2" xfId="5236"/>
    <cellStyle name="RISKbottomEdge 2 6 2 2 2 2" xfId="12156"/>
    <cellStyle name="RISKbottomEdge 2 6 2 2 2 2 2" xfId="29820"/>
    <cellStyle name="RISKbottomEdge 2 6 2 2 2 2 3" xfId="47053"/>
    <cellStyle name="RISKbottomEdge 2 6 2 2 2 3" xfId="8872"/>
    <cellStyle name="RISKbottomEdge 2 6 2 2 2 3 2" xfId="26537"/>
    <cellStyle name="RISKbottomEdge 2 6 2 2 2 3 3" xfId="43796"/>
    <cellStyle name="RISKbottomEdge 2 6 2 2 2 4" xfId="22901"/>
    <cellStyle name="RISKbottomEdge 2 6 2 2 2 5" xfId="40185"/>
    <cellStyle name="RISKbottomEdge 2 6 2 2 3" xfId="10780"/>
    <cellStyle name="RISKbottomEdge 2 6 2 2 3 2" xfId="28444"/>
    <cellStyle name="RISKbottomEdge 2 6 2 2 3 3" xfId="45689"/>
    <cellStyle name="RISKbottomEdge 2 6 2 2 4" xfId="7092"/>
    <cellStyle name="RISKbottomEdge 2 6 2 2 4 2" xfId="24757"/>
    <cellStyle name="RISKbottomEdge 2 6 2 2 4 3" xfId="42028"/>
    <cellStyle name="RISKbottomEdge 2 6 2 2 5" xfId="21039"/>
    <cellStyle name="RISKbottomEdge 2 6 2 2 6" xfId="38342"/>
    <cellStyle name="RISKbottomEdge 2 6 2 3" xfId="4275"/>
    <cellStyle name="RISKbottomEdge 2 6 2 3 2" xfId="6184"/>
    <cellStyle name="RISKbottomEdge 2 6 2 3 2 2" xfId="13103"/>
    <cellStyle name="RISKbottomEdge 2 6 2 3 2 2 2" xfId="30767"/>
    <cellStyle name="RISKbottomEdge 2 6 2 3 2 2 3" xfId="47994"/>
    <cellStyle name="RISKbottomEdge 2 6 2 3 2 3" xfId="9819"/>
    <cellStyle name="RISKbottomEdge 2 6 2 3 2 3 2" xfId="27484"/>
    <cellStyle name="RISKbottomEdge 2 6 2 3 2 3 3" xfId="44737"/>
    <cellStyle name="RISKbottomEdge 2 6 2 3 2 4" xfId="23849"/>
    <cellStyle name="RISKbottomEdge 2 6 2 3 2 5" xfId="41126"/>
    <cellStyle name="RISKbottomEdge 2 6 2 3 3" xfId="11248"/>
    <cellStyle name="RISKbottomEdge 2 6 2 3 3 2" xfId="28912"/>
    <cellStyle name="RISKbottomEdge 2 6 2 3 3 3" xfId="46151"/>
    <cellStyle name="RISKbottomEdge 2 6 2 3 4" xfId="7964"/>
    <cellStyle name="RISKbottomEdge 2 6 2 3 4 2" xfId="25629"/>
    <cellStyle name="RISKbottomEdge 2 6 2 3 4 3" xfId="42894"/>
    <cellStyle name="RISKbottomEdge 2 6 2 3 5" xfId="21989"/>
    <cellStyle name="RISKbottomEdge 2 6 2 3 6" xfId="39283"/>
    <cellStyle name="RISKbottomEdge 2 6 2 4" xfId="20330"/>
    <cellStyle name="RISKbottomEdge 2 6 2 5" xfId="20090"/>
    <cellStyle name="RISKbottomEdge 2 6 3" xfId="3319"/>
    <cellStyle name="RISKbottomEdge 2 6 3 2" xfId="5235"/>
    <cellStyle name="RISKbottomEdge 2 6 3 2 2" xfId="12155"/>
    <cellStyle name="RISKbottomEdge 2 6 3 2 2 2" xfId="29819"/>
    <cellStyle name="RISKbottomEdge 2 6 3 2 2 3" xfId="47052"/>
    <cellStyle name="RISKbottomEdge 2 6 3 2 3" xfId="8871"/>
    <cellStyle name="RISKbottomEdge 2 6 3 2 3 2" xfId="26536"/>
    <cellStyle name="RISKbottomEdge 2 6 3 2 3 3" xfId="43795"/>
    <cellStyle name="RISKbottomEdge 2 6 3 2 4" xfId="22900"/>
    <cellStyle name="RISKbottomEdge 2 6 3 2 5" xfId="40184"/>
    <cellStyle name="RISKbottomEdge 2 6 3 3" xfId="10779"/>
    <cellStyle name="RISKbottomEdge 2 6 3 3 2" xfId="28443"/>
    <cellStyle name="RISKbottomEdge 2 6 3 3 3" xfId="45688"/>
    <cellStyle name="RISKbottomEdge 2 6 3 4" xfId="7091"/>
    <cellStyle name="RISKbottomEdge 2 6 3 4 2" xfId="24756"/>
    <cellStyle name="RISKbottomEdge 2 6 3 4 3" xfId="42027"/>
    <cellStyle name="RISKbottomEdge 2 6 3 5" xfId="21038"/>
    <cellStyle name="RISKbottomEdge 2 6 3 6" xfId="38341"/>
    <cellStyle name="RISKbottomEdge 2 6 4" xfId="4276"/>
    <cellStyle name="RISKbottomEdge 2 6 4 2" xfId="6185"/>
    <cellStyle name="RISKbottomEdge 2 6 4 2 2" xfId="13104"/>
    <cellStyle name="RISKbottomEdge 2 6 4 2 2 2" xfId="30768"/>
    <cellStyle name="RISKbottomEdge 2 6 4 2 2 3" xfId="47995"/>
    <cellStyle name="RISKbottomEdge 2 6 4 2 3" xfId="9820"/>
    <cellStyle name="RISKbottomEdge 2 6 4 2 3 2" xfId="27485"/>
    <cellStyle name="RISKbottomEdge 2 6 4 2 3 3" xfId="44738"/>
    <cellStyle name="RISKbottomEdge 2 6 4 2 4" xfId="23850"/>
    <cellStyle name="RISKbottomEdge 2 6 4 2 5" xfId="41127"/>
    <cellStyle name="RISKbottomEdge 2 6 4 3" xfId="11249"/>
    <cellStyle name="RISKbottomEdge 2 6 4 3 2" xfId="28913"/>
    <cellStyle name="RISKbottomEdge 2 6 4 3 3" xfId="46152"/>
    <cellStyle name="RISKbottomEdge 2 6 4 4" xfId="7965"/>
    <cellStyle name="RISKbottomEdge 2 6 4 4 2" xfId="25630"/>
    <cellStyle name="RISKbottomEdge 2 6 4 4 3" xfId="42895"/>
    <cellStyle name="RISKbottomEdge 2 6 4 5" xfId="21990"/>
    <cellStyle name="RISKbottomEdge 2 6 4 6" xfId="39284"/>
    <cellStyle name="RISKbottomEdge 2 6 5" xfId="20329"/>
    <cellStyle name="RISKbottomEdge 2 6 6" xfId="20091"/>
    <cellStyle name="RISKbottomEdge 2 7" xfId="2151"/>
    <cellStyle name="RISKbottomEdge 2 7 2" xfId="3321"/>
    <cellStyle name="RISKbottomEdge 2 7 2 2" xfId="5237"/>
    <cellStyle name="RISKbottomEdge 2 7 2 2 2" xfId="12157"/>
    <cellStyle name="RISKbottomEdge 2 7 2 2 2 2" xfId="29821"/>
    <cellStyle name="RISKbottomEdge 2 7 2 2 2 3" xfId="47054"/>
    <cellStyle name="RISKbottomEdge 2 7 2 2 3" xfId="8873"/>
    <cellStyle name="RISKbottomEdge 2 7 2 2 3 2" xfId="26538"/>
    <cellStyle name="RISKbottomEdge 2 7 2 2 3 3" xfId="43797"/>
    <cellStyle name="RISKbottomEdge 2 7 2 2 4" xfId="22902"/>
    <cellStyle name="RISKbottomEdge 2 7 2 2 5" xfId="40186"/>
    <cellStyle name="RISKbottomEdge 2 7 2 3" xfId="10781"/>
    <cellStyle name="RISKbottomEdge 2 7 2 3 2" xfId="28445"/>
    <cellStyle name="RISKbottomEdge 2 7 2 3 3" xfId="45690"/>
    <cellStyle name="RISKbottomEdge 2 7 2 4" xfId="7093"/>
    <cellStyle name="RISKbottomEdge 2 7 2 4 2" xfId="24758"/>
    <cellStyle name="RISKbottomEdge 2 7 2 4 3" xfId="42029"/>
    <cellStyle name="RISKbottomEdge 2 7 2 5" xfId="21040"/>
    <cellStyle name="RISKbottomEdge 2 7 2 6" xfId="38343"/>
    <cellStyle name="RISKbottomEdge 2 7 3" xfId="4274"/>
    <cellStyle name="RISKbottomEdge 2 7 3 2" xfId="6183"/>
    <cellStyle name="RISKbottomEdge 2 7 3 2 2" xfId="13102"/>
    <cellStyle name="RISKbottomEdge 2 7 3 2 2 2" xfId="30766"/>
    <cellStyle name="RISKbottomEdge 2 7 3 2 2 3" xfId="47993"/>
    <cellStyle name="RISKbottomEdge 2 7 3 2 3" xfId="9818"/>
    <cellStyle name="RISKbottomEdge 2 7 3 2 3 2" xfId="27483"/>
    <cellStyle name="RISKbottomEdge 2 7 3 2 3 3" xfId="44736"/>
    <cellStyle name="RISKbottomEdge 2 7 3 2 4" xfId="23848"/>
    <cellStyle name="RISKbottomEdge 2 7 3 2 5" xfId="41125"/>
    <cellStyle name="RISKbottomEdge 2 7 3 3" xfId="11247"/>
    <cellStyle name="RISKbottomEdge 2 7 3 3 2" xfId="28911"/>
    <cellStyle name="RISKbottomEdge 2 7 3 3 3" xfId="46150"/>
    <cellStyle name="RISKbottomEdge 2 7 3 4" xfId="7963"/>
    <cellStyle name="RISKbottomEdge 2 7 3 4 2" xfId="25628"/>
    <cellStyle name="RISKbottomEdge 2 7 3 4 3" xfId="42893"/>
    <cellStyle name="RISKbottomEdge 2 7 3 5" xfId="21988"/>
    <cellStyle name="RISKbottomEdge 2 7 3 6" xfId="39282"/>
    <cellStyle name="RISKbottomEdge 2 7 4" xfId="20331"/>
    <cellStyle name="RISKbottomEdge 2 7 5" xfId="20089"/>
    <cellStyle name="RISKbottomEdge 2 8" xfId="3284"/>
    <cellStyle name="RISKbottomEdge 2 8 2" xfId="5200"/>
    <cellStyle name="RISKbottomEdge 2 8 2 2" xfId="12120"/>
    <cellStyle name="RISKbottomEdge 2 8 2 2 2" xfId="29784"/>
    <cellStyle name="RISKbottomEdge 2 8 2 2 3" xfId="47017"/>
    <cellStyle name="RISKbottomEdge 2 8 2 3" xfId="8836"/>
    <cellStyle name="RISKbottomEdge 2 8 2 3 2" xfId="26501"/>
    <cellStyle name="RISKbottomEdge 2 8 2 3 3" xfId="43760"/>
    <cellStyle name="RISKbottomEdge 2 8 2 4" xfId="22865"/>
    <cellStyle name="RISKbottomEdge 2 8 2 5" xfId="40149"/>
    <cellStyle name="RISKbottomEdge 2 8 3" xfId="10744"/>
    <cellStyle name="RISKbottomEdge 2 8 3 2" xfId="28408"/>
    <cellStyle name="RISKbottomEdge 2 8 3 3" xfId="45653"/>
    <cellStyle name="RISKbottomEdge 2 8 4" xfId="7056"/>
    <cellStyle name="RISKbottomEdge 2 8 4 2" xfId="24721"/>
    <cellStyle name="RISKbottomEdge 2 8 4 3" xfId="41992"/>
    <cellStyle name="RISKbottomEdge 2 8 5" xfId="21003"/>
    <cellStyle name="RISKbottomEdge 2 8 6" xfId="38306"/>
    <cellStyle name="RISKbottomEdge 2 9" xfId="4311"/>
    <cellStyle name="RISKbottomEdge 2 9 2" xfId="6220"/>
    <cellStyle name="RISKbottomEdge 2 9 2 2" xfId="13139"/>
    <cellStyle name="RISKbottomEdge 2 9 2 2 2" xfId="30803"/>
    <cellStyle name="RISKbottomEdge 2 9 2 2 3" xfId="48030"/>
    <cellStyle name="RISKbottomEdge 2 9 2 3" xfId="9855"/>
    <cellStyle name="RISKbottomEdge 2 9 2 3 2" xfId="27520"/>
    <cellStyle name="RISKbottomEdge 2 9 2 3 3" xfId="44773"/>
    <cellStyle name="RISKbottomEdge 2 9 2 4" xfId="23885"/>
    <cellStyle name="RISKbottomEdge 2 9 2 5" xfId="41162"/>
    <cellStyle name="RISKbottomEdge 2 9 3" xfId="11284"/>
    <cellStyle name="RISKbottomEdge 2 9 3 2" xfId="28948"/>
    <cellStyle name="RISKbottomEdge 2 9 3 3" xfId="46187"/>
    <cellStyle name="RISKbottomEdge 2 9 4" xfId="8000"/>
    <cellStyle name="RISKbottomEdge 2 9 4 2" xfId="25665"/>
    <cellStyle name="RISKbottomEdge 2 9 4 3" xfId="42930"/>
    <cellStyle name="RISKbottomEdge 2 9 5" xfId="22025"/>
    <cellStyle name="RISKbottomEdge 2 9 6" xfId="39319"/>
    <cellStyle name="RISKbottomEdge 3" xfId="2152"/>
    <cellStyle name="RISKbottomEdge 3 2" xfId="2153"/>
    <cellStyle name="RISKbottomEdge 3 2 2" xfId="2154"/>
    <cellStyle name="RISKbottomEdge 3 2 2 2" xfId="3324"/>
    <cellStyle name="RISKbottomEdge 3 2 2 2 2" xfId="5240"/>
    <cellStyle name="RISKbottomEdge 3 2 2 2 2 2" xfId="12160"/>
    <cellStyle name="RISKbottomEdge 3 2 2 2 2 2 2" xfId="29824"/>
    <cellStyle name="RISKbottomEdge 3 2 2 2 2 2 3" xfId="47057"/>
    <cellStyle name="RISKbottomEdge 3 2 2 2 2 3" xfId="8876"/>
    <cellStyle name="RISKbottomEdge 3 2 2 2 2 3 2" xfId="26541"/>
    <cellStyle name="RISKbottomEdge 3 2 2 2 2 3 3" xfId="43800"/>
    <cellStyle name="RISKbottomEdge 3 2 2 2 2 4" xfId="22905"/>
    <cellStyle name="RISKbottomEdge 3 2 2 2 2 5" xfId="40189"/>
    <cellStyle name="RISKbottomEdge 3 2 2 2 3" xfId="10784"/>
    <cellStyle name="RISKbottomEdge 3 2 2 2 3 2" xfId="28448"/>
    <cellStyle name="RISKbottomEdge 3 2 2 2 3 3" xfId="45693"/>
    <cellStyle name="RISKbottomEdge 3 2 2 2 4" xfId="7096"/>
    <cellStyle name="RISKbottomEdge 3 2 2 2 4 2" xfId="24761"/>
    <cellStyle name="RISKbottomEdge 3 2 2 2 4 3" xfId="42032"/>
    <cellStyle name="RISKbottomEdge 3 2 2 2 5" xfId="21043"/>
    <cellStyle name="RISKbottomEdge 3 2 2 2 6" xfId="38346"/>
    <cellStyle name="RISKbottomEdge 3 2 2 3" xfId="4271"/>
    <cellStyle name="RISKbottomEdge 3 2 2 3 2" xfId="6180"/>
    <cellStyle name="RISKbottomEdge 3 2 2 3 2 2" xfId="13099"/>
    <cellStyle name="RISKbottomEdge 3 2 2 3 2 2 2" xfId="30763"/>
    <cellStyle name="RISKbottomEdge 3 2 2 3 2 2 3" xfId="47990"/>
    <cellStyle name="RISKbottomEdge 3 2 2 3 2 3" xfId="9815"/>
    <cellStyle name="RISKbottomEdge 3 2 2 3 2 3 2" xfId="27480"/>
    <cellStyle name="RISKbottomEdge 3 2 2 3 2 3 3" xfId="44733"/>
    <cellStyle name="RISKbottomEdge 3 2 2 3 2 4" xfId="23845"/>
    <cellStyle name="RISKbottomEdge 3 2 2 3 2 5" xfId="41122"/>
    <cellStyle name="RISKbottomEdge 3 2 2 3 3" xfId="11244"/>
    <cellStyle name="RISKbottomEdge 3 2 2 3 3 2" xfId="28908"/>
    <cellStyle name="RISKbottomEdge 3 2 2 3 3 3" xfId="46147"/>
    <cellStyle name="RISKbottomEdge 3 2 2 3 4" xfId="7960"/>
    <cellStyle name="RISKbottomEdge 3 2 2 3 4 2" xfId="25625"/>
    <cellStyle name="RISKbottomEdge 3 2 2 3 4 3" xfId="42890"/>
    <cellStyle name="RISKbottomEdge 3 2 2 3 5" xfId="21985"/>
    <cellStyle name="RISKbottomEdge 3 2 2 3 6" xfId="39279"/>
    <cellStyle name="RISKbottomEdge 3 2 2 4" xfId="20334"/>
    <cellStyle name="RISKbottomEdge 3 2 2 5" xfId="20086"/>
    <cellStyle name="RISKbottomEdge 3 2 3" xfId="3323"/>
    <cellStyle name="RISKbottomEdge 3 2 3 2" xfId="5239"/>
    <cellStyle name="RISKbottomEdge 3 2 3 2 2" xfId="12159"/>
    <cellStyle name="RISKbottomEdge 3 2 3 2 2 2" xfId="29823"/>
    <cellStyle name="RISKbottomEdge 3 2 3 2 2 3" xfId="47056"/>
    <cellStyle name="RISKbottomEdge 3 2 3 2 3" xfId="8875"/>
    <cellStyle name="RISKbottomEdge 3 2 3 2 3 2" xfId="26540"/>
    <cellStyle name="RISKbottomEdge 3 2 3 2 3 3" xfId="43799"/>
    <cellStyle name="RISKbottomEdge 3 2 3 2 4" xfId="22904"/>
    <cellStyle name="RISKbottomEdge 3 2 3 2 5" xfId="40188"/>
    <cellStyle name="RISKbottomEdge 3 2 3 3" xfId="10783"/>
    <cellStyle name="RISKbottomEdge 3 2 3 3 2" xfId="28447"/>
    <cellStyle name="RISKbottomEdge 3 2 3 3 3" xfId="45692"/>
    <cellStyle name="RISKbottomEdge 3 2 3 4" xfId="7095"/>
    <cellStyle name="RISKbottomEdge 3 2 3 4 2" xfId="24760"/>
    <cellStyle name="RISKbottomEdge 3 2 3 4 3" xfId="42031"/>
    <cellStyle name="RISKbottomEdge 3 2 3 5" xfId="21042"/>
    <cellStyle name="RISKbottomEdge 3 2 3 6" xfId="38345"/>
    <cellStyle name="RISKbottomEdge 3 2 4" xfId="4272"/>
    <cellStyle name="RISKbottomEdge 3 2 4 2" xfId="6181"/>
    <cellStyle name="RISKbottomEdge 3 2 4 2 2" xfId="13100"/>
    <cellStyle name="RISKbottomEdge 3 2 4 2 2 2" xfId="30764"/>
    <cellStyle name="RISKbottomEdge 3 2 4 2 2 3" xfId="47991"/>
    <cellStyle name="RISKbottomEdge 3 2 4 2 3" xfId="9816"/>
    <cellStyle name="RISKbottomEdge 3 2 4 2 3 2" xfId="27481"/>
    <cellStyle name="RISKbottomEdge 3 2 4 2 3 3" xfId="44734"/>
    <cellStyle name="RISKbottomEdge 3 2 4 2 4" xfId="23846"/>
    <cellStyle name="RISKbottomEdge 3 2 4 2 5" xfId="41123"/>
    <cellStyle name="RISKbottomEdge 3 2 4 3" xfId="11245"/>
    <cellStyle name="RISKbottomEdge 3 2 4 3 2" xfId="28909"/>
    <cellStyle name="RISKbottomEdge 3 2 4 3 3" xfId="46148"/>
    <cellStyle name="RISKbottomEdge 3 2 4 4" xfId="7961"/>
    <cellStyle name="RISKbottomEdge 3 2 4 4 2" xfId="25626"/>
    <cellStyle name="RISKbottomEdge 3 2 4 4 3" xfId="42891"/>
    <cellStyle name="RISKbottomEdge 3 2 4 5" xfId="21986"/>
    <cellStyle name="RISKbottomEdge 3 2 4 6" xfId="39280"/>
    <cellStyle name="RISKbottomEdge 3 2 5" xfId="20333"/>
    <cellStyle name="RISKbottomEdge 3 2 6" xfId="20087"/>
    <cellStyle name="RISKbottomEdge 3 3" xfId="2155"/>
    <cellStyle name="RISKbottomEdge 3 3 2" xfId="3325"/>
    <cellStyle name="RISKbottomEdge 3 3 2 2" xfId="5241"/>
    <cellStyle name="RISKbottomEdge 3 3 2 2 2" xfId="12161"/>
    <cellStyle name="RISKbottomEdge 3 3 2 2 2 2" xfId="29825"/>
    <cellStyle name="RISKbottomEdge 3 3 2 2 2 3" xfId="47058"/>
    <cellStyle name="RISKbottomEdge 3 3 2 2 3" xfId="8877"/>
    <cellStyle name="RISKbottomEdge 3 3 2 2 3 2" xfId="26542"/>
    <cellStyle name="RISKbottomEdge 3 3 2 2 3 3" xfId="43801"/>
    <cellStyle name="RISKbottomEdge 3 3 2 2 4" xfId="22906"/>
    <cellStyle name="RISKbottomEdge 3 3 2 2 5" xfId="40190"/>
    <cellStyle name="RISKbottomEdge 3 3 2 3" xfId="10785"/>
    <cellStyle name="RISKbottomEdge 3 3 2 3 2" xfId="28449"/>
    <cellStyle name="RISKbottomEdge 3 3 2 3 3" xfId="45694"/>
    <cellStyle name="RISKbottomEdge 3 3 2 4" xfId="7097"/>
    <cellStyle name="RISKbottomEdge 3 3 2 4 2" xfId="24762"/>
    <cellStyle name="RISKbottomEdge 3 3 2 4 3" xfId="42033"/>
    <cellStyle name="RISKbottomEdge 3 3 2 5" xfId="21044"/>
    <cellStyle name="RISKbottomEdge 3 3 2 6" xfId="38347"/>
    <cellStyle name="RISKbottomEdge 3 3 3" xfId="4270"/>
    <cellStyle name="RISKbottomEdge 3 3 3 2" xfId="6179"/>
    <cellStyle name="RISKbottomEdge 3 3 3 2 2" xfId="13098"/>
    <cellStyle name="RISKbottomEdge 3 3 3 2 2 2" xfId="30762"/>
    <cellStyle name="RISKbottomEdge 3 3 3 2 2 3" xfId="47989"/>
    <cellStyle name="RISKbottomEdge 3 3 3 2 3" xfId="9814"/>
    <cellStyle name="RISKbottomEdge 3 3 3 2 3 2" xfId="27479"/>
    <cellStyle name="RISKbottomEdge 3 3 3 2 3 3" xfId="44732"/>
    <cellStyle name="RISKbottomEdge 3 3 3 2 4" xfId="23844"/>
    <cellStyle name="RISKbottomEdge 3 3 3 2 5" xfId="41121"/>
    <cellStyle name="RISKbottomEdge 3 3 3 3" xfId="11243"/>
    <cellStyle name="RISKbottomEdge 3 3 3 3 2" xfId="28907"/>
    <cellStyle name="RISKbottomEdge 3 3 3 3 3" xfId="46146"/>
    <cellStyle name="RISKbottomEdge 3 3 3 4" xfId="7959"/>
    <cellStyle name="RISKbottomEdge 3 3 3 4 2" xfId="25624"/>
    <cellStyle name="RISKbottomEdge 3 3 3 4 3" xfId="42889"/>
    <cellStyle name="RISKbottomEdge 3 3 3 5" xfId="21984"/>
    <cellStyle name="RISKbottomEdge 3 3 3 6" xfId="39278"/>
    <cellStyle name="RISKbottomEdge 3 3 4" xfId="20335"/>
    <cellStyle name="RISKbottomEdge 3 3 5" xfId="20085"/>
    <cellStyle name="RISKbottomEdge 3 4" xfId="3322"/>
    <cellStyle name="RISKbottomEdge 3 4 2" xfId="5238"/>
    <cellStyle name="RISKbottomEdge 3 4 2 2" xfId="12158"/>
    <cellStyle name="RISKbottomEdge 3 4 2 2 2" xfId="29822"/>
    <cellStyle name="RISKbottomEdge 3 4 2 2 3" xfId="47055"/>
    <cellStyle name="RISKbottomEdge 3 4 2 3" xfId="8874"/>
    <cellStyle name="RISKbottomEdge 3 4 2 3 2" xfId="26539"/>
    <cellStyle name="RISKbottomEdge 3 4 2 3 3" xfId="43798"/>
    <cellStyle name="RISKbottomEdge 3 4 2 4" xfId="22903"/>
    <cellStyle name="RISKbottomEdge 3 4 2 5" xfId="40187"/>
    <cellStyle name="RISKbottomEdge 3 4 3" xfId="10782"/>
    <cellStyle name="RISKbottomEdge 3 4 3 2" xfId="28446"/>
    <cellStyle name="RISKbottomEdge 3 4 3 3" xfId="45691"/>
    <cellStyle name="RISKbottomEdge 3 4 4" xfId="7094"/>
    <cellStyle name="RISKbottomEdge 3 4 4 2" xfId="24759"/>
    <cellStyle name="RISKbottomEdge 3 4 4 3" xfId="42030"/>
    <cellStyle name="RISKbottomEdge 3 4 5" xfId="21041"/>
    <cellStyle name="RISKbottomEdge 3 4 6" xfId="38344"/>
    <cellStyle name="RISKbottomEdge 3 5" xfId="4273"/>
    <cellStyle name="RISKbottomEdge 3 5 2" xfId="6182"/>
    <cellStyle name="RISKbottomEdge 3 5 2 2" xfId="13101"/>
    <cellStyle name="RISKbottomEdge 3 5 2 2 2" xfId="30765"/>
    <cellStyle name="RISKbottomEdge 3 5 2 2 3" xfId="47992"/>
    <cellStyle name="RISKbottomEdge 3 5 2 3" xfId="9817"/>
    <cellStyle name="RISKbottomEdge 3 5 2 3 2" xfId="27482"/>
    <cellStyle name="RISKbottomEdge 3 5 2 3 3" xfId="44735"/>
    <cellStyle name="RISKbottomEdge 3 5 2 4" xfId="23847"/>
    <cellStyle name="RISKbottomEdge 3 5 2 5" xfId="41124"/>
    <cellStyle name="RISKbottomEdge 3 5 3" xfId="11246"/>
    <cellStyle name="RISKbottomEdge 3 5 3 2" xfId="28910"/>
    <cellStyle name="RISKbottomEdge 3 5 3 3" xfId="46149"/>
    <cellStyle name="RISKbottomEdge 3 5 4" xfId="7962"/>
    <cellStyle name="RISKbottomEdge 3 5 4 2" xfId="25627"/>
    <cellStyle name="RISKbottomEdge 3 5 4 3" xfId="42892"/>
    <cellStyle name="RISKbottomEdge 3 5 5" xfId="21987"/>
    <cellStyle name="RISKbottomEdge 3 5 6" xfId="39281"/>
    <cellStyle name="RISKbottomEdge 3 6" xfId="20332"/>
    <cellStyle name="RISKbottomEdge 3 7" xfId="20088"/>
    <cellStyle name="RISKbottomEdge 4" xfId="2156"/>
    <cellStyle name="RISKbottomEdge 4 2" xfId="2157"/>
    <cellStyle name="RISKbottomEdge 4 2 2" xfId="2158"/>
    <cellStyle name="RISKbottomEdge 4 2 2 2" xfId="3328"/>
    <cellStyle name="RISKbottomEdge 4 2 2 2 2" xfId="5244"/>
    <cellStyle name="RISKbottomEdge 4 2 2 2 2 2" xfId="12164"/>
    <cellStyle name="RISKbottomEdge 4 2 2 2 2 2 2" xfId="29828"/>
    <cellStyle name="RISKbottomEdge 4 2 2 2 2 2 3" xfId="47061"/>
    <cellStyle name="RISKbottomEdge 4 2 2 2 2 3" xfId="8880"/>
    <cellStyle name="RISKbottomEdge 4 2 2 2 2 3 2" xfId="26545"/>
    <cellStyle name="RISKbottomEdge 4 2 2 2 2 3 3" xfId="43804"/>
    <cellStyle name="RISKbottomEdge 4 2 2 2 2 4" xfId="22909"/>
    <cellStyle name="RISKbottomEdge 4 2 2 2 2 5" xfId="40193"/>
    <cellStyle name="RISKbottomEdge 4 2 2 2 3" xfId="10788"/>
    <cellStyle name="RISKbottomEdge 4 2 2 2 3 2" xfId="28452"/>
    <cellStyle name="RISKbottomEdge 4 2 2 2 3 3" xfId="45697"/>
    <cellStyle name="RISKbottomEdge 4 2 2 2 4" xfId="7100"/>
    <cellStyle name="RISKbottomEdge 4 2 2 2 4 2" xfId="24765"/>
    <cellStyle name="RISKbottomEdge 4 2 2 2 4 3" xfId="42036"/>
    <cellStyle name="RISKbottomEdge 4 2 2 2 5" xfId="21047"/>
    <cellStyle name="RISKbottomEdge 4 2 2 2 6" xfId="38350"/>
    <cellStyle name="RISKbottomEdge 4 2 2 3" xfId="4267"/>
    <cellStyle name="RISKbottomEdge 4 2 2 3 2" xfId="6176"/>
    <cellStyle name="RISKbottomEdge 4 2 2 3 2 2" xfId="13095"/>
    <cellStyle name="RISKbottomEdge 4 2 2 3 2 2 2" xfId="30759"/>
    <cellStyle name="RISKbottomEdge 4 2 2 3 2 2 3" xfId="47986"/>
    <cellStyle name="RISKbottomEdge 4 2 2 3 2 3" xfId="9811"/>
    <cellStyle name="RISKbottomEdge 4 2 2 3 2 3 2" xfId="27476"/>
    <cellStyle name="RISKbottomEdge 4 2 2 3 2 3 3" xfId="44729"/>
    <cellStyle name="RISKbottomEdge 4 2 2 3 2 4" xfId="23841"/>
    <cellStyle name="RISKbottomEdge 4 2 2 3 2 5" xfId="41118"/>
    <cellStyle name="RISKbottomEdge 4 2 2 3 3" xfId="11240"/>
    <cellStyle name="RISKbottomEdge 4 2 2 3 3 2" xfId="28904"/>
    <cellStyle name="RISKbottomEdge 4 2 2 3 3 3" xfId="46143"/>
    <cellStyle name="RISKbottomEdge 4 2 2 3 4" xfId="7956"/>
    <cellStyle name="RISKbottomEdge 4 2 2 3 4 2" xfId="25621"/>
    <cellStyle name="RISKbottomEdge 4 2 2 3 4 3" xfId="42886"/>
    <cellStyle name="RISKbottomEdge 4 2 2 3 5" xfId="21981"/>
    <cellStyle name="RISKbottomEdge 4 2 2 3 6" xfId="39275"/>
    <cellStyle name="RISKbottomEdge 4 2 2 4" xfId="20338"/>
    <cellStyle name="RISKbottomEdge 4 2 2 5" xfId="20082"/>
    <cellStyle name="RISKbottomEdge 4 2 3" xfId="3327"/>
    <cellStyle name="RISKbottomEdge 4 2 3 2" xfId="5243"/>
    <cellStyle name="RISKbottomEdge 4 2 3 2 2" xfId="12163"/>
    <cellStyle name="RISKbottomEdge 4 2 3 2 2 2" xfId="29827"/>
    <cellStyle name="RISKbottomEdge 4 2 3 2 2 3" xfId="47060"/>
    <cellStyle name="RISKbottomEdge 4 2 3 2 3" xfId="8879"/>
    <cellStyle name="RISKbottomEdge 4 2 3 2 3 2" xfId="26544"/>
    <cellStyle name="RISKbottomEdge 4 2 3 2 3 3" xfId="43803"/>
    <cellStyle name="RISKbottomEdge 4 2 3 2 4" xfId="22908"/>
    <cellStyle name="RISKbottomEdge 4 2 3 2 5" xfId="40192"/>
    <cellStyle name="RISKbottomEdge 4 2 3 3" xfId="10787"/>
    <cellStyle name="RISKbottomEdge 4 2 3 3 2" xfId="28451"/>
    <cellStyle name="RISKbottomEdge 4 2 3 3 3" xfId="45696"/>
    <cellStyle name="RISKbottomEdge 4 2 3 4" xfId="7099"/>
    <cellStyle name="RISKbottomEdge 4 2 3 4 2" xfId="24764"/>
    <cellStyle name="RISKbottomEdge 4 2 3 4 3" xfId="42035"/>
    <cellStyle name="RISKbottomEdge 4 2 3 5" xfId="21046"/>
    <cellStyle name="RISKbottomEdge 4 2 3 6" xfId="38349"/>
    <cellStyle name="RISKbottomEdge 4 2 4" xfId="4268"/>
    <cellStyle name="RISKbottomEdge 4 2 4 2" xfId="6177"/>
    <cellStyle name="RISKbottomEdge 4 2 4 2 2" xfId="13096"/>
    <cellStyle name="RISKbottomEdge 4 2 4 2 2 2" xfId="30760"/>
    <cellStyle name="RISKbottomEdge 4 2 4 2 2 3" xfId="47987"/>
    <cellStyle name="RISKbottomEdge 4 2 4 2 3" xfId="9812"/>
    <cellStyle name="RISKbottomEdge 4 2 4 2 3 2" xfId="27477"/>
    <cellStyle name="RISKbottomEdge 4 2 4 2 3 3" xfId="44730"/>
    <cellStyle name="RISKbottomEdge 4 2 4 2 4" xfId="23842"/>
    <cellStyle name="RISKbottomEdge 4 2 4 2 5" xfId="41119"/>
    <cellStyle name="RISKbottomEdge 4 2 4 3" xfId="11241"/>
    <cellStyle name="RISKbottomEdge 4 2 4 3 2" xfId="28905"/>
    <cellStyle name="RISKbottomEdge 4 2 4 3 3" xfId="46144"/>
    <cellStyle name="RISKbottomEdge 4 2 4 4" xfId="7957"/>
    <cellStyle name="RISKbottomEdge 4 2 4 4 2" xfId="25622"/>
    <cellStyle name="RISKbottomEdge 4 2 4 4 3" xfId="42887"/>
    <cellStyle name="RISKbottomEdge 4 2 4 5" xfId="21982"/>
    <cellStyle name="RISKbottomEdge 4 2 4 6" xfId="39276"/>
    <cellStyle name="RISKbottomEdge 4 2 5" xfId="20337"/>
    <cellStyle name="RISKbottomEdge 4 2 6" xfId="20083"/>
    <cellStyle name="RISKbottomEdge 4 3" xfId="2159"/>
    <cellStyle name="RISKbottomEdge 4 3 2" xfId="3329"/>
    <cellStyle name="RISKbottomEdge 4 3 2 2" xfId="5245"/>
    <cellStyle name="RISKbottomEdge 4 3 2 2 2" xfId="12165"/>
    <cellStyle name="RISKbottomEdge 4 3 2 2 2 2" xfId="29829"/>
    <cellStyle name="RISKbottomEdge 4 3 2 2 2 3" xfId="47062"/>
    <cellStyle name="RISKbottomEdge 4 3 2 2 3" xfId="8881"/>
    <cellStyle name="RISKbottomEdge 4 3 2 2 3 2" xfId="26546"/>
    <cellStyle name="RISKbottomEdge 4 3 2 2 3 3" xfId="43805"/>
    <cellStyle name="RISKbottomEdge 4 3 2 2 4" xfId="22910"/>
    <cellStyle name="RISKbottomEdge 4 3 2 2 5" xfId="40194"/>
    <cellStyle name="RISKbottomEdge 4 3 2 3" xfId="10789"/>
    <cellStyle name="RISKbottomEdge 4 3 2 3 2" xfId="28453"/>
    <cellStyle name="RISKbottomEdge 4 3 2 3 3" xfId="45698"/>
    <cellStyle name="RISKbottomEdge 4 3 2 4" xfId="7101"/>
    <cellStyle name="RISKbottomEdge 4 3 2 4 2" xfId="24766"/>
    <cellStyle name="RISKbottomEdge 4 3 2 4 3" xfId="42037"/>
    <cellStyle name="RISKbottomEdge 4 3 2 5" xfId="21048"/>
    <cellStyle name="RISKbottomEdge 4 3 2 6" xfId="38351"/>
    <cellStyle name="RISKbottomEdge 4 3 3" xfId="4266"/>
    <cellStyle name="RISKbottomEdge 4 3 3 2" xfId="6175"/>
    <cellStyle name="RISKbottomEdge 4 3 3 2 2" xfId="13094"/>
    <cellStyle name="RISKbottomEdge 4 3 3 2 2 2" xfId="30758"/>
    <cellStyle name="RISKbottomEdge 4 3 3 2 2 3" xfId="47985"/>
    <cellStyle name="RISKbottomEdge 4 3 3 2 3" xfId="9810"/>
    <cellStyle name="RISKbottomEdge 4 3 3 2 3 2" xfId="27475"/>
    <cellStyle name="RISKbottomEdge 4 3 3 2 3 3" xfId="44728"/>
    <cellStyle name="RISKbottomEdge 4 3 3 2 4" xfId="23840"/>
    <cellStyle name="RISKbottomEdge 4 3 3 2 5" xfId="41117"/>
    <cellStyle name="RISKbottomEdge 4 3 3 3" xfId="11239"/>
    <cellStyle name="RISKbottomEdge 4 3 3 3 2" xfId="28903"/>
    <cellStyle name="RISKbottomEdge 4 3 3 3 3" xfId="46142"/>
    <cellStyle name="RISKbottomEdge 4 3 3 4" xfId="7955"/>
    <cellStyle name="RISKbottomEdge 4 3 3 4 2" xfId="25620"/>
    <cellStyle name="RISKbottomEdge 4 3 3 4 3" xfId="42885"/>
    <cellStyle name="RISKbottomEdge 4 3 3 5" xfId="21980"/>
    <cellStyle name="RISKbottomEdge 4 3 3 6" xfId="39274"/>
    <cellStyle name="RISKbottomEdge 4 3 4" xfId="20339"/>
    <cellStyle name="RISKbottomEdge 4 3 5" xfId="20081"/>
    <cellStyle name="RISKbottomEdge 4 4" xfId="3326"/>
    <cellStyle name="RISKbottomEdge 4 4 2" xfId="5242"/>
    <cellStyle name="RISKbottomEdge 4 4 2 2" xfId="12162"/>
    <cellStyle name="RISKbottomEdge 4 4 2 2 2" xfId="29826"/>
    <cellStyle name="RISKbottomEdge 4 4 2 2 3" xfId="47059"/>
    <cellStyle name="RISKbottomEdge 4 4 2 3" xfId="8878"/>
    <cellStyle name="RISKbottomEdge 4 4 2 3 2" xfId="26543"/>
    <cellStyle name="RISKbottomEdge 4 4 2 3 3" xfId="43802"/>
    <cellStyle name="RISKbottomEdge 4 4 2 4" xfId="22907"/>
    <cellStyle name="RISKbottomEdge 4 4 2 5" xfId="40191"/>
    <cellStyle name="RISKbottomEdge 4 4 3" xfId="10786"/>
    <cellStyle name="RISKbottomEdge 4 4 3 2" xfId="28450"/>
    <cellStyle name="RISKbottomEdge 4 4 3 3" xfId="45695"/>
    <cellStyle name="RISKbottomEdge 4 4 4" xfId="7098"/>
    <cellStyle name="RISKbottomEdge 4 4 4 2" xfId="24763"/>
    <cellStyle name="RISKbottomEdge 4 4 4 3" xfId="42034"/>
    <cellStyle name="RISKbottomEdge 4 4 5" xfId="21045"/>
    <cellStyle name="RISKbottomEdge 4 4 6" xfId="38348"/>
    <cellStyle name="RISKbottomEdge 4 5" xfId="4269"/>
    <cellStyle name="RISKbottomEdge 4 5 2" xfId="6178"/>
    <cellStyle name="RISKbottomEdge 4 5 2 2" xfId="13097"/>
    <cellStyle name="RISKbottomEdge 4 5 2 2 2" xfId="30761"/>
    <cellStyle name="RISKbottomEdge 4 5 2 2 3" xfId="47988"/>
    <cellStyle name="RISKbottomEdge 4 5 2 3" xfId="9813"/>
    <cellStyle name="RISKbottomEdge 4 5 2 3 2" xfId="27478"/>
    <cellStyle name="RISKbottomEdge 4 5 2 3 3" xfId="44731"/>
    <cellStyle name="RISKbottomEdge 4 5 2 4" xfId="23843"/>
    <cellStyle name="RISKbottomEdge 4 5 2 5" xfId="41120"/>
    <cellStyle name="RISKbottomEdge 4 5 3" xfId="11242"/>
    <cellStyle name="RISKbottomEdge 4 5 3 2" xfId="28906"/>
    <cellStyle name="RISKbottomEdge 4 5 3 3" xfId="46145"/>
    <cellStyle name="RISKbottomEdge 4 5 4" xfId="7958"/>
    <cellStyle name="RISKbottomEdge 4 5 4 2" xfId="25623"/>
    <cellStyle name="RISKbottomEdge 4 5 4 3" xfId="42888"/>
    <cellStyle name="RISKbottomEdge 4 5 5" xfId="21983"/>
    <cellStyle name="RISKbottomEdge 4 5 6" xfId="39277"/>
    <cellStyle name="RISKbottomEdge 4 6" xfId="20336"/>
    <cellStyle name="RISKbottomEdge 4 7" xfId="20084"/>
    <cellStyle name="RISKbottomEdge 5" xfId="2160"/>
    <cellStyle name="RISKbottomEdge 5 2" xfId="2161"/>
    <cellStyle name="RISKbottomEdge 5 2 2" xfId="2162"/>
    <cellStyle name="RISKbottomEdge 5 2 2 2" xfId="3332"/>
    <cellStyle name="RISKbottomEdge 5 2 2 2 2" xfId="5248"/>
    <cellStyle name="RISKbottomEdge 5 2 2 2 2 2" xfId="12168"/>
    <cellStyle name="RISKbottomEdge 5 2 2 2 2 2 2" xfId="29832"/>
    <cellStyle name="RISKbottomEdge 5 2 2 2 2 2 3" xfId="47065"/>
    <cellStyle name="RISKbottomEdge 5 2 2 2 2 3" xfId="8884"/>
    <cellStyle name="RISKbottomEdge 5 2 2 2 2 3 2" xfId="26549"/>
    <cellStyle name="RISKbottomEdge 5 2 2 2 2 3 3" xfId="43808"/>
    <cellStyle name="RISKbottomEdge 5 2 2 2 2 4" xfId="22913"/>
    <cellStyle name="RISKbottomEdge 5 2 2 2 2 5" xfId="40197"/>
    <cellStyle name="RISKbottomEdge 5 2 2 2 3" xfId="10792"/>
    <cellStyle name="RISKbottomEdge 5 2 2 2 3 2" xfId="28456"/>
    <cellStyle name="RISKbottomEdge 5 2 2 2 3 3" xfId="45701"/>
    <cellStyle name="RISKbottomEdge 5 2 2 2 4" xfId="7104"/>
    <cellStyle name="RISKbottomEdge 5 2 2 2 4 2" xfId="24769"/>
    <cellStyle name="RISKbottomEdge 5 2 2 2 4 3" xfId="42040"/>
    <cellStyle name="RISKbottomEdge 5 2 2 2 5" xfId="21051"/>
    <cellStyle name="RISKbottomEdge 5 2 2 2 6" xfId="38354"/>
    <cellStyle name="RISKbottomEdge 5 2 2 3" xfId="4263"/>
    <cellStyle name="RISKbottomEdge 5 2 2 3 2" xfId="6172"/>
    <cellStyle name="RISKbottomEdge 5 2 2 3 2 2" xfId="13091"/>
    <cellStyle name="RISKbottomEdge 5 2 2 3 2 2 2" xfId="30755"/>
    <cellStyle name="RISKbottomEdge 5 2 2 3 2 2 3" xfId="47982"/>
    <cellStyle name="RISKbottomEdge 5 2 2 3 2 3" xfId="9807"/>
    <cellStyle name="RISKbottomEdge 5 2 2 3 2 3 2" xfId="27472"/>
    <cellStyle name="RISKbottomEdge 5 2 2 3 2 3 3" xfId="44725"/>
    <cellStyle name="RISKbottomEdge 5 2 2 3 2 4" xfId="23837"/>
    <cellStyle name="RISKbottomEdge 5 2 2 3 2 5" xfId="41114"/>
    <cellStyle name="RISKbottomEdge 5 2 2 3 3" xfId="11236"/>
    <cellStyle name="RISKbottomEdge 5 2 2 3 3 2" xfId="28900"/>
    <cellStyle name="RISKbottomEdge 5 2 2 3 3 3" xfId="46139"/>
    <cellStyle name="RISKbottomEdge 5 2 2 3 4" xfId="7952"/>
    <cellStyle name="RISKbottomEdge 5 2 2 3 4 2" xfId="25617"/>
    <cellStyle name="RISKbottomEdge 5 2 2 3 4 3" xfId="42882"/>
    <cellStyle name="RISKbottomEdge 5 2 2 3 5" xfId="21977"/>
    <cellStyle name="RISKbottomEdge 5 2 2 3 6" xfId="39271"/>
    <cellStyle name="RISKbottomEdge 5 2 2 4" xfId="20342"/>
    <cellStyle name="RISKbottomEdge 5 2 2 5" xfId="20078"/>
    <cellStyle name="RISKbottomEdge 5 2 3" xfId="3331"/>
    <cellStyle name="RISKbottomEdge 5 2 3 2" xfId="5247"/>
    <cellStyle name="RISKbottomEdge 5 2 3 2 2" xfId="12167"/>
    <cellStyle name="RISKbottomEdge 5 2 3 2 2 2" xfId="29831"/>
    <cellStyle name="RISKbottomEdge 5 2 3 2 2 3" xfId="47064"/>
    <cellStyle name="RISKbottomEdge 5 2 3 2 3" xfId="8883"/>
    <cellStyle name="RISKbottomEdge 5 2 3 2 3 2" xfId="26548"/>
    <cellStyle name="RISKbottomEdge 5 2 3 2 3 3" xfId="43807"/>
    <cellStyle name="RISKbottomEdge 5 2 3 2 4" xfId="22912"/>
    <cellStyle name="RISKbottomEdge 5 2 3 2 5" xfId="40196"/>
    <cellStyle name="RISKbottomEdge 5 2 3 3" xfId="10791"/>
    <cellStyle name="RISKbottomEdge 5 2 3 3 2" xfId="28455"/>
    <cellStyle name="RISKbottomEdge 5 2 3 3 3" xfId="45700"/>
    <cellStyle name="RISKbottomEdge 5 2 3 4" xfId="7103"/>
    <cellStyle name="RISKbottomEdge 5 2 3 4 2" xfId="24768"/>
    <cellStyle name="RISKbottomEdge 5 2 3 4 3" xfId="42039"/>
    <cellStyle name="RISKbottomEdge 5 2 3 5" xfId="21050"/>
    <cellStyle name="RISKbottomEdge 5 2 3 6" xfId="38353"/>
    <cellStyle name="RISKbottomEdge 5 2 4" xfId="4264"/>
    <cellStyle name="RISKbottomEdge 5 2 4 2" xfId="6173"/>
    <cellStyle name="RISKbottomEdge 5 2 4 2 2" xfId="13092"/>
    <cellStyle name="RISKbottomEdge 5 2 4 2 2 2" xfId="30756"/>
    <cellStyle name="RISKbottomEdge 5 2 4 2 2 3" xfId="47983"/>
    <cellStyle name="RISKbottomEdge 5 2 4 2 3" xfId="9808"/>
    <cellStyle name="RISKbottomEdge 5 2 4 2 3 2" xfId="27473"/>
    <cellStyle name="RISKbottomEdge 5 2 4 2 3 3" xfId="44726"/>
    <cellStyle name="RISKbottomEdge 5 2 4 2 4" xfId="23838"/>
    <cellStyle name="RISKbottomEdge 5 2 4 2 5" xfId="41115"/>
    <cellStyle name="RISKbottomEdge 5 2 4 3" xfId="11237"/>
    <cellStyle name="RISKbottomEdge 5 2 4 3 2" xfId="28901"/>
    <cellStyle name="RISKbottomEdge 5 2 4 3 3" xfId="46140"/>
    <cellStyle name="RISKbottomEdge 5 2 4 4" xfId="7953"/>
    <cellStyle name="RISKbottomEdge 5 2 4 4 2" xfId="25618"/>
    <cellStyle name="RISKbottomEdge 5 2 4 4 3" xfId="42883"/>
    <cellStyle name="RISKbottomEdge 5 2 4 5" xfId="21978"/>
    <cellStyle name="RISKbottomEdge 5 2 4 6" xfId="39272"/>
    <cellStyle name="RISKbottomEdge 5 2 5" xfId="20341"/>
    <cellStyle name="RISKbottomEdge 5 2 6" xfId="20079"/>
    <cellStyle name="RISKbottomEdge 5 3" xfId="2163"/>
    <cellStyle name="RISKbottomEdge 5 3 2" xfId="3333"/>
    <cellStyle name="RISKbottomEdge 5 3 2 2" xfId="5249"/>
    <cellStyle name="RISKbottomEdge 5 3 2 2 2" xfId="12169"/>
    <cellStyle name="RISKbottomEdge 5 3 2 2 2 2" xfId="29833"/>
    <cellStyle name="RISKbottomEdge 5 3 2 2 2 3" xfId="47066"/>
    <cellStyle name="RISKbottomEdge 5 3 2 2 3" xfId="8885"/>
    <cellStyle name="RISKbottomEdge 5 3 2 2 3 2" xfId="26550"/>
    <cellStyle name="RISKbottomEdge 5 3 2 2 3 3" xfId="43809"/>
    <cellStyle name="RISKbottomEdge 5 3 2 2 4" xfId="22914"/>
    <cellStyle name="RISKbottomEdge 5 3 2 2 5" xfId="40198"/>
    <cellStyle name="RISKbottomEdge 5 3 2 3" xfId="10793"/>
    <cellStyle name="RISKbottomEdge 5 3 2 3 2" xfId="28457"/>
    <cellStyle name="RISKbottomEdge 5 3 2 3 3" xfId="45702"/>
    <cellStyle name="RISKbottomEdge 5 3 2 4" xfId="7105"/>
    <cellStyle name="RISKbottomEdge 5 3 2 4 2" xfId="24770"/>
    <cellStyle name="RISKbottomEdge 5 3 2 4 3" xfId="42041"/>
    <cellStyle name="RISKbottomEdge 5 3 2 5" xfId="21052"/>
    <cellStyle name="RISKbottomEdge 5 3 2 6" xfId="38355"/>
    <cellStyle name="RISKbottomEdge 5 3 3" xfId="4262"/>
    <cellStyle name="RISKbottomEdge 5 3 3 2" xfId="6171"/>
    <cellStyle name="RISKbottomEdge 5 3 3 2 2" xfId="13090"/>
    <cellStyle name="RISKbottomEdge 5 3 3 2 2 2" xfId="30754"/>
    <cellStyle name="RISKbottomEdge 5 3 3 2 2 3" xfId="47981"/>
    <cellStyle name="RISKbottomEdge 5 3 3 2 3" xfId="9806"/>
    <cellStyle name="RISKbottomEdge 5 3 3 2 3 2" xfId="27471"/>
    <cellStyle name="RISKbottomEdge 5 3 3 2 3 3" xfId="44724"/>
    <cellStyle name="RISKbottomEdge 5 3 3 2 4" xfId="23836"/>
    <cellStyle name="RISKbottomEdge 5 3 3 2 5" xfId="41113"/>
    <cellStyle name="RISKbottomEdge 5 3 3 3" xfId="11235"/>
    <cellStyle name="RISKbottomEdge 5 3 3 3 2" xfId="28899"/>
    <cellStyle name="RISKbottomEdge 5 3 3 3 3" xfId="46138"/>
    <cellStyle name="RISKbottomEdge 5 3 3 4" xfId="7951"/>
    <cellStyle name="RISKbottomEdge 5 3 3 4 2" xfId="25616"/>
    <cellStyle name="RISKbottomEdge 5 3 3 4 3" xfId="42881"/>
    <cellStyle name="RISKbottomEdge 5 3 3 5" xfId="21976"/>
    <cellStyle name="RISKbottomEdge 5 3 3 6" xfId="39270"/>
    <cellStyle name="RISKbottomEdge 5 3 4" xfId="20343"/>
    <cellStyle name="RISKbottomEdge 5 3 5" xfId="20077"/>
    <cellStyle name="RISKbottomEdge 5 4" xfId="3330"/>
    <cellStyle name="RISKbottomEdge 5 4 2" xfId="5246"/>
    <cellStyle name="RISKbottomEdge 5 4 2 2" xfId="12166"/>
    <cellStyle name="RISKbottomEdge 5 4 2 2 2" xfId="29830"/>
    <cellStyle name="RISKbottomEdge 5 4 2 2 3" xfId="47063"/>
    <cellStyle name="RISKbottomEdge 5 4 2 3" xfId="8882"/>
    <cellStyle name="RISKbottomEdge 5 4 2 3 2" xfId="26547"/>
    <cellStyle name="RISKbottomEdge 5 4 2 3 3" xfId="43806"/>
    <cellStyle name="RISKbottomEdge 5 4 2 4" xfId="22911"/>
    <cellStyle name="RISKbottomEdge 5 4 2 5" xfId="40195"/>
    <cellStyle name="RISKbottomEdge 5 4 3" xfId="10790"/>
    <cellStyle name="RISKbottomEdge 5 4 3 2" xfId="28454"/>
    <cellStyle name="RISKbottomEdge 5 4 3 3" xfId="45699"/>
    <cellStyle name="RISKbottomEdge 5 4 4" xfId="7102"/>
    <cellStyle name="RISKbottomEdge 5 4 4 2" xfId="24767"/>
    <cellStyle name="RISKbottomEdge 5 4 4 3" xfId="42038"/>
    <cellStyle name="RISKbottomEdge 5 4 5" xfId="21049"/>
    <cellStyle name="RISKbottomEdge 5 4 6" xfId="38352"/>
    <cellStyle name="RISKbottomEdge 5 5" xfId="4265"/>
    <cellStyle name="RISKbottomEdge 5 5 2" xfId="6174"/>
    <cellStyle name="RISKbottomEdge 5 5 2 2" xfId="13093"/>
    <cellStyle name="RISKbottomEdge 5 5 2 2 2" xfId="30757"/>
    <cellStyle name="RISKbottomEdge 5 5 2 2 3" xfId="47984"/>
    <cellStyle name="RISKbottomEdge 5 5 2 3" xfId="9809"/>
    <cellStyle name="RISKbottomEdge 5 5 2 3 2" xfId="27474"/>
    <cellStyle name="RISKbottomEdge 5 5 2 3 3" xfId="44727"/>
    <cellStyle name="RISKbottomEdge 5 5 2 4" xfId="23839"/>
    <cellStyle name="RISKbottomEdge 5 5 2 5" xfId="41116"/>
    <cellStyle name="RISKbottomEdge 5 5 3" xfId="11238"/>
    <cellStyle name="RISKbottomEdge 5 5 3 2" xfId="28902"/>
    <cellStyle name="RISKbottomEdge 5 5 3 3" xfId="46141"/>
    <cellStyle name="RISKbottomEdge 5 5 4" xfId="7954"/>
    <cellStyle name="RISKbottomEdge 5 5 4 2" xfId="25619"/>
    <cellStyle name="RISKbottomEdge 5 5 4 3" xfId="42884"/>
    <cellStyle name="RISKbottomEdge 5 5 5" xfId="21979"/>
    <cellStyle name="RISKbottomEdge 5 5 6" xfId="39273"/>
    <cellStyle name="RISKbottomEdge 5 6" xfId="20340"/>
    <cellStyle name="RISKbottomEdge 5 7" xfId="20080"/>
    <cellStyle name="RISKbottomEdge 6" xfId="2164"/>
    <cellStyle name="RISKbottomEdge 6 2" xfId="2165"/>
    <cellStyle name="RISKbottomEdge 6 2 2" xfId="3335"/>
    <cellStyle name="RISKbottomEdge 6 2 2 2" xfId="5251"/>
    <cellStyle name="RISKbottomEdge 6 2 2 2 2" xfId="12171"/>
    <cellStyle name="RISKbottomEdge 6 2 2 2 2 2" xfId="29835"/>
    <cellStyle name="RISKbottomEdge 6 2 2 2 2 3" xfId="47068"/>
    <cellStyle name="RISKbottomEdge 6 2 2 2 3" xfId="8887"/>
    <cellStyle name="RISKbottomEdge 6 2 2 2 3 2" xfId="26552"/>
    <cellStyle name="RISKbottomEdge 6 2 2 2 3 3" xfId="43811"/>
    <cellStyle name="RISKbottomEdge 6 2 2 2 4" xfId="22916"/>
    <cellStyle name="RISKbottomEdge 6 2 2 2 5" xfId="40200"/>
    <cellStyle name="RISKbottomEdge 6 2 2 3" xfId="10795"/>
    <cellStyle name="RISKbottomEdge 6 2 2 3 2" xfId="28459"/>
    <cellStyle name="RISKbottomEdge 6 2 2 3 3" xfId="45704"/>
    <cellStyle name="RISKbottomEdge 6 2 2 4" xfId="7107"/>
    <cellStyle name="RISKbottomEdge 6 2 2 4 2" xfId="24772"/>
    <cellStyle name="RISKbottomEdge 6 2 2 4 3" xfId="42043"/>
    <cellStyle name="RISKbottomEdge 6 2 2 5" xfId="21054"/>
    <cellStyle name="RISKbottomEdge 6 2 2 6" xfId="38357"/>
    <cellStyle name="RISKbottomEdge 6 2 3" xfId="4260"/>
    <cellStyle name="RISKbottomEdge 6 2 3 2" xfId="6169"/>
    <cellStyle name="RISKbottomEdge 6 2 3 2 2" xfId="13088"/>
    <cellStyle name="RISKbottomEdge 6 2 3 2 2 2" xfId="30752"/>
    <cellStyle name="RISKbottomEdge 6 2 3 2 2 3" xfId="47979"/>
    <cellStyle name="RISKbottomEdge 6 2 3 2 3" xfId="9804"/>
    <cellStyle name="RISKbottomEdge 6 2 3 2 3 2" xfId="27469"/>
    <cellStyle name="RISKbottomEdge 6 2 3 2 3 3" xfId="44722"/>
    <cellStyle name="RISKbottomEdge 6 2 3 2 4" xfId="23834"/>
    <cellStyle name="RISKbottomEdge 6 2 3 2 5" xfId="41111"/>
    <cellStyle name="RISKbottomEdge 6 2 3 3" xfId="11233"/>
    <cellStyle name="RISKbottomEdge 6 2 3 3 2" xfId="28897"/>
    <cellStyle name="RISKbottomEdge 6 2 3 3 3" xfId="46136"/>
    <cellStyle name="RISKbottomEdge 6 2 3 4" xfId="7949"/>
    <cellStyle name="RISKbottomEdge 6 2 3 4 2" xfId="25614"/>
    <cellStyle name="RISKbottomEdge 6 2 3 4 3" xfId="42879"/>
    <cellStyle name="RISKbottomEdge 6 2 3 5" xfId="21974"/>
    <cellStyle name="RISKbottomEdge 6 2 3 6" xfId="39268"/>
    <cellStyle name="RISKbottomEdge 6 2 4" xfId="20345"/>
    <cellStyle name="RISKbottomEdge 6 2 5" xfId="20075"/>
    <cellStyle name="RISKbottomEdge 6 3" xfId="3334"/>
    <cellStyle name="RISKbottomEdge 6 3 2" xfId="5250"/>
    <cellStyle name="RISKbottomEdge 6 3 2 2" xfId="12170"/>
    <cellStyle name="RISKbottomEdge 6 3 2 2 2" xfId="29834"/>
    <cellStyle name="RISKbottomEdge 6 3 2 2 3" xfId="47067"/>
    <cellStyle name="RISKbottomEdge 6 3 2 3" xfId="8886"/>
    <cellStyle name="RISKbottomEdge 6 3 2 3 2" xfId="26551"/>
    <cellStyle name="RISKbottomEdge 6 3 2 3 3" xfId="43810"/>
    <cellStyle name="RISKbottomEdge 6 3 2 4" xfId="22915"/>
    <cellStyle name="RISKbottomEdge 6 3 2 5" xfId="40199"/>
    <cellStyle name="RISKbottomEdge 6 3 3" xfId="10794"/>
    <cellStyle name="RISKbottomEdge 6 3 3 2" xfId="28458"/>
    <cellStyle name="RISKbottomEdge 6 3 3 3" xfId="45703"/>
    <cellStyle name="RISKbottomEdge 6 3 4" xfId="7106"/>
    <cellStyle name="RISKbottomEdge 6 3 4 2" xfId="24771"/>
    <cellStyle name="RISKbottomEdge 6 3 4 3" xfId="42042"/>
    <cellStyle name="RISKbottomEdge 6 3 5" xfId="21053"/>
    <cellStyle name="RISKbottomEdge 6 3 6" xfId="38356"/>
    <cellStyle name="RISKbottomEdge 6 4" xfId="4261"/>
    <cellStyle name="RISKbottomEdge 6 4 2" xfId="6170"/>
    <cellStyle name="RISKbottomEdge 6 4 2 2" xfId="13089"/>
    <cellStyle name="RISKbottomEdge 6 4 2 2 2" xfId="30753"/>
    <cellStyle name="RISKbottomEdge 6 4 2 2 3" xfId="47980"/>
    <cellStyle name="RISKbottomEdge 6 4 2 3" xfId="9805"/>
    <cellStyle name="RISKbottomEdge 6 4 2 3 2" xfId="27470"/>
    <cellStyle name="RISKbottomEdge 6 4 2 3 3" xfId="44723"/>
    <cellStyle name="RISKbottomEdge 6 4 2 4" xfId="23835"/>
    <cellStyle name="RISKbottomEdge 6 4 2 5" xfId="41112"/>
    <cellStyle name="RISKbottomEdge 6 4 3" xfId="11234"/>
    <cellStyle name="RISKbottomEdge 6 4 3 2" xfId="28898"/>
    <cellStyle name="RISKbottomEdge 6 4 3 3" xfId="46137"/>
    <cellStyle name="RISKbottomEdge 6 4 4" xfId="7950"/>
    <cellStyle name="RISKbottomEdge 6 4 4 2" xfId="25615"/>
    <cellStyle name="RISKbottomEdge 6 4 4 3" xfId="42880"/>
    <cellStyle name="RISKbottomEdge 6 4 5" xfId="21975"/>
    <cellStyle name="RISKbottomEdge 6 4 6" xfId="39269"/>
    <cellStyle name="RISKbottomEdge 6 5" xfId="20344"/>
    <cellStyle name="RISKbottomEdge 6 6" xfId="20076"/>
    <cellStyle name="RISKbottomEdge 7" xfId="2166"/>
    <cellStyle name="RISKbottomEdge 7 2" xfId="3336"/>
    <cellStyle name="RISKbottomEdge 7 2 2" xfId="5252"/>
    <cellStyle name="RISKbottomEdge 7 2 2 2" xfId="12172"/>
    <cellStyle name="RISKbottomEdge 7 2 2 2 2" xfId="29836"/>
    <cellStyle name="RISKbottomEdge 7 2 2 2 3" xfId="47069"/>
    <cellStyle name="RISKbottomEdge 7 2 2 3" xfId="8888"/>
    <cellStyle name="RISKbottomEdge 7 2 2 3 2" xfId="26553"/>
    <cellStyle name="RISKbottomEdge 7 2 2 3 3" xfId="43812"/>
    <cellStyle name="RISKbottomEdge 7 2 2 4" xfId="22917"/>
    <cellStyle name="RISKbottomEdge 7 2 2 5" xfId="40201"/>
    <cellStyle name="RISKbottomEdge 7 2 3" xfId="10796"/>
    <cellStyle name="RISKbottomEdge 7 2 3 2" xfId="28460"/>
    <cellStyle name="RISKbottomEdge 7 2 3 3" xfId="45705"/>
    <cellStyle name="RISKbottomEdge 7 2 4" xfId="7108"/>
    <cellStyle name="RISKbottomEdge 7 2 4 2" xfId="24773"/>
    <cellStyle name="RISKbottomEdge 7 2 4 3" xfId="42044"/>
    <cellStyle name="RISKbottomEdge 7 2 5" xfId="21055"/>
    <cellStyle name="RISKbottomEdge 7 2 6" xfId="38358"/>
    <cellStyle name="RISKbottomEdge 7 3" xfId="4259"/>
    <cellStyle name="RISKbottomEdge 7 3 2" xfId="6168"/>
    <cellStyle name="RISKbottomEdge 7 3 2 2" xfId="13087"/>
    <cellStyle name="RISKbottomEdge 7 3 2 2 2" xfId="30751"/>
    <cellStyle name="RISKbottomEdge 7 3 2 2 3" xfId="47978"/>
    <cellStyle name="RISKbottomEdge 7 3 2 3" xfId="9803"/>
    <cellStyle name="RISKbottomEdge 7 3 2 3 2" xfId="27468"/>
    <cellStyle name="RISKbottomEdge 7 3 2 3 3" xfId="44721"/>
    <cellStyle name="RISKbottomEdge 7 3 2 4" xfId="23833"/>
    <cellStyle name="RISKbottomEdge 7 3 2 5" xfId="41110"/>
    <cellStyle name="RISKbottomEdge 7 3 3" xfId="11232"/>
    <cellStyle name="RISKbottomEdge 7 3 3 2" xfId="28896"/>
    <cellStyle name="RISKbottomEdge 7 3 3 3" xfId="46135"/>
    <cellStyle name="RISKbottomEdge 7 3 4" xfId="7948"/>
    <cellStyle name="RISKbottomEdge 7 3 4 2" xfId="25613"/>
    <cellStyle name="RISKbottomEdge 7 3 4 3" xfId="42878"/>
    <cellStyle name="RISKbottomEdge 7 3 5" xfId="21973"/>
    <cellStyle name="RISKbottomEdge 7 3 6" xfId="39267"/>
    <cellStyle name="RISKbottomEdge 7 4" xfId="20346"/>
    <cellStyle name="RISKbottomEdge 7 5" xfId="20074"/>
    <cellStyle name="RISKbottomEdge 8" xfId="3283"/>
    <cellStyle name="RISKbottomEdge 8 2" xfId="5199"/>
    <cellStyle name="RISKbottomEdge 8 2 2" xfId="12119"/>
    <cellStyle name="RISKbottomEdge 8 2 2 2" xfId="29783"/>
    <cellStyle name="RISKbottomEdge 8 2 2 3" xfId="47016"/>
    <cellStyle name="RISKbottomEdge 8 2 3" xfId="8835"/>
    <cellStyle name="RISKbottomEdge 8 2 3 2" xfId="26500"/>
    <cellStyle name="RISKbottomEdge 8 2 3 3" xfId="43759"/>
    <cellStyle name="RISKbottomEdge 8 2 4" xfId="22864"/>
    <cellStyle name="RISKbottomEdge 8 2 5" xfId="40148"/>
    <cellStyle name="RISKbottomEdge 8 3" xfId="10743"/>
    <cellStyle name="RISKbottomEdge 8 3 2" xfId="28407"/>
    <cellStyle name="RISKbottomEdge 8 3 3" xfId="45652"/>
    <cellStyle name="RISKbottomEdge 8 4" xfId="7055"/>
    <cellStyle name="RISKbottomEdge 8 4 2" xfId="24720"/>
    <cellStyle name="RISKbottomEdge 8 4 3" xfId="41991"/>
    <cellStyle name="RISKbottomEdge 8 5" xfId="21002"/>
    <cellStyle name="RISKbottomEdge 8 6" xfId="38305"/>
    <cellStyle name="RISKbottomEdge 9" xfId="4312"/>
    <cellStyle name="RISKbottomEdge 9 2" xfId="6221"/>
    <cellStyle name="RISKbottomEdge 9 2 2" xfId="13140"/>
    <cellStyle name="RISKbottomEdge 9 2 2 2" xfId="30804"/>
    <cellStyle name="RISKbottomEdge 9 2 2 3" xfId="48031"/>
    <cellStyle name="RISKbottomEdge 9 2 3" xfId="9856"/>
    <cellStyle name="RISKbottomEdge 9 2 3 2" xfId="27521"/>
    <cellStyle name="RISKbottomEdge 9 2 3 3" xfId="44774"/>
    <cellStyle name="RISKbottomEdge 9 2 4" xfId="23886"/>
    <cellStyle name="RISKbottomEdge 9 2 5" xfId="41163"/>
    <cellStyle name="RISKbottomEdge 9 3" xfId="11285"/>
    <cellStyle name="RISKbottomEdge 9 3 2" xfId="28949"/>
    <cellStyle name="RISKbottomEdge 9 3 3" xfId="46188"/>
    <cellStyle name="RISKbottomEdge 9 4" xfId="8001"/>
    <cellStyle name="RISKbottomEdge 9 4 2" xfId="25666"/>
    <cellStyle name="RISKbottomEdge 9 4 3" xfId="42931"/>
    <cellStyle name="RISKbottomEdge 9 5" xfId="22026"/>
    <cellStyle name="RISKbottomEdge 9 6" xfId="39320"/>
    <cellStyle name="RISKnormLabel" xfId="2167"/>
    <cellStyle name="Save" xfId="2168"/>
    <cellStyle name="Style 31" xfId="2169"/>
    <cellStyle name="Text_Bold" xfId="2170"/>
    <cellStyle name="Title 2" xfId="2171"/>
    <cellStyle name="Title 2 2" xfId="2172"/>
    <cellStyle name="Title 2 2 2" xfId="2173"/>
    <cellStyle name="Title 2 3" xfId="2174"/>
    <cellStyle name="Title 2 3 2" xfId="2175"/>
    <cellStyle name="Title 2 4" xfId="2176"/>
    <cellStyle name="Title 2 4 2" xfId="2177"/>
    <cellStyle name="Title 2 5" xfId="2178"/>
    <cellStyle name="Title 2 5 2" xfId="2179"/>
    <cellStyle name="Title 2 5 3" xfId="2180"/>
    <cellStyle name="Title 2 6" xfId="2181"/>
    <cellStyle name="Title 2 7" xfId="2182"/>
    <cellStyle name="Title 2 8" xfId="2183"/>
    <cellStyle name="Title 2 9" xfId="55198"/>
    <cellStyle name="Title 3" xfId="2184"/>
    <cellStyle name="Title 3 2" xfId="2185"/>
    <cellStyle name="Title12" xfId="2186"/>
    <cellStyle name="Title3" xfId="2187"/>
    <cellStyle name="Total 2" xfId="2188"/>
    <cellStyle name="Total 2 2" xfId="2189"/>
    <cellStyle name="Total 2 2 10" xfId="10186"/>
    <cellStyle name="Total 2 2 10 2" xfId="17075"/>
    <cellStyle name="Total 2 2 10 2 2" xfId="34739"/>
    <cellStyle name="Total 2 2 10 2 3" xfId="51940"/>
    <cellStyle name="Total 2 2 10 3" xfId="27850"/>
    <cellStyle name="Total 2 2 10 4" xfId="45101"/>
    <cellStyle name="Total 2 2 11" xfId="13467"/>
    <cellStyle name="Total 2 2 11 2" xfId="31131"/>
    <cellStyle name="Total 2 2 11 3" xfId="48358"/>
    <cellStyle name="Total 2 2 12" xfId="20347"/>
    <cellStyle name="Total 2 2 13" xfId="20073"/>
    <cellStyle name="Total 2 2 2" xfId="2190"/>
    <cellStyle name="Total 2 2 2 2" xfId="2191"/>
    <cellStyle name="Total 2 2 3" xfId="2192"/>
    <cellStyle name="Total 2 2 3 2" xfId="2193"/>
    <cellStyle name="Total 2 2 4" xfId="2194"/>
    <cellStyle name="Total 2 2 4 2" xfId="2195"/>
    <cellStyle name="Total 2 2 5" xfId="2196"/>
    <cellStyle name="Total 2 2 6" xfId="2683"/>
    <cellStyle name="Total 2 2 6 10" xfId="20404"/>
    <cellStyle name="Total 2 2 6 11" xfId="37713"/>
    <cellStyle name="Total 2 2 6 2" xfId="2912"/>
    <cellStyle name="Total 2 2 6 2 2" xfId="3575"/>
    <cellStyle name="Total 2 2 6 2 2 2" xfId="5491"/>
    <cellStyle name="Total 2 2 6 2 2 2 2" xfId="12411"/>
    <cellStyle name="Total 2 2 6 2 2 2 2 2" xfId="19138"/>
    <cellStyle name="Total 2 2 6 2 2 2 2 2 2" xfId="36802"/>
    <cellStyle name="Total 2 2 6 2 2 2 2 2 3" xfId="53982"/>
    <cellStyle name="Total 2 2 6 2 2 2 2 3" xfId="30075"/>
    <cellStyle name="Total 2 2 6 2 2 2 2 4" xfId="47305"/>
    <cellStyle name="Total 2 2 6 2 2 2 3" xfId="9127"/>
    <cellStyle name="Total 2 2 6 2 2 2 3 2" xfId="26792"/>
    <cellStyle name="Total 2 2 6 2 2 2 3 3" xfId="44048"/>
    <cellStyle name="Total 2 2 6 2 2 2 4" xfId="16071"/>
    <cellStyle name="Total 2 2 6 2 2 2 4 2" xfId="33735"/>
    <cellStyle name="Total 2 2 6 2 2 2 4 3" xfId="50941"/>
    <cellStyle name="Total 2 2 6 2 2 2 5" xfId="23156"/>
    <cellStyle name="Total 2 2 6 2 2 2 6" xfId="40437"/>
    <cellStyle name="Total 2 2 6 2 2 3" xfId="11035"/>
    <cellStyle name="Total 2 2 6 2 2 3 2" xfId="17870"/>
    <cellStyle name="Total 2 2 6 2 2 3 2 2" xfId="35534"/>
    <cellStyle name="Total 2 2 6 2 2 3 2 3" xfId="52726"/>
    <cellStyle name="Total 2 2 6 2 2 3 3" xfId="28699"/>
    <cellStyle name="Total 2 2 6 2 2 3 4" xfId="45941"/>
    <cellStyle name="Total 2 2 6 2 2 4" xfId="7272"/>
    <cellStyle name="Total 2 2 6 2 2 4 2" xfId="24937"/>
    <cellStyle name="Total 2 2 6 2 2 4 3" xfId="42205"/>
    <cellStyle name="Total 2 2 6 2 2 5" xfId="14324"/>
    <cellStyle name="Total 2 2 6 2 2 5 2" xfId="31988"/>
    <cellStyle name="Total 2 2 6 2 2 5 3" xfId="49206"/>
    <cellStyle name="Total 2 2 6 2 2 6" xfId="21294"/>
    <cellStyle name="Total 2 2 6 2 2 7" xfId="38594"/>
    <cellStyle name="Total 2 2 6 2 3" xfId="3945"/>
    <cellStyle name="Total 2 2 6 2 3 2" xfId="5861"/>
    <cellStyle name="Total 2 2 6 2 3 2 2" xfId="12781"/>
    <cellStyle name="Total 2 2 6 2 3 2 2 2" xfId="19508"/>
    <cellStyle name="Total 2 2 6 2 3 2 2 2 2" xfId="37172"/>
    <cellStyle name="Total 2 2 6 2 3 2 2 2 3" xfId="54349"/>
    <cellStyle name="Total 2 2 6 2 3 2 2 3" xfId="30445"/>
    <cellStyle name="Total 2 2 6 2 3 2 2 4" xfId="47672"/>
    <cellStyle name="Total 2 2 6 2 3 2 3" xfId="9497"/>
    <cellStyle name="Total 2 2 6 2 3 2 3 2" xfId="27162"/>
    <cellStyle name="Total 2 2 6 2 3 2 3 3" xfId="44415"/>
    <cellStyle name="Total 2 2 6 2 3 2 4" xfId="16441"/>
    <cellStyle name="Total 2 2 6 2 3 2 4 2" xfId="34105"/>
    <cellStyle name="Total 2 2 6 2 3 2 4 3" xfId="51308"/>
    <cellStyle name="Total 2 2 6 2 3 2 5" xfId="23526"/>
    <cellStyle name="Total 2 2 6 2 3 2 6" xfId="40804"/>
    <cellStyle name="Total 2 2 6 2 3 3" xfId="7642"/>
    <cellStyle name="Total 2 2 6 2 3 3 2" xfId="25307"/>
    <cellStyle name="Total 2 2 6 2 3 3 3" xfId="42572"/>
    <cellStyle name="Total 2 2 6 2 3 4" xfId="14694"/>
    <cellStyle name="Total 2 2 6 2 3 4 2" xfId="32358"/>
    <cellStyle name="Total 2 2 6 2 3 4 3" xfId="49573"/>
    <cellStyle name="Total 2 2 6 2 3 5" xfId="21664"/>
    <cellStyle name="Total 2 2 6 2 3 6" xfId="38961"/>
    <cellStyle name="Total 2 2 6 2 4" xfId="4828"/>
    <cellStyle name="Total 2 2 6 2 4 2" xfId="11748"/>
    <cellStyle name="Total 2 2 6 2 4 2 2" xfId="18529"/>
    <cellStyle name="Total 2 2 6 2 4 2 2 2" xfId="36193"/>
    <cellStyle name="Total 2 2 6 2 4 2 2 3" xfId="53379"/>
    <cellStyle name="Total 2 2 6 2 4 2 3" xfId="29412"/>
    <cellStyle name="Total 2 2 6 2 4 2 4" xfId="46648"/>
    <cellStyle name="Total 2 2 6 2 4 3" xfId="8464"/>
    <cellStyle name="Total 2 2 6 2 4 3 2" xfId="26129"/>
    <cellStyle name="Total 2 2 6 2 4 3 3" xfId="43391"/>
    <cellStyle name="Total 2 2 6 2 4 4" xfId="15462"/>
    <cellStyle name="Total 2 2 6 2 4 4 2" xfId="33126"/>
    <cellStyle name="Total 2 2 6 2 4 4 3" xfId="50338"/>
    <cellStyle name="Total 2 2 6 2 4 5" xfId="22493"/>
    <cellStyle name="Total 2 2 6 2 4 6" xfId="39780"/>
    <cellStyle name="Total 2 2 6 2 5" xfId="10434"/>
    <cellStyle name="Total 2 2 6 2 5 2" xfId="17323"/>
    <cellStyle name="Total 2 2 6 2 5 2 2" xfId="34987"/>
    <cellStyle name="Total 2 2 6 2 5 2 3" xfId="52185"/>
    <cellStyle name="Total 2 2 6 2 5 3" xfId="28098"/>
    <cellStyle name="Total 2 2 6 2 5 4" xfId="45346"/>
    <cellStyle name="Total 2 2 6 2 6" xfId="6684"/>
    <cellStyle name="Total 2 2 6 2 6 2" xfId="24349"/>
    <cellStyle name="Total 2 2 6 2 6 3" xfId="41623"/>
    <cellStyle name="Total 2 2 6 2 7" xfId="13715"/>
    <cellStyle name="Total 2 2 6 2 7 2" xfId="31379"/>
    <cellStyle name="Total 2 2 6 2 7 3" xfId="48603"/>
    <cellStyle name="Total 2 2 6 2 8" xfId="20631"/>
    <cellStyle name="Total 2 2 6 2 9" xfId="37937"/>
    <cellStyle name="Total 2 2 6 3" xfId="3120"/>
    <cellStyle name="Total 2 2 6 3 2" xfId="4150"/>
    <cellStyle name="Total 2 2 6 3 2 2" xfId="6066"/>
    <cellStyle name="Total 2 2 6 3 2 2 2" xfId="12986"/>
    <cellStyle name="Total 2 2 6 3 2 2 2 2" xfId="19713"/>
    <cellStyle name="Total 2 2 6 3 2 2 2 2 2" xfId="37377"/>
    <cellStyle name="Total 2 2 6 3 2 2 2 2 3" xfId="54554"/>
    <cellStyle name="Total 2 2 6 3 2 2 2 3" xfId="30650"/>
    <cellStyle name="Total 2 2 6 3 2 2 2 4" xfId="47877"/>
    <cellStyle name="Total 2 2 6 3 2 2 3" xfId="9702"/>
    <cellStyle name="Total 2 2 6 3 2 2 3 2" xfId="27367"/>
    <cellStyle name="Total 2 2 6 3 2 2 3 3" xfId="44620"/>
    <cellStyle name="Total 2 2 6 3 2 2 4" xfId="16646"/>
    <cellStyle name="Total 2 2 6 3 2 2 4 2" xfId="34310"/>
    <cellStyle name="Total 2 2 6 3 2 2 4 3" xfId="51513"/>
    <cellStyle name="Total 2 2 6 3 2 2 5" xfId="23731"/>
    <cellStyle name="Total 2 2 6 3 2 2 6" xfId="41009"/>
    <cellStyle name="Total 2 2 6 3 2 3" xfId="7847"/>
    <cellStyle name="Total 2 2 6 3 2 3 2" xfId="25512"/>
    <cellStyle name="Total 2 2 6 3 2 3 3" xfId="42777"/>
    <cellStyle name="Total 2 2 6 3 2 4" xfId="14899"/>
    <cellStyle name="Total 2 2 6 3 2 4 2" xfId="32563"/>
    <cellStyle name="Total 2 2 6 3 2 4 3" xfId="49778"/>
    <cellStyle name="Total 2 2 6 3 2 5" xfId="21869"/>
    <cellStyle name="Total 2 2 6 3 2 6" xfId="39166"/>
    <cellStyle name="Total 2 2 6 3 3" xfId="5036"/>
    <cellStyle name="Total 2 2 6 3 3 2" xfId="11956"/>
    <cellStyle name="Total 2 2 6 3 3 2 2" xfId="18737"/>
    <cellStyle name="Total 2 2 6 3 3 2 2 2" xfId="36401"/>
    <cellStyle name="Total 2 2 6 3 3 2 2 3" xfId="53584"/>
    <cellStyle name="Total 2 2 6 3 3 2 3" xfId="29620"/>
    <cellStyle name="Total 2 2 6 3 3 2 4" xfId="46853"/>
    <cellStyle name="Total 2 2 6 3 3 3" xfId="8672"/>
    <cellStyle name="Total 2 2 6 3 3 3 2" xfId="26337"/>
    <cellStyle name="Total 2 2 6 3 3 3 3" xfId="43596"/>
    <cellStyle name="Total 2 2 6 3 3 4" xfId="15670"/>
    <cellStyle name="Total 2 2 6 3 3 4 2" xfId="33334"/>
    <cellStyle name="Total 2 2 6 3 3 4 3" xfId="50543"/>
    <cellStyle name="Total 2 2 6 3 3 5" xfId="22701"/>
    <cellStyle name="Total 2 2 6 3 3 6" xfId="39985"/>
    <cellStyle name="Total 2 2 6 3 4" xfId="10642"/>
    <cellStyle name="Total 2 2 6 3 4 2" xfId="17531"/>
    <cellStyle name="Total 2 2 6 3 4 2 2" xfId="35195"/>
    <cellStyle name="Total 2 2 6 3 4 2 3" xfId="52390"/>
    <cellStyle name="Total 2 2 6 3 4 3" xfId="28306"/>
    <cellStyle name="Total 2 2 6 3 4 4" xfId="45551"/>
    <cellStyle name="Total 2 2 6 3 5" xfId="6892"/>
    <cellStyle name="Total 2 2 6 3 5 2" xfId="24557"/>
    <cellStyle name="Total 2 2 6 3 5 3" xfId="41828"/>
    <cellStyle name="Total 2 2 6 3 6" xfId="13923"/>
    <cellStyle name="Total 2 2 6 3 6 2" xfId="31587"/>
    <cellStyle name="Total 2 2 6 3 6 3" xfId="48808"/>
    <cellStyle name="Total 2 2 6 3 7" xfId="20839"/>
    <cellStyle name="Total 2 2 6 3 8" xfId="38142"/>
    <cellStyle name="Total 2 2 6 4" xfId="3348"/>
    <cellStyle name="Total 2 2 6 4 2" xfId="5264"/>
    <cellStyle name="Total 2 2 6 4 2 2" xfId="12184"/>
    <cellStyle name="Total 2 2 6 4 2 2 2" xfId="18911"/>
    <cellStyle name="Total 2 2 6 4 2 2 2 2" xfId="36575"/>
    <cellStyle name="Total 2 2 6 4 2 2 2 3" xfId="53758"/>
    <cellStyle name="Total 2 2 6 4 2 2 3" xfId="29848"/>
    <cellStyle name="Total 2 2 6 4 2 2 4" xfId="47081"/>
    <cellStyle name="Total 2 2 6 4 2 3" xfId="8900"/>
    <cellStyle name="Total 2 2 6 4 2 3 2" xfId="26565"/>
    <cellStyle name="Total 2 2 6 4 2 3 3" xfId="43824"/>
    <cellStyle name="Total 2 2 6 4 2 4" xfId="15844"/>
    <cellStyle name="Total 2 2 6 4 2 4 2" xfId="33508"/>
    <cellStyle name="Total 2 2 6 4 2 4 3" xfId="50717"/>
    <cellStyle name="Total 2 2 6 4 2 5" xfId="22929"/>
    <cellStyle name="Total 2 2 6 4 2 6" xfId="40213"/>
    <cellStyle name="Total 2 2 6 4 3" xfId="10808"/>
    <cellStyle name="Total 2 2 6 4 3 2" xfId="17643"/>
    <cellStyle name="Total 2 2 6 4 3 2 2" xfId="35307"/>
    <cellStyle name="Total 2 2 6 4 3 2 3" xfId="52502"/>
    <cellStyle name="Total 2 2 6 4 3 3" xfId="28472"/>
    <cellStyle name="Total 2 2 6 4 3 4" xfId="45717"/>
    <cellStyle name="Total 2 2 6 4 4" xfId="7118"/>
    <cellStyle name="Total 2 2 6 4 4 2" xfId="24783"/>
    <cellStyle name="Total 2 2 6 4 4 3" xfId="42054"/>
    <cellStyle name="Total 2 2 6 4 5" xfId="14097"/>
    <cellStyle name="Total 2 2 6 4 5 2" xfId="31761"/>
    <cellStyle name="Total 2 2 6 4 5 3" xfId="48982"/>
    <cellStyle name="Total 2 2 6 4 6" xfId="21067"/>
    <cellStyle name="Total 2 2 6 4 7" xfId="38370"/>
    <cellStyle name="Total 2 2 6 5" xfId="3271"/>
    <cellStyle name="Total 2 2 6 5 2" xfId="5187"/>
    <cellStyle name="Total 2 2 6 5 2 2" xfId="12107"/>
    <cellStyle name="Total 2 2 6 5 2 2 2" xfId="18888"/>
    <cellStyle name="Total 2 2 6 5 2 2 2 2" xfId="36552"/>
    <cellStyle name="Total 2 2 6 5 2 2 2 3" xfId="53735"/>
    <cellStyle name="Total 2 2 6 5 2 2 3" xfId="29771"/>
    <cellStyle name="Total 2 2 6 5 2 2 4" xfId="47004"/>
    <cellStyle name="Total 2 2 6 5 2 3" xfId="8823"/>
    <cellStyle name="Total 2 2 6 5 2 3 2" xfId="26488"/>
    <cellStyle name="Total 2 2 6 5 2 3 3" xfId="43747"/>
    <cellStyle name="Total 2 2 6 5 2 4" xfId="15821"/>
    <cellStyle name="Total 2 2 6 5 2 4 2" xfId="33485"/>
    <cellStyle name="Total 2 2 6 5 2 4 3" xfId="50694"/>
    <cellStyle name="Total 2 2 6 5 2 5" xfId="22852"/>
    <cellStyle name="Total 2 2 6 5 2 6" xfId="40136"/>
    <cellStyle name="Total 2 2 6 5 3" xfId="7043"/>
    <cellStyle name="Total 2 2 6 5 3 2" xfId="24708"/>
    <cellStyle name="Total 2 2 6 5 3 3" xfId="41979"/>
    <cellStyle name="Total 2 2 6 5 4" xfId="14074"/>
    <cellStyle name="Total 2 2 6 5 4 2" xfId="31738"/>
    <cellStyle name="Total 2 2 6 5 4 3" xfId="48959"/>
    <cellStyle name="Total 2 2 6 5 5" xfId="20990"/>
    <cellStyle name="Total 2 2 6 5 6" xfId="38293"/>
    <cellStyle name="Total 2 2 6 6" xfId="4601"/>
    <cellStyle name="Total 2 2 6 6 2" xfId="11521"/>
    <cellStyle name="Total 2 2 6 6 2 2" xfId="18302"/>
    <cellStyle name="Total 2 2 6 6 2 2 2" xfId="35966"/>
    <cellStyle name="Total 2 2 6 6 2 2 3" xfId="53155"/>
    <cellStyle name="Total 2 2 6 6 2 3" xfId="29185"/>
    <cellStyle name="Total 2 2 6 6 2 4" xfId="46424"/>
    <cellStyle name="Total 2 2 6 6 3" xfId="8237"/>
    <cellStyle name="Total 2 2 6 6 3 2" xfId="25902"/>
    <cellStyle name="Total 2 2 6 6 3 3" xfId="43167"/>
    <cellStyle name="Total 2 2 6 6 4" xfId="15235"/>
    <cellStyle name="Total 2 2 6 6 4 2" xfId="32899"/>
    <cellStyle name="Total 2 2 6 6 4 3" xfId="50114"/>
    <cellStyle name="Total 2 2 6 6 5" xfId="22266"/>
    <cellStyle name="Total 2 2 6 6 6" xfId="39556"/>
    <cellStyle name="Total 2 2 6 7" xfId="10207"/>
    <cellStyle name="Total 2 2 6 7 2" xfId="17096"/>
    <cellStyle name="Total 2 2 6 7 2 2" xfId="34760"/>
    <cellStyle name="Total 2 2 6 7 2 3" xfId="51961"/>
    <cellStyle name="Total 2 2 6 7 3" xfId="27871"/>
    <cellStyle name="Total 2 2 6 7 4" xfId="45122"/>
    <cellStyle name="Total 2 2 6 8" xfId="6457"/>
    <cellStyle name="Total 2 2 6 8 2" xfId="24122"/>
    <cellStyle name="Total 2 2 6 8 3" xfId="41399"/>
    <cellStyle name="Total 2 2 6 9" xfId="13488"/>
    <cellStyle name="Total 2 2 6 9 2" xfId="31152"/>
    <cellStyle name="Total 2 2 6 9 3" xfId="48379"/>
    <cellStyle name="Total 2 2 7" xfId="2891"/>
    <cellStyle name="Total 2 2 7 2" xfId="3554"/>
    <cellStyle name="Total 2 2 7 2 2" xfId="5470"/>
    <cellStyle name="Total 2 2 7 2 2 2" xfId="12390"/>
    <cellStyle name="Total 2 2 7 2 2 2 2" xfId="19117"/>
    <cellStyle name="Total 2 2 7 2 2 2 2 2" xfId="36781"/>
    <cellStyle name="Total 2 2 7 2 2 2 2 3" xfId="53961"/>
    <cellStyle name="Total 2 2 7 2 2 2 3" xfId="30054"/>
    <cellStyle name="Total 2 2 7 2 2 2 4" xfId="47284"/>
    <cellStyle name="Total 2 2 7 2 2 3" xfId="9106"/>
    <cellStyle name="Total 2 2 7 2 2 3 2" xfId="26771"/>
    <cellStyle name="Total 2 2 7 2 2 3 3" xfId="44027"/>
    <cellStyle name="Total 2 2 7 2 2 4" xfId="16050"/>
    <cellStyle name="Total 2 2 7 2 2 4 2" xfId="33714"/>
    <cellStyle name="Total 2 2 7 2 2 4 3" xfId="50920"/>
    <cellStyle name="Total 2 2 7 2 2 5" xfId="23135"/>
    <cellStyle name="Total 2 2 7 2 2 6" xfId="40416"/>
    <cellStyle name="Total 2 2 7 2 3" xfId="11014"/>
    <cellStyle name="Total 2 2 7 2 3 2" xfId="17849"/>
    <cellStyle name="Total 2 2 7 2 3 2 2" xfId="35513"/>
    <cellStyle name="Total 2 2 7 2 3 2 3" xfId="52705"/>
    <cellStyle name="Total 2 2 7 2 3 3" xfId="28678"/>
    <cellStyle name="Total 2 2 7 2 3 4" xfId="45920"/>
    <cellStyle name="Total 2 2 7 2 4" xfId="7251"/>
    <cellStyle name="Total 2 2 7 2 4 2" xfId="24916"/>
    <cellStyle name="Total 2 2 7 2 4 3" xfId="42184"/>
    <cellStyle name="Total 2 2 7 2 5" xfId="14303"/>
    <cellStyle name="Total 2 2 7 2 5 2" xfId="31967"/>
    <cellStyle name="Total 2 2 7 2 5 3" xfId="49185"/>
    <cellStyle name="Total 2 2 7 2 6" xfId="21273"/>
    <cellStyle name="Total 2 2 7 2 7" xfId="38573"/>
    <cellStyle name="Total 2 2 7 3" xfId="3924"/>
    <cellStyle name="Total 2 2 7 3 2" xfId="5840"/>
    <cellStyle name="Total 2 2 7 3 2 2" xfId="12760"/>
    <cellStyle name="Total 2 2 7 3 2 2 2" xfId="19487"/>
    <cellStyle name="Total 2 2 7 3 2 2 2 2" xfId="37151"/>
    <cellStyle name="Total 2 2 7 3 2 2 2 3" xfId="54328"/>
    <cellStyle name="Total 2 2 7 3 2 2 3" xfId="30424"/>
    <cellStyle name="Total 2 2 7 3 2 2 4" xfId="47651"/>
    <cellStyle name="Total 2 2 7 3 2 3" xfId="9476"/>
    <cellStyle name="Total 2 2 7 3 2 3 2" xfId="27141"/>
    <cellStyle name="Total 2 2 7 3 2 3 3" xfId="44394"/>
    <cellStyle name="Total 2 2 7 3 2 4" xfId="16420"/>
    <cellStyle name="Total 2 2 7 3 2 4 2" xfId="34084"/>
    <cellStyle name="Total 2 2 7 3 2 4 3" xfId="51287"/>
    <cellStyle name="Total 2 2 7 3 2 5" xfId="23505"/>
    <cellStyle name="Total 2 2 7 3 2 6" xfId="40783"/>
    <cellStyle name="Total 2 2 7 3 3" xfId="7621"/>
    <cellStyle name="Total 2 2 7 3 3 2" xfId="25286"/>
    <cellStyle name="Total 2 2 7 3 3 3" xfId="42551"/>
    <cellStyle name="Total 2 2 7 3 4" xfId="14673"/>
    <cellStyle name="Total 2 2 7 3 4 2" xfId="32337"/>
    <cellStyle name="Total 2 2 7 3 4 3" xfId="49552"/>
    <cellStyle name="Total 2 2 7 3 5" xfId="21643"/>
    <cellStyle name="Total 2 2 7 3 6" xfId="38940"/>
    <cellStyle name="Total 2 2 7 4" xfId="4807"/>
    <cellStyle name="Total 2 2 7 4 2" xfId="11727"/>
    <cellStyle name="Total 2 2 7 4 2 2" xfId="18508"/>
    <cellStyle name="Total 2 2 7 4 2 2 2" xfId="36172"/>
    <cellStyle name="Total 2 2 7 4 2 2 3" xfId="53358"/>
    <cellStyle name="Total 2 2 7 4 2 3" xfId="29391"/>
    <cellStyle name="Total 2 2 7 4 2 4" xfId="46627"/>
    <cellStyle name="Total 2 2 7 4 3" xfId="8443"/>
    <cellStyle name="Total 2 2 7 4 3 2" xfId="26108"/>
    <cellStyle name="Total 2 2 7 4 3 3" xfId="43370"/>
    <cellStyle name="Total 2 2 7 4 4" xfId="15441"/>
    <cellStyle name="Total 2 2 7 4 4 2" xfId="33105"/>
    <cellStyle name="Total 2 2 7 4 4 3" xfId="50317"/>
    <cellStyle name="Total 2 2 7 4 5" xfId="22472"/>
    <cellStyle name="Total 2 2 7 4 6" xfId="39759"/>
    <cellStyle name="Total 2 2 7 5" xfId="10413"/>
    <cellStyle name="Total 2 2 7 5 2" xfId="17302"/>
    <cellStyle name="Total 2 2 7 5 2 2" xfId="34966"/>
    <cellStyle name="Total 2 2 7 5 2 3" xfId="52164"/>
    <cellStyle name="Total 2 2 7 5 3" xfId="28077"/>
    <cellStyle name="Total 2 2 7 5 4" xfId="45325"/>
    <cellStyle name="Total 2 2 7 6" xfId="6663"/>
    <cellStyle name="Total 2 2 7 6 2" xfId="24328"/>
    <cellStyle name="Total 2 2 7 6 3" xfId="41602"/>
    <cellStyle name="Total 2 2 7 7" xfId="13694"/>
    <cellStyle name="Total 2 2 7 7 2" xfId="31358"/>
    <cellStyle name="Total 2 2 7 7 3" xfId="48582"/>
    <cellStyle name="Total 2 2 7 8" xfId="20610"/>
    <cellStyle name="Total 2 2 7 9" xfId="37916"/>
    <cellStyle name="Total 2 2 8" xfId="4550"/>
    <cellStyle name="Total 2 2 8 2" xfId="6414"/>
    <cellStyle name="Total 2 2 8 2 2" xfId="13333"/>
    <cellStyle name="Total 2 2 8 2 2 2" xfId="20006"/>
    <cellStyle name="Total 2 2 8 2 2 2 2" xfId="37670"/>
    <cellStyle name="Total 2 2 8 2 2 2 3" xfId="54847"/>
    <cellStyle name="Total 2 2 8 2 2 3" xfId="30997"/>
    <cellStyle name="Total 2 2 8 2 2 4" xfId="48224"/>
    <cellStyle name="Total 2 2 8 2 3" xfId="10049"/>
    <cellStyle name="Total 2 2 8 2 3 2" xfId="27714"/>
    <cellStyle name="Total 2 2 8 2 3 3" xfId="44967"/>
    <cellStyle name="Total 2 2 8 2 4" xfId="16939"/>
    <cellStyle name="Total 2 2 8 2 4 2" xfId="34603"/>
    <cellStyle name="Total 2 2 8 2 4 3" xfId="51806"/>
    <cellStyle name="Total 2 2 8 2 5" xfId="24079"/>
    <cellStyle name="Total 2 2 8 2 6" xfId="41356"/>
    <cellStyle name="Total 2 2 8 3" xfId="11478"/>
    <cellStyle name="Total 2 2 8 3 2" xfId="18259"/>
    <cellStyle name="Total 2 2 8 3 2 2" xfId="35923"/>
    <cellStyle name="Total 2 2 8 3 2 3" xfId="53112"/>
    <cellStyle name="Total 2 2 8 3 3" xfId="29142"/>
    <cellStyle name="Total 2 2 8 3 4" xfId="46381"/>
    <cellStyle name="Total 2 2 8 4" xfId="8194"/>
    <cellStyle name="Total 2 2 8 4 2" xfId="25859"/>
    <cellStyle name="Total 2 2 8 4 3" xfId="43124"/>
    <cellStyle name="Total 2 2 8 5" xfId="15192"/>
    <cellStyle name="Total 2 2 8 5 2" xfId="32856"/>
    <cellStyle name="Total 2 2 8 5 3" xfId="50071"/>
    <cellStyle name="Total 2 2 8 6" xfId="22223"/>
    <cellStyle name="Total 2 2 8 7" xfId="39513"/>
    <cellStyle name="Total 2 2 9" xfId="4580"/>
    <cellStyle name="Total 2 2 9 2" xfId="6440"/>
    <cellStyle name="Total 2 2 9 2 2" xfId="13359"/>
    <cellStyle name="Total 2 2 9 2 2 2" xfId="20032"/>
    <cellStyle name="Total 2 2 9 2 2 2 2" xfId="37696"/>
    <cellStyle name="Total 2 2 9 2 2 2 3" xfId="54873"/>
    <cellStyle name="Total 2 2 9 2 2 3" xfId="31023"/>
    <cellStyle name="Total 2 2 9 2 2 4" xfId="48250"/>
    <cellStyle name="Total 2 2 9 2 3" xfId="10075"/>
    <cellStyle name="Total 2 2 9 2 3 2" xfId="27740"/>
    <cellStyle name="Total 2 2 9 2 3 3" xfId="44993"/>
    <cellStyle name="Total 2 2 9 2 4" xfId="16965"/>
    <cellStyle name="Total 2 2 9 2 4 2" xfId="34629"/>
    <cellStyle name="Total 2 2 9 2 4 3" xfId="51832"/>
    <cellStyle name="Total 2 2 9 2 5" xfId="24105"/>
    <cellStyle name="Total 2 2 9 2 6" xfId="41382"/>
    <cellStyle name="Total 2 2 9 3" xfId="11504"/>
    <cellStyle name="Total 2 2 9 3 2" xfId="18285"/>
    <cellStyle name="Total 2 2 9 3 2 2" xfId="35949"/>
    <cellStyle name="Total 2 2 9 3 2 3" xfId="53138"/>
    <cellStyle name="Total 2 2 9 3 3" xfId="29168"/>
    <cellStyle name="Total 2 2 9 3 4" xfId="46407"/>
    <cellStyle name="Total 2 2 9 4" xfId="8220"/>
    <cellStyle name="Total 2 2 9 4 2" xfId="25885"/>
    <cellStyle name="Total 2 2 9 4 3" xfId="43150"/>
    <cellStyle name="Total 2 2 9 5" xfId="15218"/>
    <cellStyle name="Total 2 2 9 5 2" xfId="32882"/>
    <cellStyle name="Total 2 2 9 5 3" xfId="50097"/>
    <cellStyle name="Total 2 2 9 6" xfId="22249"/>
    <cellStyle name="Total 2 2 9 7" xfId="39539"/>
    <cellStyle name="Total 2 3" xfId="2197"/>
    <cellStyle name="Total 2 3 10" xfId="13468"/>
    <cellStyle name="Total 2 3 10 2" xfId="31132"/>
    <cellStyle name="Total 2 3 10 3" xfId="48359"/>
    <cellStyle name="Total 2 3 11" xfId="20348"/>
    <cellStyle name="Total 2 3 12" xfId="20072"/>
    <cellStyle name="Total 2 3 2" xfId="2198"/>
    <cellStyle name="Total 2 3 2 2" xfId="2199"/>
    <cellStyle name="Total 2 3 3" xfId="2200"/>
    <cellStyle name="Total 2 3 3 2" xfId="2201"/>
    <cellStyle name="Total 2 3 4" xfId="2202"/>
    <cellStyle name="Total 2 3 5" xfId="2682"/>
    <cellStyle name="Total 2 3 5 10" xfId="20403"/>
    <cellStyle name="Total 2 3 5 11" xfId="37712"/>
    <cellStyle name="Total 2 3 5 2" xfId="2911"/>
    <cellStyle name="Total 2 3 5 2 2" xfId="3574"/>
    <cellStyle name="Total 2 3 5 2 2 2" xfId="5490"/>
    <cellStyle name="Total 2 3 5 2 2 2 2" xfId="12410"/>
    <cellStyle name="Total 2 3 5 2 2 2 2 2" xfId="19137"/>
    <cellStyle name="Total 2 3 5 2 2 2 2 2 2" xfId="36801"/>
    <cellStyle name="Total 2 3 5 2 2 2 2 2 3" xfId="53981"/>
    <cellStyle name="Total 2 3 5 2 2 2 2 3" xfId="30074"/>
    <cellStyle name="Total 2 3 5 2 2 2 2 4" xfId="47304"/>
    <cellStyle name="Total 2 3 5 2 2 2 3" xfId="9126"/>
    <cellStyle name="Total 2 3 5 2 2 2 3 2" xfId="26791"/>
    <cellStyle name="Total 2 3 5 2 2 2 3 3" xfId="44047"/>
    <cellStyle name="Total 2 3 5 2 2 2 4" xfId="16070"/>
    <cellStyle name="Total 2 3 5 2 2 2 4 2" xfId="33734"/>
    <cellStyle name="Total 2 3 5 2 2 2 4 3" xfId="50940"/>
    <cellStyle name="Total 2 3 5 2 2 2 5" xfId="23155"/>
    <cellStyle name="Total 2 3 5 2 2 2 6" xfId="40436"/>
    <cellStyle name="Total 2 3 5 2 2 3" xfId="11034"/>
    <cellStyle name="Total 2 3 5 2 2 3 2" xfId="17869"/>
    <cellStyle name="Total 2 3 5 2 2 3 2 2" xfId="35533"/>
    <cellStyle name="Total 2 3 5 2 2 3 2 3" xfId="52725"/>
    <cellStyle name="Total 2 3 5 2 2 3 3" xfId="28698"/>
    <cellStyle name="Total 2 3 5 2 2 3 4" xfId="45940"/>
    <cellStyle name="Total 2 3 5 2 2 4" xfId="7271"/>
    <cellStyle name="Total 2 3 5 2 2 4 2" xfId="24936"/>
    <cellStyle name="Total 2 3 5 2 2 4 3" xfId="42204"/>
    <cellStyle name="Total 2 3 5 2 2 5" xfId="14323"/>
    <cellStyle name="Total 2 3 5 2 2 5 2" xfId="31987"/>
    <cellStyle name="Total 2 3 5 2 2 5 3" xfId="49205"/>
    <cellStyle name="Total 2 3 5 2 2 6" xfId="21293"/>
    <cellStyle name="Total 2 3 5 2 2 7" xfId="38593"/>
    <cellStyle name="Total 2 3 5 2 3" xfId="3944"/>
    <cellStyle name="Total 2 3 5 2 3 2" xfId="5860"/>
    <cellStyle name="Total 2 3 5 2 3 2 2" xfId="12780"/>
    <cellStyle name="Total 2 3 5 2 3 2 2 2" xfId="19507"/>
    <cellStyle name="Total 2 3 5 2 3 2 2 2 2" xfId="37171"/>
    <cellStyle name="Total 2 3 5 2 3 2 2 2 3" xfId="54348"/>
    <cellStyle name="Total 2 3 5 2 3 2 2 3" xfId="30444"/>
    <cellStyle name="Total 2 3 5 2 3 2 2 4" xfId="47671"/>
    <cellStyle name="Total 2 3 5 2 3 2 3" xfId="9496"/>
    <cellStyle name="Total 2 3 5 2 3 2 3 2" xfId="27161"/>
    <cellStyle name="Total 2 3 5 2 3 2 3 3" xfId="44414"/>
    <cellStyle name="Total 2 3 5 2 3 2 4" xfId="16440"/>
    <cellStyle name="Total 2 3 5 2 3 2 4 2" xfId="34104"/>
    <cellStyle name="Total 2 3 5 2 3 2 4 3" xfId="51307"/>
    <cellStyle name="Total 2 3 5 2 3 2 5" xfId="23525"/>
    <cellStyle name="Total 2 3 5 2 3 2 6" xfId="40803"/>
    <cellStyle name="Total 2 3 5 2 3 3" xfId="7641"/>
    <cellStyle name="Total 2 3 5 2 3 3 2" xfId="25306"/>
    <cellStyle name="Total 2 3 5 2 3 3 3" xfId="42571"/>
    <cellStyle name="Total 2 3 5 2 3 4" xfId="14693"/>
    <cellStyle name="Total 2 3 5 2 3 4 2" xfId="32357"/>
    <cellStyle name="Total 2 3 5 2 3 4 3" xfId="49572"/>
    <cellStyle name="Total 2 3 5 2 3 5" xfId="21663"/>
    <cellStyle name="Total 2 3 5 2 3 6" xfId="38960"/>
    <cellStyle name="Total 2 3 5 2 4" xfId="4827"/>
    <cellStyle name="Total 2 3 5 2 4 2" xfId="11747"/>
    <cellStyle name="Total 2 3 5 2 4 2 2" xfId="18528"/>
    <cellStyle name="Total 2 3 5 2 4 2 2 2" xfId="36192"/>
    <cellStyle name="Total 2 3 5 2 4 2 2 3" xfId="53378"/>
    <cellStyle name="Total 2 3 5 2 4 2 3" xfId="29411"/>
    <cellStyle name="Total 2 3 5 2 4 2 4" xfId="46647"/>
    <cellStyle name="Total 2 3 5 2 4 3" xfId="8463"/>
    <cellStyle name="Total 2 3 5 2 4 3 2" xfId="26128"/>
    <cellStyle name="Total 2 3 5 2 4 3 3" xfId="43390"/>
    <cellStyle name="Total 2 3 5 2 4 4" xfId="15461"/>
    <cellStyle name="Total 2 3 5 2 4 4 2" xfId="33125"/>
    <cellStyle name="Total 2 3 5 2 4 4 3" xfId="50337"/>
    <cellStyle name="Total 2 3 5 2 4 5" xfId="22492"/>
    <cellStyle name="Total 2 3 5 2 4 6" xfId="39779"/>
    <cellStyle name="Total 2 3 5 2 5" xfId="10433"/>
    <cellStyle name="Total 2 3 5 2 5 2" xfId="17322"/>
    <cellStyle name="Total 2 3 5 2 5 2 2" xfId="34986"/>
    <cellStyle name="Total 2 3 5 2 5 2 3" xfId="52184"/>
    <cellStyle name="Total 2 3 5 2 5 3" xfId="28097"/>
    <cellStyle name="Total 2 3 5 2 5 4" xfId="45345"/>
    <cellStyle name="Total 2 3 5 2 6" xfId="6683"/>
    <cellStyle name="Total 2 3 5 2 6 2" xfId="24348"/>
    <cellStyle name="Total 2 3 5 2 6 3" xfId="41622"/>
    <cellStyle name="Total 2 3 5 2 7" xfId="13714"/>
    <cellStyle name="Total 2 3 5 2 7 2" xfId="31378"/>
    <cellStyle name="Total 2 3 5 2 7 3" xfId="48602"/>
    <cellStyle name="Total 2 3 5 2 8" xfId="20630"/>
    <cellStyle name="Total 2 3 5 2 9" xfId="37936"/>
    <cellStyle name="Total 2 3 5 3" xfId="3119"/>
    <cellStyle name="Total 2 3 5 3 2" xfId="4149"/>
    <cellStyle name="Total 2 3 5 3 2 2" xfId="6065"/>
    <cellStyle name="Total 2 3 5 3 2 2 2" xfId="12985"/>
    <cellStyle name="Total 2 3 5 3 2 2 2 2" xfId="19712"/>
    <cellStyle name="Total 2 3 5 3 2 2 2 2 2" xfId="37376"/>
    <cellStyle name="Total 2 3 5 3 2 2 2 2 3" xfId="54553"/>
    <cellStyle name="Total 2 3 5 3 2 2 2 3" xfId="30649"/>
    <cellStyle name="Total 2 3 5 3 2 2 2 4" xfId="47876"/>
    <cellStyle name="Total 2 3 5 3 2 2 3" xfId="9701"/>
    <cellStyle name="Total 2 3 5 3 2 2 3 2" xfId="27366"/>
    <cellStyle name="Total 2 3 5 3 2 2 3 3" xfId="44619"/>
    <cellStyle name="Total 2 3 5 3 2 2 4" xfId="16645"/>
    <cellStyle name="Total 2 3 5 3 2 2 4 2" xfId="34309"/>
    <cellStyle name="Total 2 3 5 3 2 2 4 3" xfId="51512"/>
    <cellStyle name="Total 2 3 5 3 2 2 5" xfId="23730"/>
    <cellStyle name="Total 2 3 5 3 2 2 6" xfId="41008"/>
    <cellStyle name="Total 2 3 5 3 2 3" xfId="7846"/>
    <cellStyle name="Total 2 3 5 3 2 3 2" xfId="25511"/>
    <cellStyle name="Total 2 3 5 3 2 3 3" xfId="42776"/>
    <cellStyle name="Total 2 3 5 3 2 4" xfId="14898"/>
    <cellStyle name="Total 2 3 5 3 2 4 2" xfId="32562"/>
    <cellStyle name="Total 2 3 5 3 2 4 3" xfId="49777"/>
    <cellStyle name="Total 2 3 5 3 2 5" xfId="21868"/>
    <cellStyle name="Total 2 3 5 3 2 6" xfId="39165"/>
    <cellStyle name="Total 2 3 5 3 3" xfId="5035"/>
    <cellStyle name="Total 2 3 5 3 3 2" xfId="11955"/>
    <cellStyle name="Total 2 3 5 3 3 2 2" xfId="18736"/>
    <cellStyle name="Total 2 3 5 3 3 2 2 2" xfId="36400"/>
    <cellStyle name="Total 2 3 5 3 3 2 2 3" xfId="53583"/>
    <cellStyle name="Total 2 3 5 3 3 2 3" xfId="29619"/>
    <cellStyle name="Total 2 3 5 3 3 2 4" xfId="46852"/>
    <cellStyle name="Total 2 3 5 3 3 3" xfId="8671"/>
    <cellStyle name="Total 2 3 5 3 3 3 2" xfId="26336"/>
    <cellStyle name="Total 2 3 5 3 3 3 3" xfId="43595"/>
    <cellStyle name="Total 2 3 5 3 3 4" xfId="15669"/>
    <cellStyle name="Total 2 3 5 3 3 4 2" xfId="33333"/>
    <cellStyle name="Total 2 3 5 3 3 4 3" xfId="50542"/>
    <cellStyle name="Total 2 3 5 3 3 5" xfId="22700"/>
    <cellStyle name="Total 2 3 5 3 3 6" xfId="39984"/>
    <cellStyle name="Total 2 3 5 3 4" xfId="10641"/>
    <cellStyle name="Total 2 3 5 3 4 2" xfId="17530"/>
    <cellStyle name="Total 2 3 5 3 4 2 2" xfId="35194"/>
    <cellStyle name="Total 2 3 5 3 4 2 3" xfId="52389"/>
    <cellStyle name="Total 2 3 5 3 4 3" xfId="28305"/>
    <cellStyle name="Total 2 3 5 3 4 4" xfId="45550"/>
    <cellStyle name="Total 2 3 5 3 5" xfId="6891"/>
    <cellStyle name="Total 2 3 5 3 5 2" xfId="24556"/>
    <cellStyle name="Total 2 3 5 3 5 3" xfId="41827"/>
    <cellStyle name="Total 2 3 5 3 6" xfId="13922"/>
    <cellStyle name="Total 2 3 5 3 6 2" xfId="31586"/>
    <cellStyle name="Total 2 3 5 3 6 3" xfId="48807"/>
    <cellStyle name="Total 2 3 5 3 7" xfId="20838"/>
    <cellStyle name="Total 2 3 5 3 8" xfId="38141"/>
    <cellStyle name="Total 2 3 5 4" xfId="3347"/>
    <cellStyle name="Total 2 3 5 4 2" xfId="5263"/>
    <cellStyle name="Total 2 3 5 4 2 2" xfId="12183"/>
    <cellStyle name="Total 2 3 5 4 2 2 2" xfId="18910"/>
    <cellStyle name="Total 2 3 5 4 2 2 2 2" xfId="36574"/>
    <cellStyle name="Total 2 3 5 4 2 2 2 3" xfId="53757"/>
    <cellStyle name="Total 2 3 5 4 2 2 3" xfId="29847"/>
    <cellStyle name="Total 2 3 5 4 2 2 4" xfId="47080"/>
    <cellStyle name="Total 2 3 5 4 2 3" xfId="8899"/>
    <cellStyle name="Total 2 3 5 4 2 3 2" xfId="26564"/>
    <cellStyle name="Total 2 3 5 4 2 3 3" xfId="43823"/>
    <cellStyle name="Total 2 3 5 4 2 4" xfId="15843"/>
    <cellStyle name="Total 2 3 5 4 2 4 2" xfId="33507"/>
    <cellStyle name="Total 2 3 5 4 2 4 3" xfId="50716"/>
    <cellStyle name="Total 2 3 5 4 2 5" xfId="22928"/>
    <cellStyle name="Total 2 3 5 4 2 6" xfId="40212"/>
    <cellStyle name="Total 2 3 5 4 3" xfId="10807"/>
    <cellStyle name="Total 2 3 5 4 3 2" xfId="17642"/>
    <cellStyle name="Total 2 3 5 4 3 2 2" xfId="35306"/>
    <cellStyle name="Total 2 3 5 4 3 2 3" xfId="52501"/>
    <cellStyle name="Total 2 3 5 4 3 3" xfId="28471"/>
    <cellStyle name="Total 2 3 5 4 3 4" xfId="45716"/>
    <cellStyle name="Total 2 3 5 4 4" xfId="7117"/>
    <cellStyle name="Total 2 3 5 4 4 2" xfId="24782"/>
    <cellStyle name="Total 2 3 5 4 4 3" xfId="42053"/>
    <cellStyle name="Total 2 3 5 4 5" xfId="14096"/>
    <cellStyle name="Total 2 3 5 4 5 2" xfId="31760"/>
    <cellStyle name="Total 2 3 5 4 5 3" xfId="48981"/>
    <cellStyle name="Total 2 3 5 4 6" xfId="21066"/>
    <cellStyle name="Total 2 3 5 4 7" xfId="38369"/>
    <cellStyle name="Total 2 3 5 5" xfId="3272"/>
    <cellStyle name="Total 2 3 5 5 2" xfId="5188"/>
    <cellStyle name="Total 2 3 5 5 2 2" xfId="12108"/>
    <cellStyle name="Total 2 3 5 5 2 2 2" xfId="18889"/>
    <cellStyle name="Total 2 3 5 5 2 2 2 2" xfId="36553"/>
    <cellStyle name="Total 2 3 5 5 2 2 2 3" xfId="53736"/>
    <cellStyle name="Total 2 3 5 5 2 2 3" xfId="29772"/>
    <cellStyle name="Total 2 3 5 5 2 2 4" xfId="47005"/>
    <cellStyle name="Total 2 3 5 5 2 3" xfId="8824"/>
    <cellStyle name="Total 2 3 5 5 2 3 2" xfId="26489"/>
    <cellStyle name="Total 2 3 5 5 2 3 3" xfId="43748"/>
    <cellStyle name="Total 2 3 5 5 2 4" xfId="15822"/>
    <cellStyle name="Total 2 3 5 5 2 4 2" xfId="33486"/>
    <cellStyle name="Total 2 3 5 5 2 4 3" xfId="50695"/>
    <cellStyle name="Total 2 3 5 5 2 5" xfId="22853"/>
    <cellStyle name="Total 2 3 5 5 2 6" xfId="40137"/>
    <cellStyle name="Total 2 3 5 5 3" xfId="7044"/>
    <cellStyle name="Total 2 3 5 5 3 2" xfId="24709"/>
    <cellStyle name="Total 2 3 5 5 3 3" xfId="41980"/>
    <cellStyle name="Total 2 3 5 5 4" xfId="14075"/>
    <cellStyle name="Total 2 3 5 5 4 2" xfId="31739"/>
    <cellStyle name="Total 2 3 5 5 4 3" xfId="48960"/>
    <cellStyle name="Total 2 3 5 5 5" xfId="20991"/>
    <cellStyle name="Total 2 3 5 5 6" xfId="38294"/>
    <cellStyle name="Total 2 3 5 6" xfId="4600"/>
    <cellStyle name="Total 2 3 5 6 2" xfId="11520"/>
    <cellStyle name="Total 2 3 5 6 2 2" xfId="18301"/>
    <cellStyle name="Total 2 3 5 6 2 2 2" xfId="35965"/>
    <cellStyle name="Total 2 3 5 6 2 2 3" xfId="53154"/>
    <cellStyle name="Total 2 3 5 6 2 3" xfId="29184"/>
    <cellStyle name="Total 2 3 5 6 2 4" xfId="46423"/>
    <cellStyle name="Total 2 3 5 6 3" xfId="8236"/>
    <cellStyle name="Total 2 3 5 6 3 2" xfId="25901"/>
    <cellStyle name="Total 2 3 5 6 3 3" xfId="43166"/>
    <cellStyle name="Total 2 3 5 6 4" xfId="15234"/>
    <cellStyle name="Total 2 3 5 6 4 2" xfId="32898"/>
    <cellStyle name="Total 2 3 5 6 4 3" xfId="50113"/>
    <cellStyle name="Total 2 3 5 6 5" xfId="22265"/>
    <cellStyle name="Total 2 3 5 6 6" xfId="39555"/>
    <cellStyle name="Total 2 3 5 7" xfId="10206"/>
    <cellStyle name="Total 2 3 5 7 2" xfId="17095"/>
    <cellStyle name="Total 2 3 5 7 2 2" xfId="34759"/>
    <cellStyle name="Total 2 3 5 7 2 3" xfId="51960"/>
    <cellStyle name="Total 2 3 5 7 3" xfId="27870"/>
    <cellStyle name="Total 2 3 5 7 4" xfId="45121"/>
    <cellStyle name="Total 2 3 5 8" xfId="6456"/>
    <cellStyle name="Total 2 3 5 8 2" xfId="24121"/>
    <cellStyle name="Total 2 3 5 8 3" xfId="41398"/>
    <cellStyle name="Total 2 3 5 9" xfId="13487"/>
    <cellStyle name="Total 2 3 5 9 2" xfId="31151"/>
    <cellStyle name="Total 2 3 5 9 3" xfId="48378"/>
    <cellStyle name="Total 2 3 6" xfId="2892"/>
    <cellStyle name="Total 2 3 6 2" xfId="3555"/>
    <cellStyle name="Total 2 3 6 2 2" xfId="5471"/>
    <cellStyle name="Total 2 3 6 2 2 2" xfId="12391"/>
    <cellStyle name="Total 2 3 6 2 2 2 2" xfId="19118"/>
    <cellStyle name="Total 2 3 6 2 2 2 2 2" xfId="36782"/>
    <cellStyle name="Total 2 3 6 2 2 2 2 3" xfId="53962"/>
    <cellStyle name="Total 2 3 6 2 2 2 3" xfId="30055"/>
    <cellStyle name="Total 2 3 6 2 2 2 4" xfId="47285"/>
    <cellStyle name="Total 2 3 6 2 2 3" xfId="9107"/>
    <cellStyle name="Total 2 3 6 2 2 3 2" xfId="26772"/>
    <cellStyle name="Total 2 3 6 2 2 3 3" xfId="44028"/>
    <cellStyle name="Total 2 3 6 2 2 4" xfId="16051"/>
    <cellStyle name="Total 2 3 6 2 2 4 2" xfId="33715"/>
    <cellStyle name="Total 2 3 6 2 2 4 3" xfId="50921"/>
    <cellStyle name="Total 2 3 6 2 2 5" xfId="23136"/>
    <cellStyle name="Total 2 3 6 2 2 6" xfId="40417"/>
    <cellStyle name="Total 2 3 6 2 3" xfId="11015"/>
    <cellStyle name="Total 2 3 6 2 3 2" xfId="17850"/>
    <cellStyle name="Total 2 3 6 2 3 2 2" xfId="35514"/>
    <cellStyle name="Total 2 3 6 2 3 2 3" xfId="52706"/>
    <cellStyle name="Total 2 3 6 2 3 3" xfId="28679"/>
    <cellStyle name="Total 2 3 6 2 3 4" xfId="45921"/>
    <cellStyle name="Total 2 3 6 2 4" xfId="7252"/>
    <cellStyle name="Total 2 3 6 2 4 2" xfId="24917"/>
    <cellStyle name="Total 2 3 6 2 4 3" xfId="42185"/>
    <cellStyle name="Total 2 3 6 2 5" xfId="14304"/>
    <cellStyle name="Total 2 3 6 2 5 2" xfId="31968"/>
    <cellStyle name="Total 2 3 6 2 5 3" xfId="49186"/>
    <cellStyle name="Total 2 3 6 2 6" xfId="21274"/>
    <cellStyle name="Total 2 3 6 2 7" xfId="38574"/>
    <cellStyle name="Total 2 3 6 3" xfId="3925"/>
    <cellStyle name="Total 2 3 6 3 2" xfId="5841"/>
    <cellStyle name="Total 2 3 6 3 2 2" xfId="12761"/>
    <cellStyle name="Total 2 3 6 3 2 2 2" xfId="19488"/>
    <cellStyle name="Total 2 3 6 3 2 2 2 2" xfId="37152"/>
    <cellStyle name="Total 2 3 6 3 2 2 2 3" xfId="54329"/>
    <cellStyle name="Total 2 3 6 3 2 2 3" xfId="30425"/>
    <cellStyle name="Total 2 3 6 3 2 2 4" xfId="47652"/>
    <cellStyle name="Total 2 3 6 3 2 3" xfId="9477"/>
    <cellStyle name="Total 2 3 6 3 2 3 2" xfId="27142"/>
    <cellStyle name="Total 2 3 6 3 2 3 3" xfId="44395"/>
    <cellStyle name="Total 2 3 6 3 2 4" xfId="16421"/>
    <cellStyle name="Total 2 3 6 3 2 4 2" xfId="34085"/>
    <cellStyle name="Total 2 3 6 3 2 4 3" xfId="51288"/>
    <cellStyle name="Total 2 3 6 3 2 5" xfId="23506"/>
    <cellStyle name="Total 2 3 6 3 2 6" xfId="40784"/>
    <cellStyle name="Total 2 3 6 3 3" xfId="7622"/>
    <cellStyle name="Total 2 3 6 3 3 2" xfId="25287"/>
    <cellStyle name="Total 2 3 6 3 3 3" xfId="42552"/>
    <cellStyle name="Total 2 3 6 3 4" xfId="14674"/>
    <cellStyle name="Total 2 3 6 3 4 2" xfId="32338"/>
    <cellStyle name="Total 2 3 6 3 4 3" xfId="49553"/>
    <cellStyle name="Total 2 3 6 3 5" xfId="21644"/>
    <cellStyle name="Total 2 3 6 3 6" xfId="38941"/>
    <cellStyle name="Total 2 3 6 4" xfId="4808"/>
    <cellStyle name="Total 2 3 6 4 2" xfId="11728"/>
    <cellStyle name="Total 2 3 6 4 2 2" xfId="18509"/>
    <cellStyle name="Total 2 3 6 4 2 2 2" xfId="36173"/>
    <cellStyle name="Total 2 3 6 4 2 2 3" xfId="53359"/>
    <cellStyle name="Total 2 3 6 4 2 3" xfId="29392"/>
    <cellStyle name="Total 2 3 6 4 2 4" xfId="46628"/>
    <cellStyle name="Total 2 3 6 4 3" xfId="8444"/>
    <cellStyle name="Total 2 3 6 4 3 2" xfId="26109"/>
    <cellStyle name="Total 2 3 6 4 3 3" xfId="43371"/>
    <cellStyle name="Total 2 3 6 4 4" xfId="15442"/>
    <cellStyle name="Total 2 3 6 4 4 2" xfId="33106"/>
    <cellStyle name="Total 2 3 6 4 4 3" xfId="50318"/>
    <cellStyle name="Total 2 3 6 4 5" xfId="22473"/>
    <cellStyle name="Total 2 3 6 4 6" xfId="39760"/>
    <cellStyle name="Total 2 3 6 5" xfId="10414"/>
    <cellStyle name="Total 2 3 6 5 2" xfId="17303"/>
    <cellStyle name="Total 2 3 6 5 2 2" xfId="34967"/>
    <cellStyle name="Total 2 3 6 5 2 3" xfId="52165"/>
    <cellStyle name="Total 2 3 6 5 3" xfId="28078"/>
    <cellStyle name="Total 2 3 6 5 4" xfId="45326"/>
    <cellStyle name="Total 2 3 6 6" xfId="6664"/>
    <cellStyle name="Total 2 3 6 6 2" xfId="24329"/>
    <cellStyle name="Total 2 3 6 6 3" xfId="41603"/>
    <cellStyle name="Total 2 3 6 7" xfId="13695"/>
    <cellStyle name="Total 2 3 6 7 2" xfId="31359"/>
    <cellStyle name="Total 2 3 6 7 3" xfId="48583"/>
    <cellStyle name="Total 2 3 6 8" xfId="20611"/>
    <cellStyle name="Total 2 3 6 9" xfId="37917"/>
    <cellStyle name="Total 2 3 7" xfId="4551"/>
    <cellStyle name="Total 2 3 7 2" xfId="6415"/>
    <cellStyle name="Total 2 3 7 2 2" xfId="13334"/>
    <cellStyle name="Total 2 3 7 2 2 2" xfId="20007"/>
    <cellStyle name="Total 2 3 7 2 2 2 2" xfId="37671"/>
    <cellStyle name="Total 2 3 7 2 2 2 3" xfId="54848"/>
    <cellStyle name="Total 2 3 7 2 2 3" xfId="30998"/>
    <cellStyle name="Total 2 3 7 2 2 4" xfId="48225"/>
    <cellStyle name="Total 2 3 7 2 3" xfId="10050"/>
    <cellStyle name="Total 2 3 7 2 3 2" xfId="27715"/>
    <cellStyle name="Total 2 3 7 2 3 3" xfId="44968"/>
    <cellStyle name="Total 2 3 7 2 4" xfId="16940"/>
    <cellStyle name="Total 2 3 7 2 4 2" xfId="34604"/>
    <cellStyle name="Total 2 3 7 2 4 3" xfId="51807"/>
    <cellStyle name="Total 2 3 7 2 5" xfId="24080"/>
    <cellStyle name="Total 2 3 7 2 6" xfId="41357"/>
    <cellStyle name="Total 2 3 7 3" xfId="11479"/>
    <cellStyle name="Total 2 3 7 3 2" xfId="18260"/>
    <cellStyle name="Total 2 3 7 3 2 2" xfId="35924"/>
    <cellStyle name="Total 2 3 7 3 2 3" xfId="53113"/>
    <cellStyle name="Total 2 3 7 3 3" xfId="29143"/>
    <cellStyle name="Total 2 3 7 3 4" xfId="46382"/>
    <cellStyle name="Total 2 3 7 4" xfId="8195"/>
    <cellStyle name="Total 2 3 7 4 2" xfId="25860"/>
    <cellStyle name="Total 2 3 7 4 3" xfId="43125"/>
    <cellStyle name="Total 2 3 7 5" xfId="15193"/>
    <cellStyle name="Total 2 3 7 5 2" xfId="32857"/>
    <cellStyle name="Total 2 3 7 5 3" xfId="50072"/>
    <cellStyle name="Total 2 3 7 6" xfId="22224"/>
    <cellStyle name="Total 2 3 7 7" xfId="39514"/>
    <cellStyle name="Total 2 3 8" xfId="4457"/>
    <cellStyle name="Total 2 3 8 2" xfId="6321"/>
    <cellStyle name="Total 2 3 8 2 2" xfId="13240"/>
    <cellStyle name="Total 2 3 8 2 2 2" xfId="19913"/>
    <cellStyle name="Total 2 3 8 2 2 2 2" xfId="37577"/>
    <cellStyle name="Total 2 3 8 2 2 2 3" xfId="54754"/>
    <cellStyle name="Total 2 3 8 2 2 3" xfId="30904"/>
    <cellStyle name="Total 2 3 8 2 2 4" xfId="48131"/>
    <cellStyle name="Total 2 3 8 2 3" xfId="9956"/>
    <cellStyle name="Total 2 3 8 2 3 2" xfId="27621"/>
    <cellStyle name="Total 2 3 8 2 3 3" xfId="44874"/>
    <cellStyle name="Total 2 3 8 2 4" xfId="16846"/>
    <cellStyle name="Total 2 3 8 2 4 2" xfId="34510"/>
    <cellStyle name="Total 2 3 8 2 4 3" xfId="51713"/>
    <cellStyle name="Total 2 3 8 2 5" xfId="23986"/>
    <cellStyle name="Total 2 3 8 2 6" xfId="41263"/>
    <cellStyle name="Total 2 3 8 3" xfId="11385"/>
    <cellStyle name="Total 2 3 8 3 2" xfId="18166"/>
    <cellStyle name="Total 2 3 8 3 2 2" xfId="35830"/>
    <cellStyle name="Total 2 3 8 3 2 3" xfId="53019"/>
    <cellStyle name="Total 2 3 8 3 3" xfId="29049"/>
    <cellStyle name="Total 2 3 8 3 4" xfId="46288"/>
    <cellStyle name="Total 2 3 8 4" xfId="8101"/>
    <cellStyle name="Total 2 3 8 4 2" xfId="25766"/>
    <cellStyle name="Total 2 3 8 4 3" xfId="43031"/>
    <cellStyle name="Total 2 3 8 5" xfId="15099"/>
    <cellStyle name="Total 2 3 8 5 2" xfId="32763"/>
    <cellStyle name="Total 2 3 8 5 3" xfId="49978"/>
    <cellStyle name="Total 2 3 8 6" xfId="22130"/>
    <cellStyle name="Total 2 3 8 7" xfId="39420"/>
    <cellStyle name="Total 2 3 9" xfId="10187"/>
    <cellStyle name="Total 2 3 9 2" xfId="17076"/>
    <cellStyle name="Total 2 3 9 2 2" xfId="34740"/>
    <cellStyle name="Total 2 3 9 2 3" xfId="51941"/>
    <cellStyle name="Total 2 3 9 3" xfId="27851"/>
    <cellStyle name="Total 2 3 9 4" xfId="45102"/>
    <cellStyle name="Total 2 4" xfId="2203"/>
    <cellStyle name="Total 2 4 10" xfId="20349"/>
    <cellStyle name="Total 2 4 11" xfId="20071"/>
    <cellStyle name="Total 2 4 2" xfId="2204"/>
    <cellStyle name="Total 2 4 3" xfId="2205"/>
    <cellStyle name="Total 2 4 4" xfId="2681"/>
    <cellStyle name="Total 2 4 4 10" xfId="20402"/>
    <cellStyle name="Total 2 4 4 11" xfId="37711"/>
    <cellStyle name="Total 2 4 4 2" xfId="2910"/>
    <cellStyle name="Total 2 4 4 2 2" xfId="3573"/>
    <cellStyle name="Total 2 4 4 2 2 2" xfId="5489"/>
    <cellStyle name="Total 2 4 4 2 2 2 2" xfId="12409"/>
    <cellStyle name="Total 2 4 4 2 2 2 2 2" xfId="19136"/>
    <cellStyle name="Total 2 4 4 2 2 2 2 2 2" xfId="36800"/>
    <cellStyle name="Total 2 4 4 2 2 2 2 2 3" xfId="53980"/>
    <cellStyle name="Total 2 4 4 2 2 2 2 3" xfId="30073"/>
    <cellStyle name="Total 2 4 4 2 2 2 2 4" xfId="47303"/>
    <cellStyle name="Total 2 4 4 2 2 2 3" xfId="9125"/>
    <cellStyle name="Total 2 4 4 2 2 2 3 2" xfId="26790"/>
    <cellStyle name="Total 2 4 4 2 2 2 3 3" xfId="44046"/>
    <cellStyle name="Total 2 4 4 2 2 2 4" xfId="16069"/>
    <cellStyle name="Total 2 4 4 2 2 2 4 2" xfId="33733"/>
    <cellStyle name="Total 2 4 4 2 2 2 4 3" xfId="50939"/>
    <cellStyle name="Total 2 4 4 2 2 2 5" xfId="23154"/>
    <cellStyle name="Total 2 4 4 2 2 2 6" xfId="40435"/>
    <cellStyle name="Total 2 4 4 2 2 3" xfId="11033"/>
    <cellStyle name="Total 2 4 4 2 2 3 2" xfId="17868"/>
    <cellStyle name="Total 2 4 4 2 2 3 2 2" xfId="35532"/>
    <cellStyle name="Total 2 4 4 2 2 3 2 3" xfId="52724"/>
    <cellStyle name="Total 2 4 4 2 2 3 3" xfId="28697"/>
    <cellStyle name="Total 2 4 4 2 2 3 4" xfId="45939"/>
    <cellStyle name="Total 2 4 4 2 2 4" xfId="7270"/>
    <cellStyle name="Total 2 4 4 2 2 4 2" xfId="24935"/>
    <cellStyle name="Total 2 4 4 2 2 4 3" xfId="42203"/>
    <cellStyle name="Total 2 4 4 2 2 5" xfId="14322"/>
    <cellStyle name="Total 2 4 4 2 2 5 2" xfId="31986"/>
    <cellStyle name="Total 2 4 4 2 2 5 3" xfId="49204"/>
    <cellStyle name="Total 2 4 4 2 2 6" xfId="21292"/>
    <cellStyle name="Total 2 4 4 2 2 7" xfId="38592"/>
    <cellStyle name="Total 2 4 4 2 3" xfId="3943"/>
    <cellStyle name="Total 2 4 4 2 3 2" xfId="5859"/>
    <cellStyle name="Total 2 4 4 2 3 2 2" xfId="12779"/>
    <cellStyle name="Total 2 4 4 2 3 2 2 2" xfId="19506"/>
    <cellStyle name="Total 2 4 4 2 3 2 2 2 2" xfId="37170"/>
    <cellStyle name="Total 2 4 4 2 3 2 2 2 3" xfId="54347"/>
    <cellStyle name="Total 2 4 4 2 3 2 2 3" xfId="30443"/>
    <cellStyle name="Total 2 4 4 2 3 2 2 4" xfId="47670"/>
    <cellStyle name="Total 2 4 4 2 3 2 3" xfId="9495"/>
    <cellStyle name="Total 2 4 4 2 3 2 3 2" xfId="27160"/>
    <cellStyle name="Total 2 4 4 2 3 2 3 3" xfId="44413"/>
    <cellStyle name="Total 2 4 4 2 3 2 4" xfId="16439"/>
    <cellStyle name="Total 2 4 4 2 3 2 4 2" xfId="34103"/>
    <cellStyle name="Total 2 4 4 2 3 2 4 3" xfId="51306"/>
    <cellStyle name="Total 2 4 4 2 3 2 5" xfId="23524"/>
    <cellStyle name="Total 2 4 4 2 3 2 6" xfId="40802"/>
    <cellStyle name="Total 2 4 4 2 3 3" xfId="7640"/>
    <cellStyle name="Total 2 4 4 2 3 3 2" xfId="25305"/>
    <cellStyle name="Total 2 4 4 2 3 3 3" xfId="42570"/>
    <cellStyle name="Total 2 4 4 2 3 4" xfId="14692"/>
    <cellStyle name="Total 2 4 4 2 3 4 2" xfId="32356"/>
    <cellStyle name="Total 2 4 4 2 3 4 3" xfId="49571"/>
    <cellStyle name="Total 2 4 4 2 3 5" xfId="21662"/>
    <cellStyle name="Total 2 4 4 2 3 6" xfId="38959"/>
    <cellStyle name="Total 2 4 4 2 4" xfId="4826"/>
    <cellStyle name="Total 2 4 4 2 4 2" xfId="11746"/>
    <cellStyle name="Total 2 4 4 2 4 2 2" xfId="18527"/>
    <cellStyle name="Total 2 4 4 2 4 2 2 2" xfId="36191"/>
    <cellStyle name="Total 2 4 4 2 4 2 2 3" xfId="53377"/>
    <cellStyle name="Total 2 4 4 2 4 2 3" xfId="29410"/>
    <cellStyle name="Total 2 4 4 2 4 2 4" xfId="46646"/>
    <cellStyle name="Total 2 4 4 2 4 3" xfId="8462"/>
    <cellStyle name="Total 2 4 4 2 4 3 2" xfId="26127"/>
    <cellStyle name="Total 2 4 4 2 4 3 3" xfId="43389"/>
    <cellStyle name="Total 2 4 4 2 4 4" xfId="15460"/>
    <cellStyle name="Total 2 4 4 2 4 4 2" xfId="33124"/>
    <cellStyle name="Total 2 4 4 2 4 4 3" xfId="50336"/>
    <cellStyle name="Total 2 4 4 2 4 5" xfId="22491"/>
    <cellStyle name="Total 2 4 4 2 4 6" xfId="39778"/>
    <cellStyle name="Total 2 4 4 2 5" xfId="10432"/>
    <cellStyle name="Total 2 4 4 2 5 2" xfId="17321"/>
    <cellStyle name="Total 2 4 4 2 5 2 2" xfId="34985"/>
    <cellStyle name="Total 2 4 4 2 5 2 3" xfId="52183"/>
    <cellStyle name="Total 2 4 4 2 5 3" xfId="28096"/>
    <cellStyle name="Total 2 4 4 2 5 4" xfId="45344"/>
    <cellStyle name="Total 2 4 4 2 6" xfId="6682"/>
    <cellStyle name="Total 2 4 4 2 6 2" xfId="24347"/>
    <cellStyle name="Total 2 4 4 2 6 3" xfId="41621"/>
    <cellStyle name="Total 2 4 4 2 7" xfId="13713"/>
    <cellStyle name="Total 2 4 4 2 7 2" xfId="31377"/>
    <cellStyle name="Total 2 4 4 2 7 3" xfId="48601"/>
    <cellStyle name="Total 2 4 4 2 8" xfId="20629"/>
    <cellStyle name="Total 2 4 4 2 9" xfId="37935"/>
    <cellStyle name="Total 2 4 4 3" xfId="3118"/>
    <cellStyle name="Total 2 4 4 3 2" xfId="4148"/>
    <cellStyle name="Total 2 4 4 3 2 2" xfId="6064"/>
    <cellStyle name="Total 2 4 4 3 2 2 2" xfId="12984"/>
    <cellStyle name="Total 2 4 4 3 2 2 2 2" xfId="19711"/>
    <cellStyle name="Total 2 4 4 3 2 2 2 2 2" xfId="37375"/>
    <cellStyle name="Total 2 4 4 3 2 2 2 2 3" xfId="54552"/>
    <cellStyle name="Total 2 4 4 3 2 2 2 3" xfId="30648"/>
    <cellStyle name="Total 2 4 4 3 2 2 2 4" xfId="47875"/>
    <cellStyle name="Total 2 4 4 3 2 2 3" xfId="9700"/>
    <cellStyle name="Total 2 4 4 3 2 2 3 2" xfId="27365"/>
    <cellStyle name="Total 2 4 4 3 2 2 3 3" xfId="44618"/>
    <cellStyle name="Total 2 4 4 3 2 2 4" xfId="16644"/>
    <cellStyle name="Total 2 4 4 3 2 2 4 2" xfId="34308"/>
    <cellStyle name="Total 2 4 4 3 2 2 4 3" xfId="51511"/>
    <cellStyle name="Total 2 4 4 3 2 2 5" xfId="23729"/>
    <cellStyle name="Total 2 4 4 3 2 2 6" xfId="41007"/>
    <cellStyle name="Total 2 4 4 3 2 3" xfId="7845"/>
    <cellStyle name="Total 2 4 4 3 2 3 2" xfId="25510"/>
    <cellStyle name="Total 2 4 4 3 2 3 3" xfId="42775"/>
    <cellStyle name="Total 2 4 4 3 2 4" xfId="14897"/>
    <cellStyle name="Total 2 4 4 3 2 4 2" xfId="32561"/>
    <cellStyle name="Total 2 4 4 3 2 4 3" xfId="49776"/>
    <cellStyle name="Total 2 4 4 3 2 5" xfId="21867"/>
    <cellStyle name="Total 2 4 4 3 2 6" xfId="39164"/>
    <cellStyle name="Total 2 4 4 3 3" xfId="5034"/>
    <cellStyle name="Total 2 4 4 3 3 2" xfId="11954"/>
    <cellStyle name="Total 2 4 4 3 3 2 2" xfId="18735"/>
    <cellStyle name="Total 2 4 4 3 3 2 2 2" xfId="36399"/>
    <cellStyle name="Total 2 4 4 3 3 2 2 3" xfId="53582"/>
    <cellStyle name="Total 2 4 4 3 3 2 3" xfId="29618"/>
    <cellStyle name="Total 2 4 4 3 3 2 4" xfId="46851"/>
    <cellStyle name="Total 2 4 4 3 3 3" xfId="8670"/>
    <cellStyle name="Total 2 4 4 3 3 3 2" xfId="26335"/>
    <cellStyle name="Total 2 4 4 3 3 3 3" xfId="43594"/>
    <cellStyle name="Total 2 4 4 3 3 4" xfId="15668"/>
    <cellStyle name="Total 2 4 4 3 3 4 2" xfId="33332"/>
    <cellStyle name="Total 2 4 4 3 3 4 3" xfId="50541"/>
    <cellStyle name="Total 2 4 4 3 3 5" xfId="22699"/>
    <cellStyle name="Total 2 4 4 3 3 6" xfId="39983"/>
    <cellStyle name="Total 2 4 4 3 4" xfId="10640"/>
    <cellStyle name="Total 2 4 4 3 4 2" xfId="17529"/>
    <cellStyle name="Total 2 4 4 3 4 2 2" xfId="35193"/>
    <cellStyle name="Total 2 4 4 3 4 2 3" xfId="52388"/>
    <cellStyle name="Total 2 4 4 3 4 3" xfId="28304"/>
    <cellStyle name="Total 2 4 4 3 4 4" xfId="45549"/>
    <cellStyle name="Total 2 4 4 3 5" xfId="6890"/>
    <cellStyle name="Total 2 4 4 3 5 2" xfId="24555"/>
    <cellStyle name="Total 2 4 4 3 5 3" xfId="41826"/>
    <cellStyle name="Total 2 4 4 3 6" xfId="13921"/>
    <cellStyle name="Total 2 4 4 3 6 2" xfId="31585"/>
    <cellStyle name="Total 2 4 4 3 6 3" xfId="48806"/>
    <cellStyle name="Total 2 4 4 3 7" xfId="20837"/>
    <cellStyle name="Total 2 4 4 3 8" xfId="38140"/>
    <cellStyle name="Total 2 4 4 4" xfId="3346"/>
    <cellStyle name="Total 2 4 4 4 2" xfId="5262"/>
    <cellStyle name="Total 2 4 4 4 2 2" xfId="12182"/>
    <cellStyle name="Total 2 4 4 4 2 2 2" xfId="18909"/>
    <cellStyle name="Total 2 4 4 4 2 2 2 2" xfId="36573"/>
    <cellStyle name="Total 2 4 4 4 2 2 2 3" xfId="53756"/>
    <cellStyle name="Total 2 4 4 4 2 2 3" xfId="29846"/>
    <cellStyle name="Total 2 4 4 4 2 2 4" xfId="47079"/>
    <cellStyle name="Total 2 4 4 4 2 3" xfId="8898"/>
    <cellStyle name="Total 2 4 4 4 2 3 2" xfId="26563"/>
    <cellStyle name="Total 2 4 4 4 2 3 3" xfId="43822"/>
    <cellStyle name="Total 2 4 4 4 2 4" xfId="15842"/>
    <cellStyle name="Total 2 4 4 4 2 4 2" xfId="33506"/>
    <cellStyle name="Total 2 4 4 4 2 4 3" xfId="50715"/>
    <cellStyle name="Total 2 4 4 4 2 5" xfId="22927"/>
    <cellStyle name="Total 2 4 4 4 2 6" xfId="40211"/>
    <cellStyle name="Total 2 4 4 4 3" xfId="10806"/>
    <cellStyle name="Total 2 4 4 4 3 2" xfId="17641"/>
    <cellStyle name="Total 2 4 4 4 3 2 2" xfId="35305"/>
    <cellStyle name="Total 2 4 4 4 3 2 3" xfId="52500"/>
    <cellStyle name="Total 2 4 4 4 3 3" xfId="28470"/>
    <cellStyle name="Total 2 4 4 4 3 4" xfId="45715"/>
    <cellStyle name="Total 2 4 4 4 4" xfId="7116"/>
    <cellStyle name="Total 2 4 4 4 4 2" xfId="24781"/>
    <cellStyle name="Total 2 4 4 4 4 3" xfId="42052"/>
    <cellStyle name="Total 2 4 4 4 5" xfId="14095"/>
    <cellStyle name="Total 2 4 4 4 5 2" xfId="31759"/>
    <cellStyle name="Total 2 4 4 4 5 3" xfId="48980"/>
    <cellStyle name="Total 2 4 4 4 6" xfId="21065"/>
    <cellStyle name="Total 2 4 4 4 7" xfId="38368"/>
    <cellStyle name="Total 2 4 4 5" xfId="3273"/>
    <cellStyle name="Total 2 4 4 5 2" xfId="5189"/>
    <cellStyle name="Total 2 4 4 5 2 2" xfId="12109"/>
    <cellStyle name="Total 2 4 4 5 2 2 2" xfId="18890"/>
    <cellStyle name="Total 2 4 4 5 2 2 2 2" xfId="36554"/>
    <cellStyle name="Total 2 4 4 5 2 2 2 3" xfId="53737"/>
    <cellStyle name="Total 2 4 4 5 2 2 3" xfId="29773"/>
    <cellStyle name="Total 2 4 4 5 2 2 4" xfId="47006"/>
    <cellStyle name="Total 2 4 4 5 2 3" xfId="8825"/>
    <cellStyle name="Total 2 4 4 5 2 3 2" xfId="26490"/>
    <cellStyle name="Total 2 4 4 5 2 3 3" xfId="43749"/>
    <cellStyle name="Total 2 4 4 5 2 4" xfId="15823"/>
    <cellStyle name="Total 2 4 4 5 2 4 2" xfId="33487"/>
    <cellStyle name="Total 2 4 4 5 2 4 3" xfId="50696"/>
    <cellStyle name="Total 2 4 4 5 2 5" xfId="22854"/>
    <cellStyle name="Total 2 4 4 5 2 6" xfId="40138"/>
    <cellStyle name="Total 2 4 4 5 3" xfId="7045"/>
    <cellStyle name="Total 2 4 4 5 3 2" xfId="24710"/>
    <cellStyle name="Total 2 4 4 5 3 3" xfId="41981"/>
    <cellStyle name="Total 2 4 4 5 4" xfId="14076"/>
    <cellStyle name="Total 2 4 4 5 4 2" xfId="31740"/>
    <cellStyle name="Total 2 4 4 5 4 3" xfId="48961"/>
    <cellStyle name="Total 2 4 4 5 5" xfId="20992"/>
    <cellStyle name="Total 2 4 4 5 6" xfId="38295"/>
    <cellStyle name="Total 2 4 4 6" xfId="4599"/>
    <cellStyle name="Total 2 4 4 6 2" xfId="11519"/>
    <cellStyle name="Total 2 4 4 6 2 2" xfId="18300"/>
    <cellStyle name="Total 2 4 4 6 2 2 2" xfId="35964"/>
    <cellStyle name="Total 2 4 4 6 2 2 3" xfId="53153"/>
    <cellStyle name="Total 2 4 4 6 2 3" xfId="29183"/>
    <cellStyle name="Total 2 4 4 6 2 4" xfId="46422"/>
    <cellStyle name="Total 2 4 4 6 3" xfId="8235"/>
    <cellStyle name="Total 2 4 4 6 3 2" xfId="25900"/>
    <cellStyle name="Total 2 4 4 6 3 3" xfId="43165"/>
    <cellStyle name="Total 2 4 4 6 4" xfId="15233"/>
    <cellStyle name="Total 2 4 4 6 4 2" xfId="32897"/>
    <cellStyle name="Total 2 4 4 6 4 3" xfId="50112"/>
    <cellStyle name="Total 2 4 4 6 5" xfId="22264"/>
    <cellStyle name="Total 2 4 4 6 6" xfId="39554"/>
    <cellStyle name="Total 2 4 4 7" xfId="10205"/>
    <cellStyle name="Total 2 4 4 7 2" xfId="17094"/>
    <cellStyle name="Total 2 4 4 7 2 2" xfId="34758"/>
    <cellStyle name="Total 2 4 4 7 2 3" xfId="51959"/>
    <cellStyle name="Total 2 4 4 7 3" xfId="27869"/>
    <cellStyle name="Total 2 4 4 7 4" xfId="45120"/>
    <cellStyle name="Total 2 4 4 8" xfId="6455"/>
    <cellStyle name="Total 2 4 4 8 2" xfId="24120"/>
    <cellStyle name="Total 2 4 4 8 3" xfId="41397"/>
    <cellStyle name="Total 2 4 4 9" xfId="13486"/>
    <cellStyle name="Total 2 4 4 9 2" xfId="31150"/>
    <cellStyle name="Total 2 4 4 9 3" xfId="48377"/>
    <cellStyle name="Total 2 4 5" xfId="2893"/>
    <cellStyle name="Total 2 4 5 2" xfId="3556"/>
    <cellStyle name="Total 2 4 5 2 2" xfId="5472"/>
    <cellStyle name="Total 2 4 5 2 2 2" xfId="12392"/>
    <cellStyle name="Total 2 4 5 2 2 2 2" xfId="19119"/>
    <cellStyle name="Total 2 4 5 2 2 2 2 2" xfId="36783"/>
    <cellStyle name="Total 2 4 5 2 2 2 2 3" xfId="53963"/>
    <cellStyle name="Total 2 4 5 2 2 2 3" xfId="30056"/>
    <cellStyle name="Total 2 4 5 2 2 2 4" xfId="47286"/>
    <cellStyle name="Total 2 4 5 2 2 3" xfId="9108"/>
    <cellStyle name="Total 2 4 5 2 2 3 2" xfId="26773"/>
    <cellStyle name="Total 2 4 5 2 2 3 3" xfId="44029"/>
    <cellStyle name="Total 2 4 5 2 2 4" xfId="16052"/>
    <cellStyle name="Total 2 4 5 2 2 4 2" xfId="33716"/>
    <cellStyle name="Total 2 4 5 2 2 4 3" xfId="50922"/>
    <cellStyle name="Total 2 4 5 2 2 5" xfId="23137"/>
    <cellStyle name="Total 2 4 5 2 2 6" xfId="40418"/>
    <cellStyle name="Total 2 4 5 2 3" xfId="11016"/>
    <cellStyle name="Total 2 4 5 2 3 2" xfId="17851"/>
    <cellStyle name="Total 2 4 5 2 3 2 2" xfId="35515"/>
    <cellStyle name="Total 2 4 5 2 3 2 3" xfId="52707"/>
    <cellStyle name="Total 2 4 5 2 3 3" xfId="28680"/>
    <cellStyle name="Total 2 4 5 2 3 4" xfId="45922"/>
    <cellStyle name="Total 2 4 5 2 4" xfId="7253"/>
    <cellStyle name="Total 2 4 5 2 4 2" xfId="24918"/>
    <cellStyle name="Total 2 4 5 2 4 3" xfId="42186"/>
    <cellStyle name="Total 2 4 5 2 5" xfId="14305"/>
    <cellStyle name="Total 2 4 5 2 5 2" xfId="31969"/>
    <cellStyle name="Total 2 4 5 2 5 3" xfId="49187"/>
    <cellStyle name="Total 2 4 5 2 6" xfId="21275"/>
    <cellStyle name="Total 2 4 5 2 7" xfId="38575"/>
    <cellStyle name="Total 2 4 5 3" xfId="3926"/>
    <cellStyle name="Total 2 4 5 3 2" xfId="5842"/>
    <cellStyle name="Total 2 4 5 3 2 2" xfId="12762"/>
    <cellStyle name="Total 2 4 5 3 2 2 2" xfId="19489"/>
    <cellStyle name="Total 2 4 5 3 2 2 2 2" xfId="37153"/>
    <cellStyle name="Total 2 4 5 3 2 2 2 3" xfId="54330"/>
    <cellStyle name="Total 2 4 5 3 2 2 3" xfId="30426"/>
    <cellStyle name="Total 2 4 5 3 2 2 4" xfId="47653"/>
    <cellStyle name="Total 2 4 5 3 2 3" xfId="9478"/>
    <cellStyle name="Total 2 4 5 3 2 3 2" xfId="27143"/>
    <cellStyle name="Total 2 4 5 3 2 3 3" xfId="44396"/>
    <cellStyle name="Total 2 4 5 3 2 4" xfId="16422"/>
    <cellStyle name="Total 2 4 5 3 2 4 2" xfId="34086"/>
    <cellStyle name="Total 2 4 5 3 2 4 3" xfId="51289"/>
    <cellStyle name="Total 2 4 5 3 2 5" xfId="23507"/>
    <cellStyle name="Total 2 4 5 3 2 6" xfId="40785"/>
    <cellStyle name="Total 2 4 5 3 3" xfId="7623"/>
    <cellStyle name="Total 2 4 5 3 3 2" xfId="25288"/>
    <cellStyle name="Total 2 4 5 3 3 3" xfId="42553"/>
    <cellStyle name="Total 2 4 5 3 4" xfId="14675"/>
    <cellStyle name="Total 2 4 5 3 4 2" xfId="32339"/>
    <cellStyle name="Total 2 4 5 3 4 3" xfId="49554"/>
    <cellStyle name="Total 2 4 5 3 5" xfId="21645"/>
    <cellStyle name="Total 2 4 5 3 6" xfId="38942"/>
    <cellStyle name="Total 2 4 5 4" xfId="4809"/>
    <cellStyle name="Total 2 4 5 4 2" xfId="11729"/>
    <cellStyle name="Total 2 4 5 4 2 2" xfId="18510"/>
    <cellStyle name="Total 2 4 5 4 2 2 2" xfId="36174"/>
    <cellStyle name="Total 2 4 5 4 2 2 3" xfId="53360"/>
    <cellStyle name="Total 2 4 5 4 2 3" xfId="29393"/>
    <cellStyle name="Total 2 4 5 4 2 4" xfId="46629"/>
    <cellStyle name="Total 2 4 5 4 3" xfId="8445"/>
    <cellStyle name="Total 2 4 5 4 3 2" xfId="26110"/>
    <cellStyle name="Total 2 4 5 4 3 3" xfId="43372"/>
    <cellStyle name="Total 2 4 5 4 4" xfId="15443"/>
    <cellStyle name="Total 2 4 5 4 4 2" xfId="33107"/>
    <cellStyle name="Total 2 4 5 4 4 3" xfId="50319"/>
    <cellStyle name="Total 2 4 5 4 5" xfId="22474"/>
    <cellStyle name="Total 2 4 5 4 6" xfId="39761"/>
    <cellStyle name="Total 2 4 5 5" xfId="10415"/>
    <cellStyle name="Total 2 4 5 5 2" xfId="17304"/>
    <cellStyle name="Total 2 4 5 5 2 2" xfId="34968"/>
    <cellStyle name="Total 2 4 5 5 2 3" xfId="52166"/>
    <cellStyle name="Total 2 4 5 5 3" xfId="28079"/>
    <cellStyle name="Total 2 4 5 5 4" xfId="45327"/>
    <cellStyle name="Total 2 4 5 6" xfId="6665"/>
    <cellStyle name="Total 2 4 5 6 2" xfId="24330"/>
    <cellStyle name="Total 2 4 5 6 3" xfId="41604"/>
    <cellStyle name="Total 2 4 5 7" xfId="13696"/>
    <cellStyle name="Total 2 4 5 7 2" xfId="31360"/>
    <cellStyle name="Total 2 4 5 7 3" xfId="48584"/>
    <cellStyle name="Total 2 4 5 8" xfId="20612"/>
    <cellStyle name="Total 2 4 5 9" xfId="37918"/>
    <cellStyle name="Total 2 4 6" xfId="4555"/>
    <cellStyle name="Total 2 4 6 2" xfId="6419"/>
    <cellStyle name="Total 2 4 6 2 2" xfId="13338"/>
    <cellStyle name="Total 2 4 6 2 2 2" xfId="20011"/>
    <cellStyle name="Total 2 4 6 2 2 2 2" xfId="37675"/>
    <cellStyle name="Total 2 4 6 2 2 2 3" xfId="54852"/>
    <cellStyle name="Total 2 4 6 2 2 3" xfId="31002"/>
    <cellStyle name="Total 2 4 6 2 2 4" xfId="48229"/>
    <cellStyle name="Total 2 4 6 2 3" xfId="10054"/>
    <cellStyle name="Total 2 4 6 2 3 2" xfId="27719"/>
    <cellStyle name="Total 2 4 6 2 3 3" xfId="44972"/>
    <cellStyle name="Total 2 4 6 2 4" xfId="16944"/>
    <cellStyle name="Total 2 4 6 2 4 2" xfId="34608"/>
    <cellStyle name="Total 2 4 6 2 4 3" xfId="51811"/>
    <cellStyle name="Total 2 4 6 2 5" xfId="24084"/>
    <cellStyle name="Total 2 4 6 2 6" xfId="41361"/>
    <cellStyle name="Total 2 4 6 3" xfId="11483"/>
    <cellStyle name="Total 2 4 6 3 2" xfId="18264"/>
    <cellStyle name="Total 2 4 6 3 2 2" xfId="35928"/>
    <cellStyle name="Total 2 4 6 3 2 3" xfId="53117"/>
    <cellStyle name="Total 2 4 6 3 3" xfId="29147"/>
    <cellStyle name="Total 2 4 6 3 4" xfId="46386"/>
    <cellStyle name="Total 2 4 6 4" xfId="8199"/>
    <cellStyle name="Total 2 4 6 4 2" xfId="25864"/>
    <cellStyle name="Total 2 4 6 4 3" xfId="43129"/>
    <cellStyle name="Total 2 4 6 5" xfId="15197"/>
    <cellStyle name="Total 2 4 6 5 2" xfId="32861"/>
    <cellStyle name="Total 2 4 6 5 3" xfId="50076"/>
    <cellStyle name="Total 2 4 6 6" xfId="22228"/>
    <cellStyle name="Total 2 4 6 7" xfId="39518"/>
    <cellStyle name="Total 2 4 7" xfId="4581"/>
    <cellStyle name="Total 2 4 7 2" xfId="6441"/>
    <cellStyle name="Total 2 4 7 2 2" xfId="13360"/>
    <cellStyle name="Total 2 4 7 2 2 2" xfId="20033"/>
    <cellStyle name="Total 2 4 7 2 2 2 2" xfId="37697"/>
    <cellStyle name="Total 2 4 7 2 2 2 3" xfId="54874"/>
    <cellStyle name="Total 2 4 7 2 2 3" xfId="31024"/>
    <cellStyle name="Total 2 4 7 2 2 4" xfId="48251"/>
    <cellStyle name="Total 2 4 7 2 3" xfId="10076"/>
    <cellStyle name="Total 2 4 7 2 3 2" xfId="27741"/>
    <cellStyle name="Total 2 4 7 2 3 3" xfId="44994"/>
    <cellStyle name="Total 2 4 7 2 4" xfId="16966"/>
    <cellStyle name="Total 2 4 7 2 4 2" xfId="34630"/>
    <cellStyle name="Total 2 4 7 2 4 3" xfId="51833"/>
    <cellStyle name="Total 2 4 7 2 5" xfId="24106"/>
    <cellStyle name="Total 2 4 7 2 6" xfId="41383"/>
    <cellStyle name="Total 2 4 7 3" xfId="11505"/>
    <cellStyle name="Total 2 4 7 3 2" xfId="18286"/>
    <cellStyle name="Total 2 4 7 3 2 2" xfId="35950"/>
    <cellStyle name="Total 2 4 7 3 2 3" xfId="53139"/>
    <cellStyle name="Total 2 4 7 3 3" xfId="29169"/>
    <cellStyle name="Total 2 4 7 3 4" xfId="46408"/>
    <cellStyle name="Total 2 4 7 4" xfId="8221"/>
    <cellStyle name="Total 2 4 7 4 2" xfId="25886"/>
    <cellStyle name="Total 2 4 7 4 3" xfId="43151"/>
    <cellStyle name="Total 2 4 7 5" xfId="15219"/>
    <cellStyle name="Total 2 4 7 5 2" xfId="32883"/>
    <cellStyle name="Total 2 4 7 5 3" xfId="50098"/>
    <cellStyle name="Total 2 4 7 6" xfId="22250"/>
    <cellStyle name="Total 2 4 7 7" xfId="39540"/>
    <cellStyle name="Total 2 4 8" xfId="10188"/>
    <cellStyle name="Total 2 4 8 2" xfId="17077"/>
    <cellStyle name="Total 2 4 8 2 2" xfId="34741"/>
    <cellStyle name="Total 2 4 8 2 3" xfId="51942"/>
    <cellStyle name="Total 2 4 8 3" xfId="27852"/>
    <cellStyle name="Total 2 4 8 4" xfId="45103"/>
    <cellStyle name="Total 2 4 9" xfId="13469"/>
    <cellStyle name="Total 2 4 9 2" xfId="31133"/>
    <cellStyle name="Total 2 4 9 3" xfId="48360"/>
    <cellStyle name="Total 2 5" xfId="2206"/>
    <cellStyle name="Total 2 5 10" xfId="20070"/>
    <cellStyle name="Total 2 5 2" xfId="2207"/>
    <cellStyle name="Total 2 5 3" xfId="2680"/>
    <cellStyle name="Total 2 5 3 10" xfId="20401"/>
    <cellStyle name="Total 2 5 3 11" xfId="37710"/>
    <cellStyle name="Total 2 5 3 2" xfId="2909"/>
    <cellStyle name="Total 2 5 3 2 2" xfId="3572"/>
    <cellStyle name="Total 2 5 3 2 2 2" xfId="5488"/>
    <cellStyle name="Total 2 5 3 2 2 2 2" xfId="12408"/>
    <cellStyle name="Total 2 5 3 2 2 2 2 2" xfId="19135"/>
    <cellStyle name="Total 2 5 3 2 2 2 2 2 2" xfId="36799"/>
    <cellStyle name="Total 2 5 3 2 2 2 2 2 3" xfId="53979"/>
    <cellStyle name="Total 2 5 3 2 2 2 2 3" xfId="30072"/>
    <cellStyle name="Total 2 5 3 2 2 2 2 4" xfId="47302"/>
    <cellStyle name="Total 2 5 3 2 2 2 3" xfId="9124"/>
    <cellStyle name="Total 2 5 3 2 2 2 3 2" xfId="26789"/>
    <cellStyle name="Total 2 5 3 2 2 2 3 3" xfId="44045"/>
    <cellStyle name="Total 2 5 3 2 2 2 4" xfId="16068"/>
    <cellStyle name="Total 2 5 3 2 2 2 4 2" xfId="33732"/>
    <cellStyle name="Total 2 5 3 2 2 2 4 3" xfId="50938"/>
    <cellStyle name="Total 2 5 3 2 2 2 5" xfId="23153"/>
    <cellStyle name="Total 2 5 3 2 2 2 6" xfId="40434"/>
    <cellStyle name="Total 2 5 3 2 2 3" xfId="11032"/>
    <cellStyle name="Total 2 5 3 2 2 3 2" xfId="17867"/>
    <cellStyle name="Total 2 5 3 2 2 3 2 2" xfId="35531"/>
    <cellStyle name="Total 2 5 3 2 2 3 2 3" xfId="52723"/>
    <cellStyle name="Total 2 5 3 2 2 3 3" xfId="28696"/>
    <cellStyle name="Total 2 5 3 2 2 3 4" xfId="45938"/>
    <cellStyle name="Total 2 5 3 2 2 4" xfId="7269"/>
    <cellStyle name="Total 2 5 3 2 2 4 2" xfId="24934"/>
    <cellStyle name="Total 2 5 3 2 2 4 3" xfId="42202"/>
    <cellStyle name="Total 2 5 3 2 2 5" xfId="14321"/>
    <cellStyle name="Total 2 5 3 2 2 5 2" xfId="31985"/>
    <cellStyle name="Total 2 5 3 2 2 5 3" xfId="49203"/>
    <cellStyle name="Total 2 5 3 2 2 6" xfId="21291"/>
    <cellStyle name="Total 2 5 3 2 2 7" xfId="38591"/>
    <cellStyle name="Total 2 5 3 2 3" xfId="3942"/>
    <cellStyle name="Total 2 5 3 2 3 2" xfId="5858"/>
    <cellStyle name="Total 2 5 3 2 3 2 2" xfId="12778"/>
    <cellStyle name="Total 2 5 3 2 3 2 2 2" xfId="19505"/>
    <cellStyle name="Total 2 5 3 2 3 2 2 2 2" xfId="37169"/>
    <cellStyle name="Total 2 5 3 2 3 2 2 2 3" xfId="54346"/>
    <cellStyle name="Total 2 5 3 2 3 2 2 3" xfId="30442"/>
    <cellStyle name="Total 2 5 3 2 3 2 2 4" xfId="47669"/>
    <cellStyle name="Total 2 5 3 2 3 2 3" xfId="9494"/>
    <cellStyle name="Total 2 5 3 2 3 2 3 2" xfId="27159"/>
    <cellStyle name="Total 2 5 3 2 3 2 3 3" xfId="44412"/>
    <cellStyle name="Total 2 5 3 2 3 2 4" xfId="16438"/>
    <cellStyle name="Total 2 5 3 2 3 2 4 2" xfId="34102"/>
    <cellStyle name="Total 2 5 3 2 3 2 4 3" xfId="51305"/>
    <cellStyle name="Total 2 5 3 2 3 2 5" xfId="23523"/>
    <cellStyle name="Total 2 5 3 2 3 2 6" xfId="40801"/>
    <cellStyle name="Total 2 5 3 2 3 3" xfId="7639"/>
    <cellStyle name="Total 2 5 3 2 3 3 2" xfId="25304"/>
    <cellStyle name="Total 2 5 3 2 3 3 3" xfId="42569"/>
    <cellStyle name="Total 2 5 3 2 3 4" xfId="14691"/>
    <cellStyle name="Total 2 5 3 2 3 4 2" xfId="32355"/>
    <cellStyle name="Total 2 5 3 2 3 4 3" xfId="49570"/>
    <cellStyle name="Total 2 5 3 2 3 5" xfId="21661"/>
    <cellStyle name="Total 2 5 3 2 3 6" xfId="38958"/>
    <cellStyle name="Total 2 5 3 2 4" xfId="4825"/>
    <cellStyle name="Total 2 5 3 2 4 2" xfId="11745"/>
    <cellStyle name="Total 2 5 3 2 4 2 2" xfId="18526"/>
    <cellStyle name="Total 2 5 3 2 4 2 2 2" xfId="36190"/>
    <cellStyle name="Total 2 5 3 2 4 2 2 3" xfId="53376"/>
    <cellStyle name="Total 2 5 3 2 4 2 3" xfId="29409"/>
    <cellStyle name="Total 2 5 3 2 4 2 4" xfId="46645"/>
    <cellStyle name="Total 2 5 3 2 4 3" xfId="8461"/>
    <cellStyle name="Total 2 5 3 2 4 3 2" xfId="26126"/>
    <cellStyle name="Total 2 5 3 2 4 3 3" xfId="43388"/>
    <cellStyle name="Total 2 5 3 2 4 4" xfId="15459"/>
    <cellStyle name="Total 2 5 3 2 4 4 2" xfId="33123"/>
    <cellStyle name="Total 2 5 3 2 4 4 3" xfId="50335"/>
    <cellStyle name="Total 2 5 3 2 4 5" xfId="22490"/>
    <cellStyle name="Total 2 5 3 2 4 6" xfId="39777"/>
    <cellStyle name="Total 2 5 3 2 5" xfId="10431"/>
    <cellStyle name="Total 2 5 3 2 5 2" xfId="17320"/>
    <cellStyle name="Total 2 5 3 2 5 2 2" xfId="34984"/>
    <cellStyle name="Total 2 5 3 2 5 2 3" xfId="52182"/>
    <cellStyle name="Total 2 5 3 2 5 3" xfId="28095"/>
    <cellStyle name="Total 2 5 3 2 5 4" xfId="45343"/>
    <cellStyle name="Total 2 5 3 2 6" xfId="6681"/>
    <cellStyle name="Total 2 5 3 2 6 2" xfId="24346"/>
    <cellStyle name="Total 2 5 3 2 6 3" xfId="41620"/>
    <cellStyle name="Total 2 5 3 2 7" xfId="13712"/>
    <cellStyle name="Total 2 5 3 2 7 2" xfId="31376"/>
    <cellStyle name="Total 2 5 3 2 7 3" xfId="48600"/>
    <cellStyle name="Total 2 5 3 2 8" xfId="20628"/>
    <cellStyle name="Total 2 5 3 2 9" xfId="37934"/>
    <cellStyle name="Total 2 5 3 3" xfId="3117"/>
    <cellStyle name="Total 2 5 3 3 2" xfId="4147"/>
    <cellStyle name="Total 2 5 3 3 2 2" xfId="6063"/>
    <cellStyle name="Total 2 5 3 3 2 2 2" xfId="12983"/>
    <cellStyle name="Total 2 5 3 3 2 2 2 2" xfId="19710"/>
    <cellStyle name="Total 2 5 3 3 2 2 2 2 2" xfId="37374"/>
    <cellStyle name="Total 2 5 3 3 2 2 2 2 3" xfId="54551"/>
    <cellStyle name="Total 2 5 3 3 2 2 2 3" xfId="30647"/>
    <cellStyle name="Total 2 5 3 3 2 2 2 4" xfId="47874"/>
    <cellStyle name="Total 2 5 3 3 2 2 3" xfId="9699"/>
    <cellStyle name="Total 2 5 3 3 2 2 3 2" xfId="27364"/>
    <cellStyle name="Total 2 5 3 3 2 2 3 3" xfId="44617"/>
    <cellStyle name="Total 2 5 3 3 2 2 4" xfId="16643"/>
    <cellStyle name="Total 2 5 3 3 2 2 4 2" xfId="34307"/>
    <cellStyle name="Total 2 5 3 3 2 2 4 3" xfId="51510"/>
    <cellStyle name="Total 2 5 3 3 2 2 5" xfId="23728"/>
    <cellStyle name="Total 2 5 3 3 2 2 6" xfId="41006"/>
    <cellStyle name="Total 2 5 3 3 2 3" xfId="7844"/>
    <cellStyle name="Total 2 5 3 3 2 3 2" xfId="25509"/>
    <cellStyle name="Total 2 5 3 3 2 3 3" xfId="42774"/>
    <cellStyle name="Total 2 5 3 3 2 4" xfId="14896"/>
    <cellStyle name="Total 2 5 3 3 2 4 2" xfId="32560"/>
    <cellStyle name="Total 2 5 3 3 2 4 3" xfId="49775"/>
    <cellStyle name="Total 2 5 3 3 2 5" xfId="21866"/>
    <cellStyle name="Total 2 5 3 3 2 6" xfId="39163"/>
    <cellStyle name="Total 2 5 3 3 3" xfId="5033"/>
    <cellStyle name="Total 2 5 3 3 3 2" xfId="11953"/>
    <cellStyle name="Total 2 5 3 3 3 2 2" xfId="18734"/>
    <cellStyle name="Total 2 5 3 3 3 2 2 2" xfId="36398"/>
    <cellStyle name="Total 2 5 3 3 3 2 2 3" xfId="53581"/>
    <cellStyle name="Total 2 5 3 3 3 2 3" xfId="29617"/>
    <cellStyle name="Total 2 5 3 3 3 2 4" xfId="46850"/>
    <cellStyle name="Total 2 5 3 3 3 3" xfId="8669"/>
    <cellStyle name="Total 2 5 3 3 3 3 2" xfId="26334"/>
    <cellStyle name="Total 2 5 3 3 3 3 3" xfId="43593"/>
    <cellStyle name="Total 2 5 3 3 3 4" xfId="15667"/>
    <cellStyle name="Total 2 5 3 3 3 4 2" xfId="33331"/>
    <cellStyle name="Total 2 5 3 3 3 4 3" xfId="50540"/>
    <cellStyle name="Total 2 5 3 3 3 5" xfId="22698"/>
    <cellStyle name="Total 2 5 3 3 3 6" xfId="39982"/>
    <cellStyle name="Total 2 5 3 3 4" xfId="10639"/>
    <cellStyle name="Total 2 5 3 3 4 2" xfId="17528"/>
    <cellStyle name="Total 2 5 3 3 4 2 2" xfId="35192"/>
    <cellStyle name="Total 2 5 3 3 4 2 3" xfId="52387"/>
    <cellStyle name="Total 2 5 3 3 4 3" xfId="28303"/>
    <cellStyle name="Total 2 5 3 3 4 4" xfId="45548"/>
    <cellStyle name="Total 2 5 3 3 5" xfId="6889"/>
    <cellStyle name="Total 2 5 3 3 5 2" xfId="24554"/>
    <cellStyle name="Total 2 5 3 3 5 3" xfId="41825"/>
    <cellStyle name="Total 2 5 3 3 6" xfId="13920"/>
    <cellStyle name="Total 2 5 3 3 6 2" xfId="31584"/>
    <cellStyle name="Total 2 5 3 3 6 3" xfId="48805"/>
    <cellStyle name="Total 2 5 3 3 7" xfId="20836"/>
    <cellStyle name="Total 2 5 3 3 8" xfId="38139"/>
    <cellStyle name="Total 2 5 3 4" xfId="3345"/>
    <cellStyle name="Total 2 5 3 4 2" xfId="5261"/>
    <cellStyle name="Total 2 5 3 4 2 2" xfId="12181"/>
    <cellStyle name="Total 2 5 3 4 2 2 2" xfId="18908"/>
    <cellStyle name="Total 2 5 3 4 2 2 2 2" xfId="36572"/>
    <cellStyle name="Total 2 5 3 4 2 2 2 3" xfId="53755"/>
    <cellStyle name="Total 2 5 3 4 2 2 3" xfId="29845"/>
    <cellStyle name="Total 2 5 3 4 2 2 4" xfId="47078"/>
    <cellStyle name="Total 2 5 3 4 2 3" xfId="8897"/>
    <cellStyle name="Total 2 5 3 4 2 3 2" xfId="26562"/>
    <cellStyle name="Total 2 5 3 4 2 3 3" xfId="43821"/>
    <cellStyle name="Total 2 5 3 4 2 4" xfId="15841"/>
    <cellStyle name="Total 2 5 3 4 2 4 2" xfId="33505"/>
    <cellStyle name="Total 2 5 3 4 2 4 3" xfId="50714"/>
    <cellStyle name="Total 2 5 3 4 2 5" xfId="22926"/>
    <cellStyle name="Total 2 5 3 4 2 6" xfId="40210"/>
    <cellStyle name="Total 2 5 3 4 3" xfId="10805"/>
    <cellStyle name="Total 2 5 3 4 3 2" xfId="17640"/>
    <cellStyle name="Total 2 5 3 4 3 2 2" xfId="35304"/>
    <cellStyle name="Total 2 5 3 4 3 2 3" xfId="52499"/>
    <cellStyle name="Total 2 5 3 4 3 3" xfId="28469"/>
    <cellStyle name="Total 2 5 3 4 3 4" xfId="45714"/>
    <cellStyle name="Total 2 5 3 4 4" xfId="7115"/>
    <cellStyle name="Total 2 5 3 4 4 2" xfId="24780"/>
    <cellStyle name="Total 2 5 3 4 4 3" xfId="42051"/>
    <cellStyle name="Total 2 5 3 4 5" xfId="14094"/>
    <cellStyle name="Total 2 5 3 4 5 2" xfId="31758"/>
    <cellStyle name="Total 2 5 3 4 5 3" xfId="48979"/>
    <cellStyle name="Total 2 5 3 4 6" xfId="21064"/>
    <cellStyle name="Total 2 5 3 4 7" xfId="38367"/>
    <cellStyle name="Total 2 5 3 5" xfId="3274"/>
    <cellStyle name="Total 2 5 3 5 2" xfId="5190"/>
    <cellStyle name="Total 2 5 3 5 2 2" xfId="12110"/>
    <cellStyle name="Total 2 5 3 5 2 2 2" xfId="18891"/>
    <cellStyle name="Total 2 5 3 5 2 2 2 2" xfId="36555"/>
    <cellStyle name="Total 2 5 3 5 2 2 2 3" xfId="53738"/>
    <cellStyle name="Total 2 5 3 5 2 2 3" xfId="29774"/>
    <cellStyle name="Total 2 5 3 5 2 2 4" xfId="47007"/>
    <cellStyle name="Total 2 5 3 5 2 3" xfId="8826"/>
    <cellStyle name="Total 2 5 3 5 2 3 2" xfId="26491"/>
    <cellStyle name="Total 2 5 3 5 2 3 3" xfId="43750"/>
    <cellStyle name="Total 2 5 3 5 2 4" xfId="15824"/>
    <cellStyle name="Total 2 5 3 5 2 4 2" xfId="33488"/>
    <cellStyle name="Total 2 5 3 5 2 4 3" xfId="50697"/>
    <cellStyle name="Total 2 5 3 5 2 5" xfId="22855"/>
    <cellStyle name="Total 2 5 3 5 2 6" xfId="40139"/>
    <cellStyle name="Total 2 5 3 5 3" xfId="7046"/>
    <cellStyle name="Total 2 5 3 5 3 2" xfId="24711"/>
    <cellStyle name="Total 2 5 3 5 3 3" xfId="41982"/>
    <cellStyle name="Total 2 5 3 5 4" xfId="14077"/>
    <cellStyle name="Total 2 5 3 5 4 2" xfId="31741"/>
    <cellStyle name="Total 2 5 3 5 4 3" xfId="48962"/>
    <cellStyle name="Total 2 5 3 5 5" xfId="20993"/>
    <cellStyle name="Total 2 5 3 5 6" xfId="38296"/>
    <cellStyle name="Total 2 5 3 6" xfId="4598"/>
    <cellStyle name="Total 2 5 3 6 2" xfId="11518"/>
    <cellStyle name="Total 2 5 3 6 2 2" xfId="18299"/>
    <cellStyle name="Total 2 5 3 6 2 2 2" xfId="35963"/>
    <cellStyle name="Total 2 5 3 6 2 2 3" xfId="53152"/>
    <cellStyle name="Total 2 5 3 6 2 3" xfId="29182"/>
    <cellStyle name="Total 2 5 3 6 2 4" xfId="46421"/>
    <cellStyle name="Total 2 5 3 6 3" xfId="8234"/>
    <cellStyle name="Total 2 5 3 6 3 2" xfId="25899"/>
    <cellStyle name="Total 2 5 3 6 3 3" xfId="43164"/>
    <cellStyle name="Total 2 5 3 6 4" xfId="15232"/>
    <cellStyle name="Total 2 5 3 6 4 2" xfId="32896"/>
    <cellStyle name="Total 2 5 3 6 4 3" xfId="50111"/>
    <cellStyle name="Total 2 5 3 6 5" xfId="22263"/>
    <cellStyle name="Total 2 5 3 6 6" xfId="39553"/>
    <cellStyle name="Total 2 5 3 7" xfId="10204"/>
    <cellStyle name="Total 2 5 3 7 2" xfId="17093"/>
    <cellStyle name="Total 2 5 3 7 2 2" xfId="34757"/>
    <cellStyle name="Total 2 5 3 7 2 3" xfId="51958"/>
    <cellStyle name="Total 2 5 3 7 3" xfId="27868"/>
    <cellStyle name="Total 2 5 3 7 4" xfId="45119"/>
    <cellStyle name="Total 2 5 3 8" xfId="6454"/>
    <cellStyle name="Total 2 5 3 8 2" xfId="24119"/>
    <cellStyle name="Total 2 5 3 8 3" xfId="41396"/>
    <cellStyle name="Total 2 5 3 9" xfId="13485"/>
    <cellStyle name="Total 2 5 3 9 2" xfId="31149"/>
    <cellStyle name="Total 2 5 3 9 3" xfId="48376"/>
    <cellStyle name="Total 2 5 4" xfId="2894"/>
    <cellStyle name="Total 2 5 4 2" xfId="3557"/>
    <cellStyle name="Total 2 5 4 2 2" xfId="5473"/>
    <cellStyle name="Total 2 5 4 2 2 2" xfId="12393"/>
    <cellStyle name="Total 2 5 4 2 2 2 2" xfId="19120"/>
    <cellStyle name="Total 2 5 4 2 2 2 2 2" xfId="36784"/>
    <cellStyle name="Total 2 5 4 2 2 2 2 3" xfId="53964"/>
    <cellStyle name="Total 2 5 4 2 2 2 3" xfId="30057"/>
    <cellStyle name="Total 2 5 4 2 2 2 4" xfId="47287"/>
    <cellStyle name="Total 2 5 4 2 2 3" xfId="9109"/>
    <cellStyle name="Total 2 5 4 2 2 3 2" xfId="26774"/>
    <cellStyle name="Total 2 5 4 2 2 3 3" xfId="44030"/>
    <cellStyle name="Total 2 5 4 2 2 4" xfId="16053"/>
    <cellStyle name="Total 2 5 4 2 2 4 2" xfId="33717"/>
    <cellStyle name="Total 2 5 4 2 2 4 3" xfId="50923"/>
    <cellStyle name="Total 2 5 4 2 2 5" xfId="23138"/>
    <cellStyle name="Total 2 5 4 2 2 6" xfId="40419"/>
    <cellStyle name="Total 2 5 4 2 3" xfId="11017"/>
    <cellStyle name="Total 2 5 4 2 3 2" xfId="17852"/>
    <cellStyle name="Total 2 5 4 2 3 2 2" xfId="35516"/>
    <cellStyle name="Total 2 5 4 2 3 2 3" xfId="52708"/>
    <cellStyle name="Total 2 5 4 2 3 3" xfId="28681"/>
    <cellStyle name="Total 2 5 4 2 3 4" xfId="45923"/>
    <cellStyle name="Total 2 5 4 2 4" xfId="7254"/>
    <cellStyle name="Total 2 5 4 2 4 2" xfId="24919"/>
    <cellStyle name="Total 2 5 4 2 4 3" xfId="42187"/>
    <cellStyle name="Total 2 5 4 2 5" xfId="14306"/>
    <cellStyle name="Total 2 5 4 2 5 2" xfId="31970"/>
    <cellStyle name="Total 2 5 4 2 5 3" xfId="49188"/>
    <cellStyle name="Total 2 5 4 2 6" xfId="21276"/>
    <cellStyle name="Total 2 5 4 2 7" xfId="38576"/>
    <cellStyle name="Total 2 5 4 3" xfId="3927"/>
    <cellStyle name="Total 2 5 4 3 2" xfId="5843"/>
    <cellStyle name="Total 2 5 4 3 2 2" xfId="12763"/>
    <cellStyle name="Total 2 5 4 3 2 2 2" xfId="19490"/>
    <cellStyle name="Total 2 5 4 3 2 2 2 2" xfId="37154"/>
    <cellStyle name="Total 2 5 4 3 2 2 2 3" xfId="54331"/>
    <cellStyle name="Total 2 5 4 3 2 2 3" xfId="30427"/>
    <cellStyle name="Total 2 5 4 3 2 2 4" xfId="47654"/>
    <cellStyle name="Total 2 5 4 3 2 3" xfId="9479"/>
    <cellStyle name="Total 2 5 4 3 2 3 2" xfId="27144"/>
    <cellStyle name="Total 2 5 4 3 2 3 3" xfId="44397"/>
    <cellStyle name="Total 2 5 4 3 2 4" xfId="16423"/>
    <cellStyle name="Total 2 5 4 3 2 4 2" xfId="34087"/>
    <cellStyle name="Total 2 5 4 3 2 4 3" xfId="51290"/>
    <cellStyle name="Total 2 5 4 3 2 5" xfId="23508"/>
    <cellStyle name="Total 2 5 4 3 2 6" xfId="40786"/>
    <cellStyle name="Total 2 5 4 3 3" xfId="7624"/>
    <cellStyle name="Total 2 5 4 3 3 2" xfId="25289"/>
    <cellStyle name="Total 2 5 4 3 3 3" xfId="42554"/>
    <cellStyle name="Total 2 5 4 3 4" xfId="14676"/>
    <cellStyle name="Total 2 5 4 3 4 2" xfId="32340"/>
    <cellStyle name="Total 2 5 4 3 4 3" xfId="49555"/>
    <cellStyle name="Total 2 5 4 3 5" xfId="21646"/>
    <cellStyle name="Total 2 5 4 3 6" xfId="38943"/>
    <cellStyle name="Total 2 5 4 4" xfId="4810"/>
    <cellStyle name="Total 2 5 4 4 2" xfId="11730"/>
    <cellStyle name="Total 2 5 4 4 2 2" xfId="18511"/>
    <cellStyle name="Total 2 5 4 4 2 2 2" xfId="36175"/>
    <cellStyle name="Total 2 5 4 4 2 2 3" xfId="53361"/>
    <cellStyle name="Total 2 5 4 4 2 3" xfId="29394"/>
    <cellStyle name="Total 2 5 4 4 2 4" xfId="46630"/>
    <cellStyle name="Total 2 5 4 4 3" xfId="8446"/>
    <cellStyle name="Total 2 5 4 4 3 2" xfId="26111"/>
    <cellStyle name="Total 2 5 4 4 3 3" xfId="43373"/>
    <cellStyle name="Total 2 5 4 4 4" xfId="15444"/>
    <cellStyle name="Total 2 5 4 4 4 2" xfId="33108"/>
    <cellStyle name="Total 2 5 4 4 4 3" xfId="50320"/>
    <cellStyle name="Total 2 5 4 4 5" xfId="22475"/>
    <cellStyle name="Total 2 5 4 4 6" xfId="39762"/>
    <cellStyle name="Total 2 5 4 5" xfId="10416"/>
    <cellStyle name="Total 2 5 4 5 2" xfId="17305"/>
    <cellStyle name="Total 2 5 4 5 2 2" xfId="34969"/>
    <cellStyle name="Total 2 5 4 5 2 3" xfId="52167"/>
    <cellStyle name="Total 2 5 4 5 3" xfId="28080"/>
    <cellStyle name="Total 2 5 4 5 4" xfId="45328"/>
    <cellStyle name="Total 2 5 4 6" xfId="6666"/>
    <cellStyle name="Total 2 5 4 6 2" xfId="24331"/>
    <cellStyle name="Total 2 5 4 6 3" xfId="41605"/>
    <cellStyle name="Total 2 5 4 7" xfId="13697"/>
    <cellStyle name="Total 2 5 4 7 2" xfId="31361"/>
    <cellStyle name="Total 2 5 4 7 3" xfId="48585"/>
    <cellStyle name="Total 2 5 4 8" xfId="20613"/>
    <cellStyle name="Total 2 5 4 9" xfId="37919"/>
    <cellStyle name="Total 2 5 5" xfId="4558"/>
    <cellStyle name="Total 2 5 5 2" xfId="6422"/>
    <cellStyle name="Total 2 5 5 2 2" xfId="13341"/>
    <cellStyle name="Total 2 5 5 2 2 2" xfId="20014"/>
    <cellStyle name="Total 2 5 5 2 2 2 2" xfId="37678"/>
    <cellStyle name="Total 2 5 5 2 2 2 3" xfId="54855"/>
    <cellStyle name="Total 2 5 5 2 2 3" xfId="31005"/>
    <cellStyle name="Total 2 5 5 2 2 4" xfId="48232"/>
    <cellStyle name="Total 2 5 5 2 3" xfId="10057"/>
    <cellStyle name="Total 2 5 5 2 3 2" xfId="27722"/>
    <cellStyle name="Total 2 5 5 2 3 3" xfId="44975"/>
    <cellStyle name="Total 2 5 5 2 4" xfId="16947"/>
    <cellStyle name="Total 2 5 5 2 4 2" xfId="34611"/>
    <cellStyle name="Total 2 5 5 2 4 3" xfId="51814"/>
    <cellStyle name="Total 2 5 5 2 5" xfId="24087"/>
    <cellStyle name="Total 2 5 5 2 6" xfId="41364"/>
    <cellStyle name="Total 2 5 5 3" xfId="11486"/>
    <cellStyle name="Total 2 5 5 3 2" xfId="18267"/>
    <cellStyle name="Total 2 5 5 3 2 2" xfId="35931"/>
    <cellStyle name="Total 2 5 5 3 2 3" xfId="53120"/>
    <cellStyle name="Total 2 5 5 3 3" xfId="29150"/>
    <cellStyle name="Total 2 5 5 3 4" xfId="46389"/>
    <cellStyle name="Total 2 5 5 4" xfId="8202"/>
    <cellStyle name="Total 2 5 5 4 2" xfId="25867"/>
    <cellStyle name="Total 2 5 5 4 3" xfId="43132"/>
    <cellStyle name="Total 2 5 5 5" xfId="15200"/>
    <cellStyle name="Total 2 5 5 5 2" xfId="32864"/>
    <cellStyle name="Total 2 5 5 5 3" xfId="50079"/>
    <cellStyle name="Total 2 5 5 6" xfId="22231"/>
    <cellStyle name="Total 2 5 5 7" xfId="39521"/>
    <cellStyle name="Total 2 5 6" xfId="4568"/>
    <cellStyle name="Total 2 5 6 2" xfId="6431"/>
    <cellStyle name="Total 2 5 6 2 2" xfId="13350"/>
    <cellStyle name="Total 2 5 6 2 2 2" xfId="20023"/>
    <cellStyle name="Total 2 5 6 2 2 2 2" xfId="37687"/>
    <cellStyle name="Total 2 5 6 2 2 2 3" xfId="54864"/>
    <cellStyle name="Total 2 5 6 2 2 3" xfId="31014"/>
    <cellStyle name="Total 2 5 6 2 2 4" xfId="48241"/>
    <cellStyle name="Total 2 5 6 2 3" xfId="10066"/>
    <cellStyle name="Total 2 5 6 2 3 2" xfId="27731"/>
    <cellStyle name="Total 2 5 6 2 3 3" xfId="44984"/>
    <cellStyle name="Total 2 5 6 2 4" xfId="16956"/>
    <cellStyle name="Total 2 5 6 2 4 2" xfId="34620"/>
    <cellStyle name="Total 2 5 6 2 4 3" xfId="51823"/>
    <cellStyle name="Total 2 5 6 2 5" xfId="24096"/>
    <cellStyle name="Total 2 5 6 2 6" xfId="41373"/>
    <cellStyle name="Total 2 5 6 3" xfId="11495"/>
    <cellStyle name="Total 2 5 6 3 2" xfId="18276"/>
    <cellStyle name="Total 2 5 6 3 2 2" xfId="35940"/>
    <cellStyle name="Total 2 5 6 3 2 3" xfId="53129"/>
    <cellStyle name="Total 2 5 6 3 3" xfId="29159"/>
    <cellStyle name="Total 2 5 6 3 4" xfId="46398"/>
    <cellStyle name="Total 2 5 6 4" xfId="8211"/>
    <cellStyle name="Total 2 5 6 4 2" xfId="25876"/>
    <cellStyle name="Total 2 5 6 4 3" xfId="43141"/>
    <cellStyle name="Total 2 5 6 5" xfId="15209"/>
    <cellStyle name="Total 2 5 6 5 2" xfId="32873"/>
    <cellStyle name="Total 2 5 6 5 3" xfId="50088"/>
    <cellStyle name="Total 2 5 6 6" xfId="22240"/>
    <cellStyle name="Total 2 5 6 7" xfId="39530"/>
    <cellStyle name="Total 2 5 7" xfId="10189"/>
    <cellStyle name="Total 2 5 7 2" xfId="17078"/>
    <cellStyle name="Total 2 5 7 2 2" xfId="34742"/>
    <cellStyle name="Total 2 5 7 2 3" xfId="51943"/>
    <cellStyle name="Total 2 5 7 3" xfId="27853"/>
    <cellStyle name="Total 2 5 7 4" xfId="45104"/>
    <cellStyle name="Total 2 5 8" xfId="13470"/>
    <cellStyle name="Total 2 5 8 2" xfId="31134"/>
    <cellStyle name="Total 2 5 8 3" xfId="48361"/>
    <cellStyle name="Total 2 5 9" xfId="20350"/>
    <cellStyle name="Total 2 6" xfId="2208"/>
    <cellStyle name="Total 2 7" xfId="2209"/>
    <cellStyle name="Total 2 8" xfId="2611"/>
    <cellStyle name="Total 3" xfId="2210"/>
    <cellStyle name="Total 3 2" xfId="2211"/>
    <cellStyle name="Total 3 2 2" xfId="2212"/>
    <cellStyle name="Total 3 3" xfId="2213"/>
    <cellStyle name="Total 3 3 2" xfId="2214"/>
    <cellStyle name="Total 3 4" xfId="2215"/>
    <cellStyle name="Total 3 5" xfId="2216"/>
    <cellStyle name="Total 4" xfId="2217"/>
    <cellStyle name="Total 4 10" xfId="13471"/>
    <cellStyle name="Total 4 10 2" xfId="31135"/>
    <cellStyle name="Total 4 10 3" xfId="48362"/>
    <cellStyle name="Total 4 11" xfId="20351"/>
    <cellStyle name="Total 4 12" xfId="20069"/>
    <cellStyle name="Total 4 2" xfId="2218"/>
    <cellStyle name="Total 4 2 2" xfId="2219"/>
    <cellStyle name="Total 4 3" xfId="2220"/>
    <cellStyle name="Total 4 4" xfId="2221"/>
    <cellStyle name="Total 4 5" xfId="2679"/>
    <cellStyle name="Total 4 5 10" xfId="20400"/>
    <cellStyle name="Total 4 5 11" xfId="37709"/>
    <cellStyle name="Total 4 5 2" xfId="2908"/>
    <cellStyle name="Total 4 5 2 2" xfId="3571"/>
    <cellStyle name="Total 4 5 2 2 2" xfId="5487"/>
    <cellStyle name="Total 4 5 2 2 2 2" xfId="12407"/>
    <cellStyle name="Total 4 5 2 2 2 2 2" xfId="19134"/>
    <cellStyle name="Total 4 5 2 2 2 2 2 2" xfId="36798"/>
    <cellStyle name="Total 4 5 2 2 2 2 2 3" xfId="53978"/>
    <cellStyle name="Total 4 5 2 2 2 2 3" xfId="30071"/>
    <cellStyle name="Total 4 5 2 2 2 2 4" xfId="47301"/>
    <cellStyle name="Total 4 5 2 2 2 3" xfId="9123"/>
    <cellStyle name="Total 4 5 2 2 2 3 2" xfId="26788"/>
    <cellStyle name="Total 4 5 2 2 2 3 3" xfId="44044"/>
    <cellStyle name="Total 4 5 2 2 2 4" xfId="16067"/>
    <cellStyle name="Total 4 5 2 2 2 4 2" xfId="33731"/>
    <cellStyle name="Total 4 5 2 2 2 4 3" xfId="50937"/>
    <cellStyle name="Total 4 5 2 2 2 5" xfId="23152"/>
    <cellStyle name="Total 4 5 2 2 2 6" xfId="40433"/>
    <cellStyle name="Total 4 5 2 2 3" xfId="11031"/>
    <cellStyle name="Total 4 5 2 2 3 2" xfId="17866"/>
    <cellStyle name="Total 4 5 2 2 3 2 2" xfId="35530"/>
    <cellStyle name="Total 4 5 2 2 3 2 3" xfId="52722"/>
    <cellStyle name="Total 4 5 2 2 3 3" xfId="28695"/>
    <cellStyle name="Total 4 5 2 2 3 4" xfId="45937"/>
    <cellStyle name="Total 4 5 2 2 4" xfId="7268"/>
    <cellStyle name="Total 4 5 2 2 4 2" xfId="24933"/>
    <cellStyle name="Total 4 5 2 2 4 3" xfId="42201"/>
    <cellStyle name="Total 4 5 2 2 5" xfId="14320"/>
    <cellStyle name="Total 4 5 2 2 5 2" xfId="31984"/>
    <cellStyle name="Total 4 5 2 2 5 3" xfId="49202"/>
    <cellStyle name="Total 4 5 2 2 6" xfId="21290"/>
    <cellStyle name="Total 4 5 2 2 7" xfId="38590"/>
    <cellStyle name="Total 4 5 2 3" xfId="3941"/>
    <cellStyle name="Total 4 5 2 3 2" xfId="5857"/>
    <cellStyle name="Total 4 5 2 3 2 2" xfId="12777"/>
    <cellStyle name="Total 4 5 2 3 2 2 2" xfId="19504"/>
    <cellStyle name="Total 4 5 2 3 2 2 2 2" xfId="37168"/>
    <cellStyle name="Total 4 5 2 3 2 2 2 3" xfId="54345"/>
    <cellStyle name="Total 4 5 2 3 2 2 3" xfId="30441"/>
    <cellStyle name="Total 4 5 2 3 2 2 4" xfId="47668"/>
    <cellStyle name="Total 4 5 2 3 2 3" xfId="9493"/>
    <cellStyle name="Total 4 5 2 3 2 3 2" xfId="27158"/>
    <cellStyle name="Total 4 5 2 3 2 3 3" xfId="44411"/>
    <cellStyle name="Total 4 5 2 3 2 4" xfId="16437"/>
    <cellStyle name="Total 4 5 2 3 2 4 2" xfId="34101"/>
    <cellStyle name="Total 4 5 2 3 2 4 3" xfId="51304"/>
    <cellStyle name="Total 4 5 2 3 2 5" xfId="23522"/>
    <cellStyle name="Total 4 5 2 3 2 6" xfId="40800"/>
    <cellStyle name="Total 4 5 2 3 3" xfId="7638"/>
    <cellStyle name="Total 4 5 2 3 3 2" xfId="25303"/>
    <cellStyle name="Total 4 5 2 3 3 3" xfId="42568"/>
    <cellStyle name="Total 4 5 2 3 4" xfId="14690"/>
    <cellStyle name="Total 4 5 2 3 4 2" xfId="32354"/>
    <cellStyle name="Total 4 5 2 3 4 3" xfId="49569"/>
    <cellStyle name="Total 4 5 2 3 5" xfId="21660"/>
    <cellStyle name="Total 4 5 2 3 6" xfId="38957"/>
    <cellStyle name="Total 4 5 2 4" xfId="4824"/>
    <cellStyle name="Total 4 5 2 4 2" xfId="11744"/>
    <cellStyle name="Total 4 5 2 4 2 2" xfId="18525"/>
    <cellStyle name="Total 4 5 2 4 2 2 2" xfId="36189"/>
    <cellStyle name="Total 4 5 2 4 2 2 3" xfId="53375"/>
    <cellStyle name="Total 4 5 2 4 2 3" xfId="29408"/>
    <cellStyle name="Total 4 5 2 4 2 4" xfId="46644"/>
    <cellStyle name="Total 4 5 2 4 3" xfId="8460"/>
    <cellStyle name="Total 4 5 2 4 3 2" xfId="26125"/>
    <cellStyle name="Total 4 5 2 4 3 3" xfId="43387"/>
    <cellStyle name="Total 4 5 2 4 4" xfId="15458"/>
    <cellStyle name="Total 4 5 2 4 4 2" xfId="33122"/>
    <cellStyle name="Total 4 5 2 4 4 3" xfId="50334"/>
    <cellStyle name="Total 4 5 2 4 5" xfId="22489"/>
    <cellStyle name="Total 4 5 2 4 6" xfId="39776"/>
    <cellStyle name="Total 4 5 2 5" xfId="10430"/>
    <cellStyle name="Total 4 5 2 5 2" xfId="17319"/>
    <cellStyle name="Total 4 5 2 5 2 2" xfId="34983"/>
    <cellStyle name="Total 4 5 2 5 2 3" xfId="52181"/>
    <cellStyle name="Total 4 5 2 5 3" xfId="28094"/>
    <cellStyle name="Total 4 5 2 5 4" xfId="45342"/>
    <cellStyle name="Total 4 5 2 6" xfId="6680"/>
    <cellStyle name="Total 4 5 2 6 2" xfId="24345"/>
    <cellStyle name="Total 4 5 2 6 3" xfId="41619"/>
    <cellStyle name="Total 4 5 2 7" xfId="13711"/>
    <cellStyle name="Total 4 5 2 7 2" xfId="31375"/>
    <cellStyle name="Total 4 5 2 7 3" xfId="48599"/>
    <cellStyle name="Total 4 5 2 8" xfId="20627"/>
    <cellStyle name="Total 4 5 2 9" xfId="37933"/>
    <cellStyle name="Total 4 5 3" xfId="3116"/>
    <cellStyle name="Total 4 5 3 2" xfId="4146"/>
    <cellStyle name="Total 4 5 3 2 2" xfId="6062"/>
    <cellStyle name="Total 4 5 3 2 2 2" xfId="12982"/>
    <cellStyle name="Total 4 5 3 2 2 2 2" xfId="19709"/>
    <cellStyle name="Total 4 5 3 2 2 2 2 2" xfId="37373"/>
    <cellStyle name="Total 4 5 3 2 2 2 2 3" xfId="54550"/>
    <cellStyle name="Total 4 5 3 2 2 2 3" xfId="30646"/>
    <cellStyle name="Total 4 5 3 2 2 2 4" xfId="47873"/>
    <cellStyle name="Total 4 5 3 2 2 3" xfId="9698"/>
    <cellStyle name="Total 4 5 3 2 2 3 2" xfId="27363"/>
    <cellStyle name="Total 4 5 3 2 2 3 3" xfId="44616"/>
    <cellStyle name="Total 4 5 3 2 2 4" xfId="16642"/>
    <cellStyle name="Total 4 5 3 2 2 4 2" xfId="34306"/>
    <cellStyle name="Total 4 5 3 2 2 4 3" xfId="51509"/>
    <cellStyle name="Total 4 5 3 2 2 5" xfId="23727"/>
    <cellStyle name="Total 4 5 3 2 2 6" xfId="41005"/>
    <cellStyle name="Total 4 5 3 2 3" xfId="7843"/>
    <cellStyle name="Total 4 5 3 2 3 2" xfId="25508"/>
    <cellStyle name="Total 4 5 3 2 3 3" xfId="42773"/>
    <cellStyle name="Total 4 5 3 2 4" xfId="14895"/>
    <cellStyle name="Total 4 5 3 2 4 2" xfId="32559"/>
    <cellStyle name="Total 4 5 3 2 4 3" xfId="49774"/>
    <cellStyle name="Total 4 5 3 2 5" xfId="21865"/>
    <cellStyle name="Total 4 5 3 2 6" xfId="39162"/>
    <cellStyle name="Total 4 5 3 3" xfId="5032"/>
    <cellStyle name="Total 4 5 3 3 2" xfId="11952"/>
    <cellStyle name="Total 4 5 3 3 2 2" xfId="18733"/>
    <cellStyle name="Total 4 5 3 3 2 2 2" xfId="36397"/>
    <cellStyle name="Total 4 5 3 3 2 2 3" xfId="53580"/>
    <cellStyle name="Total 4 5 3 3 2 3" xfId="29616"/>
    <cellStyle name="Total 4 5 3 3 2 4" xfId="46849"/>
    <cellStyle name="Total 4 5 3 3 3" xfId="8668"/>
    <cellStyle name="Total 4 5 3 3 3 2" xfId="26333"/>
    <cellStyle name="Total 4 5 3 3 3 3" xfId="43592"/>
    <cellStyle name="Total 4 5 3 3 4" xfId="15666"/>
    <cellStyle name="Total 4 5 3 3 4 2" xfId="33330"/>
    <cellStyle name="Total 4 5 3 3 4 3" xfId="50539"/>
    <cellStyle name="Total 4 5 3 3 5" xfId="22697"/>
    <cellStyle name="Total 4 5 3 3 6" xfId="39981"/>
    <cellStyle name="Total 4 5 3 4" xfId="10638"/>
    <cellStyle name="Total 4 5 3 4 2" xfId="17527"/>
    <cellStyle name="Total 4 5 3 4 2 2" xfId="35191"/>
    <cellStyle name="Total 4 5 3 4 2 3" xfId="52386"/>
    <cellStyle name="Total 4 5 3 4 3" xfId="28302"/>
    <cellStyle name="Total 4 5 3 4 4" xfId="45547"/>
    <cellStyle name="Total 4 5 3 5" xfId="6888"/>
    <cellStyle name="Total 4 5 3 5 2" xfId="24553"/>
    <cellStyle name="Total 4 5 3 5 3" xfId="41824"/>
    <cellStyle name="Total 4 5 3 6" xfId="13919"/>
    <cellStyle name="Total 4 5 3 6 2" xfId="31583"/>
    <cellStyle name="Total 4 5 3 6 3" xfId="48804"/>
    <cellStyle name="Total 4 5 3 7" xfId="20835"/>
    <cellStyle name="Total 4 5 3 8" xfId="38138"/>
    <cellStyle name="Total 4 5 4" xfId="3344"/>
    <cellStyle name="Total 4 5 4 2" xfId="5260"/>
    <cellStyle name="Total 4 5 4 2 2" xfId="12180"/>
    <cellStyle name="Total 4 5 4 2 2 2" xfId="18907"/>
    <cellStyle name="Total 4 5 4 2 2 2 2" xfId="36571"/>
    <cellStyle name="Total 4 5 4 2 2 2 3" xfId="53754"/>
    <cellStyle name="Total 4 5 4 2 2 3" xfId="29844"/>
    <cellStyle name="Total 4 5 4 2 2 4" xfId="47077"/>
    <cellStyle name="Total 4 5 4 2 3" xfId="8896"/>
    <cellStyle name="Total 4 5 4 2 3 2" xfId="26561"/>
    <cellStyle name="Total 4 5 4 2 3 3" xfId="43820"/>
    <cellStyle name="Total 4 5 4 2 4" xfId="15840"/>
    <cellStyle name="Total 4 5 4 2 4 2" xfId="33504"/>
    <cellStyle name="Total 4 5 4 2 4 3" xfId="50713"/>
    <cellStyle name="Total 4 5 4 2 5" xfId="22925"/>
    <cellStyle name="Total 4 5 4 2 6" xfId="40209"/>
    <cellStyle name="Total 4 5 4 3" xfId="10804"/>
    <cellStyle name="Total 4 5 4 3 2" xfId="17639"/>
    <cellStyle name="Total 4 5 4 3 2 2" xfId="35303"/>
    <cellStyle name="Total 4 5 4 3 2 3" xfId="52498"/>
    <cellStyle name="Total 4 5 4 3 3" xfId="28468"/>
    <cellStyle name="Total 4 5 4 3 4" xfId="45713"/>
    <cellStyle name="Total 4 5 4 4" xfId="7114"/>
    <cellStyle name="Total 4 5 4 4 2" xfId="24779"/>
    <cellStyle name="Total 4 5 4 4 3" xfId="42050"/>
    <cellStyle name="Total 4 5 4 5" xfId="14093"/>
    <cellStyle name="Total 4 5 4 5 2" xfId="31757"/>
    <cellStyle name="Total 4 5 4 5 3" xfId="48978"/>
    <cellStyle name="Total 4 5 4 6" xfId="21063"/>
    <cellStyle name="Total 4 5 4 7" xfId="38366"/>
    <cellStyle name="Total 4 5 5" xfId="3275"/>
    <cellStyle name="Total 4 5 5 2" xfId="5191"/>
    <cellStyle name="Total 4 5 5 2 2" xfId="12111"/>
    <cellStyle name="Total 4 5 5 2 2 2" xfId="18892"/>
    <cellStyle name="Total 4 5 5 2 2 2 2" xfId="36556"/>
    <cellStyle name="Total 4 5 5 2 2 2 3" xfId="53739"/>
    <cellStyle name="Total 4 5 5 2 2 3" xfId="29775"/>
    <cellStyle name="Total 4 5 5 2 2 4" xfId="47008"/>
    <cellStyle name="Total 4 5 5 2 3" xfId="8827"/>
    <cellStyle name="Total 4 5 5 2 3 2" xfId="26492"/>
    <cellStyle name="Total 4 5 5 2 3 3" xfId="43751"/>
    <cellStyle name="Total 4 5 5 2 4" xfId="15825"/>
    <cellStyle name="Total 4 5 5 2 4 2" xfId="33489"/>
    <cellStyle name="Total 4 5 5 2 4 3" xfId="50698"/>
    <cellStyle name="Total 4 5 5 2 5" xfId="22856"/>
    <cellStyle name="Total 4 5 5 2 6" xfId="40140"/>
    <cellStyle name="Total 4 5 5 3" xfId="7047"/>
    <cellStyle name="Total 4 5 5 3 2" xfId="24712"/>
    <cellStyle name="Total 4 5 5 3 3" xfId="41983"/>
    <cellStyle name="Total 4 5 5 4" xfId="14078"/>
    <cellStyle name="Total 4 5 5 4 2" xfId="31742"/>
    <cellStyle name="Total 4 5 5 4 3" xfId="48963"/>
    <cellStyle name="Total 4 5 5 5" xfId="20994"/>
    <cellStyle name="Total 4 5 5 6" xfId="38297"/>
    <cellStyle name="Total 4 5 6" xfId="4597"/>
    <cellStyle name="Total 4 5 6 2" xfId="11517"/>
    <cellStyle name="Total 4 5 6 2 2" xfId="18298"/>
    <cellStyle name="Total 4 5 6 2 2 2" xfId="35962"/>
    <cellStyle name="Total 4 5 6 2 2 3" xfId="53151"/>
    <cellStyle name="Total 4 5 6 2 3" xfId="29181"/>
    <cellStyle name="Total 4 5 6 2 4" xfId="46420"/>
    <cellStyle name="Total 4 5 6 3" xfId="8233"/>
    <cellStyle name="Total 4 5 6 3 2" xfId="25898"/>
    <cellStyle name="Total 4 5 6 3 3" xfId="43163"/>
    <cellStyle name="Total 4 5 6 4" xfId="15231"/>
    <cellStyle name="Total 4 5 6 4 2" xfId="32895"/>
    <cellStyle name="Total 4 5 6 4 3" xfId="50110"/>
    <cellStyle name="Total 4 5 6 5" xfId="22262"/>
    <cellStyle name="Total 4 5 6 6" xfId="39552"/>
    <cellStyle name="Total 4 5 7" xfId="10203"/>
    <cellStyle name="Total 4 5 7 2" xfId="17092"/>
    <cellStyle name="Total 4 5 7 2 2" xfId="34756"/>
    <cellStyle name="Total 4 5 7 2 3" xfId="51957"/>
    <cellStyle name="Total 4 5 7 3" xfId="27867"/>
    <cellStyle name="Total 4 5 7 4" xfId="45118"/>
    <cellStyle name="Total 4 5 8" xfId="6453"/>
    <cellStyle name="Total 4 5 8 2" xfId="24118"/>
    <cellStyle name="Total 4 5 8 3" xfId="41395"/>
    <cellStyle name="Total 4 5 9" xfId="13484"/>
    <cellStyle name="Total 4 5 9 2" xfId="31148"/>
    <cellStyle name="Total 4 5 9 3" xfId="48375"/>
    <cellStyle name="Total 4 6" xfId="2895"/>
    <cellStyle name="Total 4 6 2" xfId="3558"/>
    <cellStyle name="Total 4 6 2 2" xfId="5474"/>
    <cellStyle name="Total 4 6 2 2 2" xfId="12394"/>
    <cellStyle name="Total 4 6 2 2 2 2" xfId="19121"/>
    <cellStyle name="Total 4 6 2 2 2 2 2" xfId="36785"/>
    <cellStyle name="Total 4 6 2 2 2 2 3" xfId="53965"/>
    <cellStyle name="Total 4 6 2 2 2 3" xfId="30058"/>
    <cellStyle name="Total 4 6 2 2 2 4" xfId="47288"/>
    <cellStyle name="Total 4 6 2 2 3" xfId="9110"/>
    <cellStyle name="Total 4 6 2 2 3 2" xfId="26775"/>
    <cellStyle name="Total 4 6 2 2 3 3" xfId="44031"/>
    <cellStyle name="Total 4 6 2 2 4" xfId="16054"/>
    <cellStyle name="Total 4 6 2 2 4 2" xfId="33718"/>
    <cellStyle name="Total 4 6 2 2 4 3" xfId="50924"/>
    <cellStyle name="Total 4 6 2 2 5" xfId="23139"/>
    <cellStyle name="Total 4 6 2 2 6" xfId="40420"/>
    <cellStyle name="Total 4 6 2 3" xfId="11018"/>
    <cellStyle name="Total 4 6 2 3 2" xfId="17853"/>
    <cellStyle name="Total 4 6 2 3 2 2" xfId="35517"/>
    <cellStyle name="Total 4 6 2 3 2 3" xfId="52709"/>
    <cellStyle name="Total 4 6 2 3 3" xfId="28682"/>
    <cellStyle name="Total 4 6 2 3 4" xfId="45924"/>
    <cellStyle name="Total 4 6 2 4" xfId="7255"/>
    <cellStyle name="Total 4 6 2 4 2" xfId="24920"/>
    <cellStyle name="Total 4 6 2 4 3" xfId="42188"/>
    <cellStyle name="Total 4 6 2 5" xfId="14307"/>
    <cellStyle name="Total 4 6 2 5 2" xfId="31971"/>
    <cellStyle name="Total 4 6 2 5 3" xfId="49189"/>
    <cellStyle name="Total 4 6 2 6" xfId="21277"/>
    <cellStyle name="Total 4 6 2 7" xfId="38577"/>
    <cellStyle name="Total 4 6 3" xfId="3928"/>
    <cellStyle name="Total 4 6 3 2" xfId="5844"/>
    <cellStyle name="Total 4 6 3 2 2" xfId="12764"/>
    <cellStyle name="Total 4 6 3 2 2 2" xfId="19491"/>
    <cellStyle name="Total 4 6 3 2 2 2 2" xfId="37155"/>
    <cellStyle name="Total 4 6 3 2 2 2 3" xfId="54332"/>
    <cellStyle name="Total 4 6 3 2 2 3" xfId="30428"/>
    <cellStyle name="Total 4 6 3 2 2 4" xfId="47655"/>
    <cellStyle name="Total 4 6 3 2 3" xfId="9480"/>
    <cellStyle name="Total 4 6 3 2 3 2" xfId="27145"/>
    <cellStyle name="Total 4 6 3 2 3 3" xfId="44398"/>
    <cellStyle name="Total 4 6 3 2 4" xfId="16424"/>
    <cellStyle name="Total 4 6 3 2 4 2" xfId="34088"/>
    <cellStyle name="Total 4 6 3 2 4 3" xfId="51291"/>
    <cellStyle name="Total 4 6 3 2 5" xfId="23509"/>
    <cellStyle name="Total 4 6 3 2 6" xfId="40787"/>
    <cellStyle name="Total 4 6 3 3" xfId="7625"/>
    <cellStyle name="Total 4 6 3 3 2" xfId="25290"/>
    <cellStyle name="Total 4 6 3 3 3" xfId="42555"/>
    <cellStyle name="Total 4 6 3 4" xfId="14677"/>
    <cellStyle name="Total 4 6 3 4 2" xfId="32341"/>
    <cellStyle name="Total 4 6 3 4 3" xfId="49556"/>
    <cellStyle name="Total 4 6 3 5" xfId="21647"/>
    <cellStyle name="Total 4 6 3 6" xfId="38944"/>
    <cellStyle name="Total 4 6 4" xfId="4811"/>
    <cellStyle name="Total 4 6 4 2" xfId="11731"/>
    <cellStyle name="Total 4 6 4 2 2" xfId="18512"/>
    <cellStyle name="Total 4 6 4 2 2 2" xfId="36176"/>
    <cellStyle name="Total 4 6 4 2 2 3" xfId="53362"/>
    <cellStyle name="Total 4 6 4 2 3" xfId="29395"/>
    <cellStyle name="Total 4 6 4 2 4" xfId="46631"/>
    <cellStyle name="Total 4 6 4 3" xfId="8447"/>
    <cellStyle name="Total 4 6 4 3 2" xfId="26112"/>
    <cellStyle name="Total 4 6 4 3 3" xfId="43374"/>
    <cellStyle name="Total 4 6 4 4" xfId="15445"/>
    <cellStyle name="Total 4 6 4 4 2" xfId="33109"/>
    <cellStyle name="Total 4 6 4 4 3" xfId="50321"/>
    <cellStyle name="Total 4 6 4 5" xfId="22476"/>
    <cellStyle name="Total 4 6 4 6" xfId="39763"/>
    <cellStyle name="Total 4 6 5" xfId="10417"/>
    <cellStyle name="Total 4 6 5 2" xfId="17306"/>
    <cellStyle name="Total 4 6 5 2 2" xfId="34970"/>
    <cellStyle name="Total 4 6 5 2 3" xfId="52168"/>
    <cellStyle name="Total 4 6 5 3" xfId="28081"/>
    <cellStyle name="Total 4 6 5 4" xfId="45329"/>
    <cellStyle name="Total 4 6 6" xfId="6667"/>
    <cellStyle name="Total 4 6 6 2" xfId="24332"/>
    <cellStyle name="Total 4 6 6 3" xfId="41606"/>
    <cellStyle name="Total 4 6 7" xfId="13698"/>
    <cellStyle name="Total 4 6 7 2" xfId="31362"/>
    <cellStyle name="Total 4 6 7 3" xfId="48586"/>
    <cellStyle name="Total 4 6 8" xfId="20614"/>
    <cellStyle name="Total 4 6 9" xfId="37920"/>
    <cellStyle name="Total 4 7" xfId="4559"/>
    <cellStyle name="Total 4 7 2" xfId="6423"/>
    <cellStyle name="Total 4 7 2 2" xfId="13342"/>
    <cellStyle name="Total 4 7 2 2 2" xfId="20015"/>
    <cellStyle name="Total 4 7 2 2 2 2" xfId="37679"/>
    <cellStyle name="Total 4 7 2 2 2 3" xfId="54856"/>
    <cellStyle name="Total 4 7 2 2 3" xfId="31006"/>
    <cellStyle name="Total 4 7 2 2 4" xfId="48233"/>
    <cellStyle name="Total 4 7 2 3" xfId="10058"/>
    <cellStyle name="Total 4 7 2 3 2" xfId="27723"/>
    <cellStyle name="Total 4 7 2 3 3" xfId="44976"/>
    <cellStyle name="Total 4 7 2 4" xfId="16948"/>
    <cellStyle name="Total 4 7 2 4 2" xfId="34612"/>
    <cellStyle name="Total 4 7 2 4 3" xfId="51815"/>
    <cellStyle name="Total 4 7 2 5" xfId="24088"/>
    <cellStyle name="Total 4 7 2 6" xfId="41365"/>
    <cellStyle name="Total 4 7 3" xfId="11487"/>
    <cellStyle name="Total 4 7 3 2" xfId="18268"/>
    <cellStyle name="Total 4 7 3 2 2" xfId="35932"/>
    <cellStyle name="Total 4 7 3 2 3" xfId="53121"/>
    <cellStyle name="Total 4 7 3 3" xfId="29151"/>
    <cellStyle name="Total 4 7 3 4" xfId="46390"/>
    <cellStyle name="Total 4 7 4" xfId="8203"/>
    <cellStyle name="Total 4 7 4 2" xfId="25868"/>
    <cellStyle name="Total 4 7 4 3" xfId="43133"/>
    <cellStyle name="Total 4 7 5" xfId="15201"/>
    <cellStyle name="Total 4 7 5 2" xfId="32865"/>
    <cellStyle name="Total 4 7 5 3" xfId="50080"/>
    <cellStyle name="Total 4 7 6" xfId="22232"/>
    <cellStyle name="Total 4 7 7" xfId="39522"/>
    <cellStyle name="Total 4 8" xfId="4458"/>
    <cellStyle name="Total 4 8 2" xfId="6322"/>
    <cellStyle name="Total 4 8 2 2" xfId="13241"/>
    <cellStyle name="Total 4 8 2 2 2" xfId="19914"/>
    <cellStyle name="Total 4 8 2 2 2 2" xfId="37578"/>
    <cellStyle name="Total 4 8 2 2 2 3" xfId="54755"/>
    <cellStyle name="Total 4 8 2 2 3" xfId="30905"/>
    <cellStyle name="Total 4 8 2 2 4" xfId="48132"/>
    <cellStyle name="Total 4 8 2 3" xfId="9957"/>
    <cellStyle name="Total 4 8 2 3 2" xfId="27622"/>
    <cellStyle name="Total 4 8 2 3 3" xfId="44875"/>
    <cellStyle name="Total 4 8 2 4" xfId="16847"/>
    <cellStyle name="Total 4 8 2 4 2" xfId="34511"/>
    <cellStyle name="Total 4 8 2 4 3" xfId="51714"/>
    <cellStyle name="Total 4 8 2 5" xfId="23987"/>
    <cellStyle name="Total 4 8 2 6" xfId="41264"/>
    <cellStyle name="Total 4 8 3" xfId="11386"/>
    <cellStyle name="Total 4 8 3 2" xfId="18167"/>
    <cellStyle name="Total 4 8 3 2 2" xfId="35831"/>
    <cellStyle name="Total 4 8 3 2 3" xfId="53020"/>
    <cellStyle name="Total 4 8 3 3" xfId="29050"/>
    <cellStyle name="Total 4 8 3 4" xfId="46289"/>
    <cellStyle name="Total 4 8 4" xfId="8102"/>
    <cellStyle name="Total 4 8 4 2" xfId="25767"/>
    <cellStyle name="Total 4 8 4 3" xfId="43032"/>
    <cellStyle name="Total 4 8 5" xfId="15100"/>
    <cellStyle name="Total 4 8 5 2" xfId="32764"/>
    <cellStyle name="Total 4 8 5 3" xfId="49979"/>
    <cellStyle name="Total 4 8 6" xfId="22131"/>
    <cellStyle name="Total 4 8 7" xfId="39421"/>
    <cellStyle name="Total 4 9" xfId="10190"/>
    <cellStyle name="Total 4 9 2" xfId="17079"/>
    <cellStyle name="Total 4 9 2 2" xfId="34743"/>
    <cellStyle name="Total 4 9 2 3" xfId="51944"/>
    <cellStyle name="Total 4 9 3" xfId="27854"/>
    <cellStyle name="Total 4 9 4" xfId="45105"/>
    <cellStyle name="Total 5" xfId="2222"/>
    <cellStyle name="Total 5 2" xfId="2223"/>
    <cellStyle name="Total 6" xfId="2224"/>
    <cellStyle name="Total 6 10" xfId="2896"/>
    <cellStyle name="Total 6 10 2" xfId="3559"/>
    <cellStyle name="Total 6 10 2 2" xfId="5475"/>
    <cellStyle name="Total 6 10 2 2 2" xfId="12395"/>
    <cellStyle name="Total 6 10 2 2 2 2" xfId="19122"/>
    <cellStyle name="Total 6 10 2 2 2 2 2" xfId="36786"/>
    <cellStyle name="Total 6 10 2 2 2 2 3" xfId="53966"/>
    <cellStyle name="Total 6 10 2 2 2 3" xfId="30059"/>
    <cellStyle name="Total 6 10 2 2 2 4" xfId="47289"/>
    <cellStyle name="Total 6 10 2 2 3" xfId="9111"/>
    <cellStyle name="Total 6 10 2 2 3 2" xfId="26776"/>
    <cellStyle name="Total 6 10 2 2 3 3" xfId="44032"/>
    <cellStyle name="Total 6 10 2 2 4" xfId="16055"/>
    <cellStyle name="Total 6 10 2 2 4 2" xfId="33719"/>
    <cellStyle name="Total 6 10 2 2 4 3" xfId="50925"/>
    <cellStyle name="Total 6 10 2 2 5" xfId="23140"/>
    <cellStyle name="Total 6 10 2 2 6" xfId="40421"/>
    <cellStyle name="Total 6 10 2 3" xfId="11019"/>
    <cellStyle name="Total 6 10 2 3 2" xfId="17854"/>
    <cellStyle name="Total 6 10 2 3 2 2" xfId="35518"/>
    <cellStyle name="Total 6 10 2 3 2 3" xfId="52710"/>
    <cellStyle name="Total 6 10 2 3 3" xfId="28683"/>
    <cellStyle name="Total 6 10 2 3 4" xfId="45925"/>
    <cellStyle name="Total 6 10 2 4" xfId="7256"/>
    <cellStyle name="Total 6 10 2 4 2" xfId="24921"/>
    <cellStyle name="Total 6 10 2 4 3" xfId="42189"/>
    <cellStyle name="Total 6 10 2 5" xfId="14308"/>
    <cellStyle name="Total 6 10 2 5 2" xfId="31972"/>
    <cellStyle name="Total 6 10 2 5 3" xfId="49190"/>
    <cellStyle name="Total 6 10 2 6" xfId="21278"/>
    <cellStyle name="Total 6 10 2 7" xfId="38578"/>
    <cellStyle name="Total 6 10 3" xfId="3929"/>
    <cellStyle name="Total 6 10 3 2" xfId="5845"/>
    <cellStyle name="Total 6 10 3 2 2" xfId="12765"/>
    <cellStyle name="Total 6 10 3 2 2 2" xfId="19492"/>
    <cellStyle name="Total 6 10 3 2 2 2 2" xfId="37156"/>
    <cellStyle name="Total 6 10 3 2 2 2 3" xfId="54333"/>
    <cellStyle name="Total 6 10 3 2 2 3" xfId="30429"/>
    <cellStyle name="Total 6 10 3 2 2 4" xfId="47656"/>
    <cellStyle name="Total 6 10 3 2 3" xfId="9481"/>
    <cellStyle name="Total 6 10 3 2 3 2" xfId="27146"/>
    <cellStyle name="Total 6 10 3 2 3 3" xfId="44399"/>
    <cellStyle name="Total 6 10 3 2 4" xfId="16425"/>
    <cellStyle name="Total 6 10 3 2 4 2" xfId="34089"/>
    <cellStyle name="Total 6 10 3 2 4 3" xfId="51292"/>
    <cellStyle name="Total 6 10 3 2 5" xfId="23510"/>
    <cellStyle name="Total 6 10 3 2 6" xfId="40788"/>
    <cellStyle name="Total 6 10 3 3" xfId="7626"/>
    <cellStyle name="Total 6 10 3 3 2" xfId="25291"/>
    <cellStyle name="Total 6 10 3 3 3" xfId="42556"/>
    <cellStyle name="Total 6 10 3 4" xfId="14678"/>
    <cellStyle name="Total 6 10 3 4 2" xfId="32342"/>
    <cellStyle name="Total 6 10 3 4 3" xfId="49557"/>
    <cellStyle name="Total 6 10 3 5" xfId="21648"/>
    <cellStyle name="Total 6 10 3 6" xfId="38945"/>
    <cellStyle name="Total 6 10 4" xfId="4812"/>
    <cellStyle name="Total 6 10 4 2" xfId="11732"/>
    <cellStyle name="Total 6 10 4 2 2" xfId="18513"/>
    <cellStyle name="Total 6 10 4 2 2 2" xfId="36177"/>
    <cellStyle name="Total 6 10 4 2 2 3" xfId="53363"/>
    <cellStyle name="Total 6 10 4 2 3" xfId="29396"/>
    <cellStyle name="Total 6 10 4 2 4" xfId="46632"/>
    <cellStyle name="Total 6 10 4 3" xfId="8448"/>
    <cellStyle name="Total 6 10 4 3 2" xfId="26113"/>
    <cellStyle name="Total 6 10 4 3 3" xfId="43375"/>
    <cellStyle name="Total 6 10 4 4" xfId="15446"/>
    <cellStyle name="Total 6 10 4 4 2" xfId="33110"/>
    <cellStyle name="Total 6 10 4 4 3" xfId="50322"/>
    <cellStyle name="Total 6 10 4 5" xfId="22477"/>
    <cellStyle name="Total 6 10 4 6" xfId="39764"/>
    <cellStyle name="Total 6 10 5" xfId="10418"/>
    <cellStyle name="Total 6 10 5 2" xfId="17307"/>
    <cellStyle name="Total 6 10 5 2 2" xfId="34971"/>
    <cellStyle name="Total 6 10 5 2 3" xfId="52169"/>
    <cellStyle name="Total 6 10 5 3" xfId="28082"/>
    <cellStyle name="Total 6 10 5 4" xfId="45330"/>
    <cellStyle name="Total 6 10 6" xfId="6668"/>
    <cellStyle name="Total 6 10 6 2" xfId="24333"/>
    <cellStyle name="Total 6 10 6 3" xfId="41607"/>
    <cellStyle name="Total 6 10 7" xfId="13699"/>
    <cellStyle name="Total 6 10 7 2" xfId="31363"/>
    <cellStyle name="Total 6 10 7 3" xfId="48587"/>
    <cellStyle name="Total 6 10 8" xfId="20615"/>
    <cellStyle name="Total 6 10 9" xfId="37921"/>
    <cellStyle name="Total 6 11" xfId="4560"/>
    <cellStyle name="Total 6 11 2" xfId="6424"/>
    <cellStyle name="Total 6 11 2 2" xfId="13343"/>
    <cellStyle name="Total 6 11 2 2 2" xfId="20016"/>
    <cellStyle name="Total 6 11 2 2 2 2" xfId="37680"/>
    <cellStyle name="Total 6 11 2 2 2 3" xfId="54857"/>
    <cellStyle name="Total 6 11 2 2 3" xfId="31007"/>
    <cellStyle name="Total 6 11 2 2 4" xfId="48234"/>
    <cellStyle name="Total 6 11 2 3" xfId="10059"/>
    <cellStyle name="Total 6 11 2 3 2" xfId="27724"/>
    <cellStyle name="Total 6 11 2 3 3" xfId="44977"/>
    <cellStyle name="Total 6 11 2 4" xfId="16949"/>
    <cellStyle name="Total 6 11 2 4 2" xfId="34613"/>
    <cellStyle name="Total 6 11 2 4 3" xfId="51816"/>
    <cellStyle name="Total 6 11 2 5" xfId="24089"/>
    <cellStyle name="Total 6 11 2 6" xfId="41366"/>
    <cellStyle name="Total 6 11 3" xfId="11488"/>
    <cellStyle name="Total 6 11 3 2" xfId="18269"/>
    <cellStyle name="Total 6 11 3 2 2" xfId="35933"/>
    <cellStyle name="Total 6 11 3 2 3" xfId="53122"/>
    <cellStyle name="Total 6 11 3 3" xfId="29152"/>
    <cellStyle name="Total 6 11 3 4" xfId="46391"/>
    <cellStyle name="Total 6 11 4" xfId="8204"/>
    <cellStyle name="Total 6 11 4 2" xfId="25869"/>
    <cellStyle name="Total 6 11 4 3" xfId="43134"/>
    <cellStyle name="Total 6 11 5" xfId="15202"/>
    <cellStyle name="Total 6 11 5 2" xfId="32866"/>
    <cellStyle name="Total 6 11 5 3" xfId="50081"/>
    <cellStyle name="Total 6 11 6" xfId="22233"/>
    <cellStyle name="Total 6 11 7" xfId="39523"/>
    <cellStyle name="Total 6 12" xfId="4583"/>
    <cellStyle name="Total 6 12 2" xfId="6442"/>
    <cellStyle name="Total 6 12 2 2" xfId="13361"/>
    <cellStyle name="Total 6 12 2 2 2" xfId="20034"/>
    <cellStyle name="Total 6 12 2 2 2 2" xfId="37698"/>
    <cellStyle name="Total 6 12 2 2 2 3" xfId="54875"/>
    <cellStyle name="Total 6 12 2 2 3" xfId="31025"/>
    <cellStyle name="Total 6 12 2 2 4" xfId="48252"/>
    <cellStyle name="Total 6 12 2 3" xfId="10077"/>
    <cellStyle name="Total 6 12 2 3 2" xfId="27742"/>
    <cellStyle name="Total 6 12 2 3 3" xfId="44995"/>
    <cellStyle name="Total 6 12 2 4" xfId="16967"/>
    <cellStyle name="Total 6 12 2 4 2" xfId="34631"/>
    <cellStyle name="Total 6 12 2 4 3" xfId="51834"/>
    <cellStyle name="Total 6 12 2 5" xfId="24107"/>
    <cellStyle name="Total 6 12 2 6" xfId="41384"/>
    <cellStyle name="Total 6 12 3" xfId="11506"/>
    <cellStyle name="Total 6 12 3 2" xfId="18287"/>
    <cellStyle name="Total 6 12 3 2 2" xfId="35951"/>
    <cellStyle name="Total 6 12 3 2 3" xfId="53140"/>
    <cellStyle name="Total 6 12 3 3" xfId="29170"/>
    <cellStyle name="Total 6 12 3 4" xfId="46409"/>
    <cellStyle name="Total 6 12 4" xfId="8222"/>
    <cellStyle name="Total 6 12 4 2" xfId="25887"/>
    <cellStyle name="Total 6 12 4 3" xfId="43152"/>
    <cellStyle name="Total 6 12 5" xfId="15220"/>
    <cellStyle name="Total 6 12 5 2" xfId="32884"/>
    <cellStyle name="Total 6 12 5 3" xfId="50099"/>
    <cellStyle name="Total 6 12 6" xfId="22251"/>
    <cellStyle name="Total 6 12 7" xfId="39541"/>
    <cellStyle name="Total 6 13" xfId="10191"/>
    <cellStyle name="Total 6 13 2" xfId="17080"/>
    <cellStyle name="Total 6 13 2 2" xfId="34744"/>
    <cellStyle name="Total 6 13 2 3" xfId="51945"/>
    <cellStyle name="Total 6 13 3" xfId="27855"/>
    <cellStyle name="Total 6 13 4" xfId="45106"/>
    <cellStyle name="Total 6 14" xfId="13472"/>
    <cellStyle name="Total 6 14 2" xfId="31136"/>
    <cellStyle name="Total 6 14 3" xfId="48363"/>
    <cellStyle name="Total 6 15" xfId="20352"/>
    <cellStyle name="Total 6 16" xfId="20068"/>
    <cellStyle name="Total 6 2" xfId="2225"/>
    <cellStyle name="Total 6 2 10" xfId="20067"/>
    <cellStyle name="Total 6 2 2" xfId="2226"/>
    <cellStyle name="Total 6 2 3" xfId="2677"/>
    <cellStyle name="Total 6 2 3 10" xfId="20398"/>
    <cellStyle name="Total 6 2 3 11" xfId="37707"/>
    <cellStyle name="Total 6 2 3 2" xfId="2906"/>
    <cellStyle name="Total 6 2 3 2 2" xfId="3569"/>
    <cellStyle name="Total 6 2 3 2 2 2" xfId="5485"/>
    <cellStyle name="Total 6 2 3 2 2 2 2" xfId="12405"/>
    <cellStyle name="Total 6 2 3 2 2 2 2 2" xfId="19132"/>
    <cellStyle name="Total 6 2 3 2 2 2 2 2 2" xfId="36796"/>
    <cellStyle name="Total 6 2 3 2 2 2 2 2 3" xfId="53976"/>
    <cellStyle name="Total 6 2 3 2 2 2 2 3" xfId="30069"/>
    <cellStyle name="Total 6 2 3 2 2 2 2 4" xfId="47299"/>
    <cellStyle name="Total 6 2 3 2 2 2 3" xfId="9121"/>
    <cellStyle name="Total 6 2 3 2 2 2 3 2" xfId="26786"/>
    <cellStyle name="Total 6 2 3 2 2 2 3 3" xfId="44042"/>
    <cellStyle name="Total 6 2 3 2 2 2 4" xfId="16065"/>
    <cellStyle name="Total 6 2 3 2 2 2 4 2" xfId="33729"/>
    <cellStyle name="Total 6 2 3 2 2 2 4 3" xfId="50935"/>
    <cellStyle name="Total 6 2 3 2 2 2 5" xfId="23150"/>
    <cellStyle name="Total 6 2 3 2 2 2 6" xfId="40431"/>
    <cellStyle name="Total 6 2 3 2 2 3" xfId="11029"/>
    <cellStyle name="Total 6 2 3 2 2 3 2" xfId="17864"/>
    <cellStyle name="Total 6 2 3 2 2 3 2 2" xfId="35528"/>
    <cellStyle name="Total 6 2 3 2 2 3 2 3" xfId="52720"/>
    <cellStyle name="Total 6 2 3 2 2 3 3" xfId="28693"/>
    <cellStyle name="Total 6 2 3 2 2 3 4" xfId="45935"/>
    <cellStyle name="Total 6 2 3 2 2 4" xfId="7266"/>
    <cellStyle name="Total 6 2 3 2 2 4 2" xfId="24931"/>
    <cellStyle name="Total 6 2 3 2 2 4 3" xfId="42199"/>
    <cellStyle name="Total 6 2 3 2 2 5" xfId="14318"/>
    <cellStyle name="Total 6 2 3 2 2 5 2" xfId="31982"/>
    <cellStyle name="Total 6 2 3 2 2 5 3" xfId="49200"/>
    <cellStyle name="Total 6 2 3 2 2 6" xfId="21288"/>
    <cellStyle name="Total 6 2 3 2 2 7" xfId="38588"/>
    <cellStyle name="Total 6 2 3 2 3" xfId="3939"/>
    <cellStyle name="Total 6 2 3 2 3 2" xfId="5855"/>
    <cellStyle name="Total 6 2 3 2 3 2 2" xfId="12775"/>
    <cellStyle name="Total 6 2 3 2 3 2 2 2" xfId="19502"/>
    <cellStyle name="Total 6 2 3 2 3 2 2 2 2" xfId="37166"/>
    <cellStyle name="Total 6 2 3 2 3 2 2 2 3" xfId="54343"/>
    <cellStyle name="Total 6 2 3 2 3 2 2 3" xfId="30439"/>
    <cellStyle name="Total 6 2 3 2 3 2 2 4" xfId="47666"/>
    <cellStyle name="Total 6 2 3 2 3 2 3" xfId="9491"/>
    <cellStyle name="Total 6 2 3 2 3 2 3 2" xfId="27156"/>
    <cellStyle name="Total 6 2 3 2 3 2 3 3" xfId="44409"/>
    <cellStyle name="Total 6 2 3 2 3 2 4" xfId="16435"/>
    <cellStyle name="Total 6 2 3 2 3 2 4 2" xfId="34099"/>
    <cellStyle name="Total 6 2 3 2 3 2 4 3" xfId="51302"/>
    <cellStyle name="Total 6 2 3 2 3 2 5" xfId="23520"/>
    <cellStyle name="Total 6 2 3 2 3 2 6" xfId="40798"/>
    <cellStyle name="Total 6 2 3 2 3 3" xfId="7636"/>
    <cellStyle name="Total 6 2 3 2 3 3 2" xfId="25301"/>
    <cellStyle name="Total 6 2 3 2 3 3 3" xfId="42566"/>
    <cellStyle name="Total 6 2 3 2 3 4" xfId="14688"/>
    <cellStyle name="Total 6 2 3 2 3 4 2" xfId="32352"/>
    <cellStyle name="Total 6 2 3 2 3 4 3" xfId="49567"/>
    <cellStyle name="Total 6 2 3 2 3 5" xfId="21658"/>
    <cellStyle name="Total 6 2 3 2 3 6" xfId="38955"/>
    <cellStyle name="Total 6 2 3 2 4" xfId="4822"/>
    <cellStyle name="Total 6 2 3 2 4 2" xfId="11742"/>
    <cellStyle name="Total 6 2 3 2 4 2 2" xfId="18523"/>
    <cellStyle name="Total 6 2 3 2 4 2 2 2" xfId="36187"/>
    <cellStyle name="Total 6 2 3 2 4 2 2 3" xfId="53373"/>
    <cellStyle name="Total 6 2 3 2 4 2 3" xfId="29406"/>
    <cellStyle name="Total 6 2 3 2 4 2 4" xfId="46642"/>
    <cellStyle name="Total 6 2 3 2 4 3" xfId="8458"/>
    <cellStyle name="Total 6 2 3 2 4 3 2" xfId="26123"/>
    <cellStyle name="Total 6 2 3 2 4 3 3" xfId="43385"/>
    <cellStyle name="Total 6 2 3 2 4 4" xfId="15456"/>
    <cellStyle name="Total 6 2 3 2 4 4 2" xfId="33120"/>
    <cellStyle name="Total 6 2 3 2 4 4 3" xfId="50332"/>
    <cellStyle name="Total 6 2 3 2 4 5" xfId="22487"/>
    <cellStyle name="Total 6 2 3 2 4 6" xfId="39774"/>
    <cellStyle name="Total 6 2 3 2 5" xfId="10428"/>
    <cellStyle name="Total 6 2 3 2 5 2" xfId="17317"/>
    <cellStyle name="Total 6 2 3 2 5 2 2" xfId="34981"/>
    <cellStyle name="Total 6 2 3 2 5 2 3" xfId="52179"/>
    <cellStyle name="Total 6 2 3 2 5 3" xfId="28092"/>
    <cellStyle name="Total 6 2 3 2 5 4" xfId="45340"/>
    <cellStyle name="Total 6 2 3 2 6" xfId="6678"/>
    <cellStyle name="Total 6 2 3 2 6 2" xfId="24343"/>
    <cellStyle name="Total 6 2 3 2 6 3" xfId="41617"/>
    <cellStyle name="Total 6 2 3 2 7" xfId="13709"/>
    <cellStyle name="Total 6 2 3 2 7 2" xfId="31373"/>
    <cellStyle name="Total 6 2 3 2 7 3" xfId="48597"/>
    <cellStyle name="Total 6 2 3 2 8" xfId="20625"/>
    <cellStyle name="Total 6 2 3 2 9" xfId="37931"/>
    <cellStyle name="Total 6 2 3 3" xfId="3114"/>
    <cellStyle name="Total 6 2 3 3 2" xfId="4144"/>
    <cellStyle name="Total 6 2 3 3 2 2" xfId="6060"/>
    <cellStyle name="Total 6 2 3 3 2 2 2" xfId="12980"/>
    <cellStyle name="Total 6 2 3 3 2 2 2 2" xfId="19707"/>
    <cellStyle name="Total 6 2 3 3 2 2 2 2 2" xfId="37371"/>
    <cellStyle name="Total 6 2 3 3 2 2 2 2 3" xfId="54548"/>
    <cellStyle name="Total 6 2 3 3 2 2 2 3" xfId="30644"/>
    <cellStyle name="Total 6 2 3 3 2 2 2 4" xfId="47871"/>
    <cellStyle name="Total 6 2 3 3 2 2 3" xfId="9696"/>
    <cellStyle name="Total 6 2 3 3 2 2 3 2" xfId="27361"/>
    <cellStyle name="Total 6 2 3 3 2 2 3 3" xfId="44614"/>
    <cellStyle name="Total 6 2 3 3 2 2 4" xfId="16640"/>
    <cellStyle name="Total 6 2 3 3 2 2 4 2" xfId="34304"/>
    <cellStyle name="Total 6 2 3 3 2 2 4 3" xfId="51507"/>
    <cellStyle name="Total 6 2 3 3 2 2 5" xfId="23725"/>
    <cellStyle name="Total 6 2 3 3 2 2 6" xfId="41003"/>
    <cellStyle name="Total 6 2 3 3 2 3" xfId="7841"/>
    <cellStyle name="Total 6 2 3 3 2 3 2" xfId="25506"/>
    <cellStyle name="Total 6 2 3 3 2 3 3" xfId="42771"/>
    <cellStyle name="Total 6 2 3 3 2 4" xfId="14893"/>
    <cellStyle name="Total 6 2 3 3 2 4 2" xfId="32557"/>
    <cellStyle name="Total 6 2 3 3 2 4 3" xfId="49772"/>
    <cellStyle name="Total 6 2 3 3 2 5" xfId="21863"/>
    <cellStyle name="Total 6 2 3 3 2 6" xfId="39160"/>
    <cellStyle name="Total 6 2 3 3 3" xfId="5030"/>
    <cellStyle name="Total 6 2 3 3 3 2" xfId="11950"/>
    <cellStyle name="Total 6 2 3 3 3 2 2" xfId="18731"/>
    <cellStyle name="Total 6 2 3 3 3 2 2 2" xfId="36395"/>
    <cellStyle name="Total 6 2 3 3 3 2 2 3" xfId="53578"/>
    <cellStyle name="Total 6 2 3 3 3 2 3" xfId="29614"/>
    <cellStyle name="Total 6 2 3 3 3 2 4" xfId="46847"/>
    <cellStyle name="Total 6 2 3 3 3 3" xfId="8666"/>
    <cellStyle name="Total 6 2 3 3 3 3 2" xfId="26331"/>
    <cellStyle name="Total 6 2 3 3 3 3 3" xfId="43590"/>
    <cellStyle name="Total 6 2 3 3 3 4" xfId="15664"/>
    <cellStyle name="Total 6 2 3 3 3 4 2" xfId="33328"/>
    <cellStyle name="Total 6 2 3 3 3 4 3" xfId="50537"/>
    <cellStyle name="Total 6 2 3 3 3 5" xfId="22695"/>
    <cellStyle name="Total 6 2 3 3 3 6" xfId="39979"/>
    <cellStyle name="Total 6 2 3 3 4" xfId="10636"/>
    <cellStyle name="Total 6 2 3 3 4 2" xfId="17525"/>
    <cellStyle name="Total 6 2 3 3 4 2 2" xfId="35189"/>
    <cellStyle name="Total 6 2 3 3 4 2 3" xfId="52384"/>
    <cellStyle name="Total 6 2 3 3 4 3" xfId="28300"/>
    <cellStyle name="Total 6 2 3 3 4 4" xfId="45545"/>
    <cellStyle name="Total 6 2 3 3 5" xfId="6886"/>
    <cellStyle name="Total 6 2 3 3 5 2" xfId="24551"/>
    <cellStyle name="Total 6 2 3 3 5 3" xfId="41822"/>
    <cellStyle name="Total 6 2 3 3 6" xfId="13917"/>
    <cellStyle name="Total 6 2 3 3 6 2" xfId="31581"/>
    <cellStyle name="Total 6 2 3 3 6 3" xfId="48802"/>
    <cellStyle name="Total 6 2 3 3 7" xfId="20833"/>
    <cellStyle name="Total 6 2 3 3 8" xfId="38136"/>
    <cellStyle name="Total 6 2 3 4" xfId="3342"/>
    <cellStyle name="Total 6 2 3 4 2" xfId="5258"/>
    <cellStyle name="Total 6 2 3 4 2 2" xfId="12178"/>
    <cellStyle name="Total 6 2 3 4 2 2 2" xfId="18905"/>
    <cellStyle name="Total 6 2 3 4 2 2 2 2" xfId="36569"/>
    <cellStyle name="Total 6 2 3 4 2 2 2 3" xfId="53752"/>
    <cellStyle name="Total 6 2 3 4 2 2 3" xfId="29842"/>
    <cellStyle name="Total 6 2 3 4 2 2 4" xfId="47075"/>
    <cellStyle name="Total 6 2 3 4 2 3" xfId="8894"/>
    <cellStyle name="Total 6 2 3 4 2 3 2" xfId="26559"/>
    <cellStyle name="Total 6 2 3 4 2 3 3" xfId="43818"/>
    <cellStyle name="Total 6 2 3 4 2 4" xfId="15838"/>
    <cellStyle name="Total 6 2 3 4 2 4 2" xfId="33502"/>
    <cellStyle name="Total 6 2 3 4 2 4 3" xfId="50711"/>
    <cellStyle name="Total 6 2 3 4 2 5" xfId="22923"/>
    <cellStyle name="Total 6 2 3 4 2 6" xfId="40207"/>
    <cellStyle name="Total 6 2 3 4 3" xfId="10802"/>
    <cellStyle name="Total 6 2 3 4 3 2" xfId="17637"/>
    <cellStyle name="Total 6 2 3 4 3 2 2" xfId="35301"/>
    <cellStyle name="Total 6 2 3 4 3 2 3" xfId="52496"/>
    <cellStyle name="Total 6 2 3 4 3 3" xfId="28466"/>
    <cellStyle name="Total 6 2 3 4 3 4" xfId="45711"/>
    <cellStyle name="Total 6 2 3 4 4" xfId="7112"/>
    <cellStyle name="Total 6 2 3 4 4 2" xfId="24777"/>
    <cellStyle name="Total 6 2 3 4 4 3" xfId="42048"/>
    <cellStyle name="Total 6 2 3 4 5" xfId="14091"/>
    <cellStyle name="Total 6 2 3 4 5 2" xfId="31755"/>
    <cellStyle name="Total 6 2 3 4 5 3" xfId="48976"/>
    <cellStyle name="Total 6 2 3 4 6" xfId="21061"/>
    <cellStyle name="Total 6 2 3 4 7" xfId="38364"/>
    <cellStyle name="Total 6 2 3 5" xfId="3277"/>
    <cellStyle name="Total 6 2 3 5 2" xfId="5193"/>
    <cellStyle name="Total 6 2 3 5 2 2" xfId="12113"/>
    <cellStyle name="Total 6 2 3 5 2 2 2" xfId="18894"/>
    <cellStyle name="Total 6 2 3 5 2 2 2 2" xfId="36558"/>
    <cellStyle name="Total 6 2 3 5 2 2 2 3" xfId="53741"/>
    <cellStyle name="Total 6 2 3 5 2 2 3" xfId="29777"/>
    <cellStyle name="Total 6 2 3 5 2 2 4" xfId="47010"/>
    <cellStyle name="Total 6 2 3 5 2 3" xfId="8829"/>
    <cellStyle name="Total 6 2 3 5 2 3 2" xfId="26494"/>
    <cellStyle name="Total 6 2 3 5 2 3 3" xfId="43753"/>
    <cellStyle name="Total 6 2 3 5 2 4" xfId="15827"/>
    <cellStyle name="Total 6 2 3 5 2 4 2" xfId="33491"/>
    <cellStyle name="Total 6 2 3 5 2 4 3" xfId="50700"/>
    <cellStyle name="Total 6 2 3 5 2 5" xfId="22858"/>
    <cellStyle name="Total 6 2 3 5 2 6" xfId="40142"/>
    <cellStyle name="Total 6 2 3 5 3" xfId="7049"/>
    <cellStyle name="Total 6 2 3 5 3 2" xfId="24714"/>
    <cellStyle name="Total 6 2 3 5 3 3" xfId="41985"/>
    <cellStyle name="Total 6 2 3 5 4" xfId="14080"/>
    <cellStyle name="Total 6 2 3 5 4 2" xfId="31744"/>
    <cellStyle name="Total 6 2 3 5 4 3" xfId="48965"/>
    <cellStyle name="Total 6 2 3 5 5" xfId="20996"/>
    <cellStyle name="Total 6 2 3 5 6" xfId="38299"/>
    <cellStyle name="Total 6 2 3 6" xfId="4595"/>
    <cellStyle name="Total 6 2 3 6 2" xfId="11515"/>
    <cellStyle name="Total 6 2 3 6 2 2" xfId="18296"/>
    <cellStyle name="Total 6 2 3 6 2 2 2" xfId="35960"/>
    <cellStyle name="Total 6 2 3 6 2 2 3" xfId="53149"/>
    <cellStyle name="Total 6 2 3 6 2 3" xfId="29179"/>
    <cellStyle name="Total 6 2 3 6 2 4" xfId="46418"/>
    <cellStyle name="Total 6 2 3 6 3" xfId="8231"/>
    <cellStyle name="Total 6 2 3 6 3 2" xfId="25896"/>
    <cellStyle name="Total 6 2 3 6 3 3" xfId="43161"/>
    <cellStyle name="Total 6 2 3 6 4" xfId="15229"/>
    <cellStyle name="Total 6 2 3 6 4 2" xfId="32893"/>
    <cellStyle name="Total 6 2 3 6 4 3" xfId="50108"/>
    <cellStyle name="Total 6 2 3 6 5" xfId="22260"/>
    <cellStyle name="Total 6 2 3 6 6" xfId="39550"/>
    <cellStyle name="Total 6 2 3 7" xfId="10201"/>
    <cellStyle name="Total 6 2 3 7 2" xfId="17090"/>
    <cellStyle name="Total 6 2 3 7 2 2" xfId="34754"/>
    <cellStyle name="Total 6 2 3 7 2 3" xfId="51955"/>
    <cellStyle name="Total 6 2 3 7 3" xfId="27865"/>
    <cellStyle name="Total 6 2 3 7 4" xfId="45116"/>
    <cellStyle name="Total 6 2 3 8" xfId="6451"/>
    <cellStyle name="Total 6 2 3 8 2" xfId="24116"/>
    <cellStyle name="Total 6 2 3 8 3" xfId="41393"/>
    <cellStyle name="Total 6 2 3 9" xfId="13482"/>
    <cellStyle name="Total 6 2 3 9 2" xfId="31146"/>
    <cellStyle name="Total 6 2 3 9 3" xfId="48373"/>
    <cellStyle name="Total 6 2 4" xfId="2897"/>
    <cellStyle name="Total 6 2 4 2" xfId="3560"/>
    <cellStyle name="Total 6 2 4 2 2" xfId="5476"/>
    <cellStyle name="Total 6 2 4 2 2 2" xfId="12396"/>
    <cellStyle name="Total 6 2 4 2 2 2 2" xfId="19123"/>
    <cellStyle name="Total 6 2 4 2 2 2 2 2" xfId="36787"/>
    <cellStyle name="Total 6 2 4 2 2 2 2 3" xfId="53967"/>
    <cellStyle name="Total 6 2 4 2 2 2 3" xfId="30060"/>
    <cellStyle name="Total 6 2 4 2 2 2 4" xfId="47290"/>
    <cellStyle name="Total 6 2 4 2 2 3" xfId="9112"/>
    <cellStyle name="Total 6 2 4 2 2 3 2" xfId="26777"/>
    <cellStyle name="Total 6 2 4 2 2 3 3" xfId="44033"/>
    <cellStyle name="Total 6 2 4 2 2 4" xfId="16056"/>
    <cellStyle name="Total 6 2 4 2 2 4 2" xfId="33720"/>
    <cellStyle name="Total 6 2 4 2 2 4 3" xfId="50926"/>
    <cellStyle name="Total 6 2 4 2 2 5" xfId="23141"/>
    <cellStyle name="Total 6 2 4 2 2 6" xfId="40422"/>
    <cellStyle name="Total 6 2 4 2 3" xfId="11020"/>
    <cellStyle name="Total 6 2 4 2 3 2" xfId="17855"/>
    <cellStyle name="Total 6 2 4 2 3 2 2" xfId="35519"/>
    <cellStyle name="Total 6 2 4 2 3 2 3" xfId="52711"/>
    <cellStyle name="Total 6 2 4 2 3 3" xfId="28684"/>
    <cellStyle name="Total 6 2 4 2 3 4" xfId="45926"/>
    <cellStyle name="Total 6 2 4 2 4" xfId="7257"/>
    <cellStyle name="Total 6 2 4 2 4 2" xfId="24922"/>
    <cellStyle name="Total 6 2 4 2 4 3" xfId="42190"/>
    <cellStyle name="Total 6 2 4 2 5" xfId="14309"/>
    <cellStyle name="Total 6 2 4 2 5 2" xfId="31973"/>
    <cellStyle name="Total 6 2 4 2 5 3" xfId="49191"/>
    <cellStyle name="Total 6 2 4 2 6" xfId="21279"/>
    <cellStyle name="Total 6 2 4 2 7" xfId="38579"/>
    <cellStyle name="Total 6 2 4 3" xfId="3930"/>
    <cellStyle name="Total 6 2 4 3 2" xfId="5846"/>
    <cellStyle name="Total 6 2 4 3 2 2" xfId="12766"/>
    <cellStyle name="Total 6 2 4 3 2 2 2" xfId="19493"/>
    <cellStyle name="Total 6 2 4 3 2 2 2 2" xfId="37157"/>
    <cellStyle name="Total 6 2 4 3 2 2 2 3" xfId="54334"/>
    <cellStyle name="Total 6 2 4 3 2 2 3" xfId="30430"/>
    <cellStyle name="Total 6 2 4 3 2 2 4" xfId="47657"/>
    <cellStyle name="Total 6 2 4 3 2 3" xfId="9482"/>
    <cellStyle name="Total 6 2 4 3 2 3 2" xfId="27147"/>
    <cellStyle name="Total 6 2 4 3 2 3 3" xfId="44400"/>
    <cellStyle name="Total 6 2 4 3 2 4" xfId="16426"/>
    <cellStyle name="Total 6 2 4 3 2 4 2" xfId="34090"/>
    <cellStyle name="Total 6 2 4 3 2 4 3" xfId="51293"/>
    <cellStyle name="Total 6 2 4 3 2 5" xfId="23511"/>
    <cellStyle name="Total 6 2 4 3 2 6" xfId="40789"/>
    <cellStyle name="Total 6 2 4 3 3" xfId="7627"/>
    <cellStyle name="Total 6 2 4 3 3 2" xfId="25292"/>
    <cellStyle name="Total 6 2 4 3 3 3" xfId="42557"/>
    <cellStyle name="Total 6 2 4 3 4" xfId="14679"/>
    <cellStyle name="Total 6 2 4 3 4 2" xfId="32343"/>
    <cellStyle name="Total 6 2 4 3 4 3" xfId="49558"/>
    <cellStyle name="Total 6 2 4 3 5" xfId="21649"/>
    <cellStyle name="Total 6 2 4 3 6" xfId="38946"/>
    <cellStyle name="Total 6 2 4 4" xfId="4813"/>
    <cellStyle name="Total 6 2 4 4 2" xfId="11733"/>
    <cellStyle name="Total 6 2 4 4 2 2" xfId="18514"/>
    <cellStyle name="Total 6 2 4 4 2 2 2" xfId="36178"/>
    <cellStyle name="Total 6 2 4 4 2 2 3" xfId="53364"/>
    <cellStyle name="Total 6 2 4 4 2 3" xfId="29397"/>
    <cellStyle name="Total 6 2 4 4 2 4" xfId="46633"/>
    <cellStyle name="Total 6 2 4 4 3" xfId="8449"/>
    <cellStyle name="Total 6 2 4 4 3 2" xfId="26114"/>
    <cellStyle name="Total 6 2 4 4 3 3" xfId="43376"/>
    <cellStyle name="Total 6 2 4 4 4" xfId="15447"/>
    <cellStyle name="Total 6 2 4 4 4 2" xfId="33111"/>
    <cellStyle name="Total 6 2 4 4 4 3" xfId="50323"/>
    <cellStyle name="Total 6 2 4 4 5" xfId="22478"/>
    <cellStyle name="Total 6 2 4 4 6" xfId="39765"/>
    <cellStyle name="Total 6 2 4 5" xfId="10419"/>
    <cellStyle name="Total 6 2 4 5 2" xfId="17308"/>
    <cellStyle name="Total 6 2 4 5 2 2" xfId="34972"/>
    <cellStyle name="Total 6 2 4 5 2 3" xfId="52170"/>
    <cellStyle name="Total 6 2 4 5 3" xfId="28083"/>
    <cellStyle name="Total 6 2 4 5 4" xfId="45331"/>
    <cellStyle name="Total 6 2 4 6" xfId="6669"/>
    <cellStyle name="Total 6 2 4 6 2" xfId="24334"/>
    <cellStyle name="Total 6 2 4 6 3" xfId="41608"/>
    <cellStyle name="Total 6 2 4 7" xfId="13700"/>
    <cellStyle name="Total 6 2 4 7 2" xfId="31364"/>
    <cellStyle name="Total 6 2 4 7 3" xfId="48588"/>
    <cellStyle name="Total 6 2 4 8" xfId="20616"/>
    <cellStyle name="Total 6 2 4 9" xfId="37922"/>
    <cellStyle name="Total 6 2 5" xfId="4561"/>
    <cellStyle name="Total 6 2 5 2" xfId="6425"/>
    <cellStyle name="Total 6 2 5 2 2" xfId="13344"/>
    <cellStyle name="Total 6 2 5 2 2 2" xfId="20017"/>
    <cellStyle name="Total 6 2 5 2 2 2 2" xfId="37681"/>
    <cellStyle name="Total 6 2 5 2 2 2 3" xfId="54858"/>
    <cellStyle name="Total 6 2 5 2 2 3" xfId="31008"/>
    <cellStyle name="Total 6 2 5 2 2 4" xfId="48235"/>
    <cellStyle name="Total 6 2 5 2 3" xfId="10060"/>
    <cellStyle name="Total 6 2 5 2 3 2" xfId="27725"/>
    <cellStyle name="Total 6 2 5 2 3 3" xfId="44978"/>
    <cellStyle name="Total 6 2 5 2 4" xfId="16950"/>
    <cellStyle name="Total 6 2 5 2 4 2" xfId="34614"/>
    <cellStyle name="Total 6 2 5 2 4 3" xfId="51817"/>
    <cellStyle name="Total 6 2 5 2 5" xfId="24090"/>
    <cellStyle name="Total 6 2 5 2 6" xfId="41367"/>
    <cellStyle name="Total 6 2 5 3" xfId="11489"/>
    <cellStyle name="Total 6 2 5 3 2" xfId="18270"/>
    <cellStyle name="Total 6 2 5 3 2 2" xfId="35934"/>
    <cellStyle name="Total 6 2 5 3 2 3" xfId="53123"/>
    <cellStyle name="Total 6 2 5 3 3" xfId="29153"/>
    <cellStyle name="Total 6 2 5 3 4" xfId="46392"/>
    <cellStyle name="Total 6 2 5 4" xfId="8205"/>
    <cellStyle name="Total 6 2 5 4 2" xfId="25870"/>
    <cellStyle name="Total 6 2 5 4 3" xfId="43135"/>
    <cellStyle name="Total 6 2 5 5" xfId="15203"/>
    <cellStyle name="Total 6 2 5 5 2" xfId="32867"/>
    <cellStyle name="Total 6 2 5 5 3" xfId="50082"/>
    <cellStyle name="Total 6 2 5 6" xfId="22234"/>
    <cellStyle name="Total 6 2 5 7" xfId="39524"/>
    <cellStyle name="Total 6 2 6" xfId="4584"/>
    <cellStyle name="Total 6 2 6 2" xfId="6443"/>
    <cellStyle name="Total 6 2 6 2 2" xfId="13362"/>
    <cellStyle name="Total 6 2 6 2 2 2" xfId="20035"/>
    <cellStyle name="Total 6 2 6 2 2 2 2" xfId="37699"/>
    <cellStyle name="Total 6 2 6 2 2 2 3" xfId="54876"/>
    <cellStyle name="Total 6 2 6 2 2 3" xfId="31026"/>
    <cellStyle name="Total 6 2 6 2 2 4" xfId="48253"/>
    <cellStyle name="Total 6 2 6 2 3" xfId="10078"/>
    <cellStyle name="Total 6 2 6 2 3 2" xfId="27743"/>
    <cellStyle name="Total 6 2 6 2 3 3" xfId="44996"/>
    <cellStyle name="Total 6 2 6 2 4" xfId="16968"/>
    <cellStyle name="Total 6 2 6 2 4 2" xfId="34632"/>
    <cellStyle name="Total 6 2 6 2 4 3" xfId="51835"/>
    <cellStyle name="Total 6 2 6 2 5" xfId="24108"/>
    <cellStyle name="Total 6 2 6 2 6" xfId="41385"/>
    <cellStyle name="Total 6 2 6 3" xfId="11507"/>
    <cellStyle name="Total 6 2 6 3 2" xfId="18288"/>
    <cellStyle name="Total 6 2 6 3 2 2" xfId="35952"/>
    <cellStyle name="Total 6 2 6 3 2 3" xfId="53141"/>
    <cellStyle name="Total 6 2 6 3 3" xfId="29171"/>
    <cellStyle name="Total 6 2 6 3 4" xfId="46410"/>
    <cellStyle name="Total 6 2 6 4" xfId="8223"/>
    <cellStyle name="Total 6 2 6 4 2" xfId="25888"/>
    <cellStyle name="Total 6 2 6 4 3" xfId="43153"/>
    <cellStyle name="Total 6 2 6 5" xfId="15221"/>
    <cellStyle name="Total 6 2 6 5 2" xfId="32885"/>
    <cellStyle name="Total 6 2 6 5 3" xfId="50100"/>
    <cellStyle name="Total 6 2 6 6" xfId="22252"/>
    <cellStyle name="Total 6 2 6 7" xfId="39542"/>
    <cellStyle name="Total 6 2 7" xfId="10192"/>
    <cellStyle name="Total 6 2 7 2" xfId="17081"/>
    <cellStyle name="Total 6 2 7 2 2" xfId="34745"/>
    <cellStyle name="Total 6 2 7 2 3" xfId="51946"/>
    <cellStyle name="Total 6 2 7 3" xfId="27856"/>
    <cellStyle name="Total 6 2 7 4" xfId="45107"/>
    <cellStyle name="Total 6 2 8" xfId="13473"/>
    <cellStyle name="Total 6 2 8 2" xfId="31137"/>
    <cellStyle name="Total 6 2 8 3" xfId="48364"/>
    <cellStyle name="Total 6 2 9" xfId="20353"/>
    <cellStyle name="Total 6 3" xfId="2227"/>
    <cellStyle name="Total 6 4" xfId="2228"/>
    <cellStyle name="Total 6 5" xfId="2229"/>
    <cellStyle name="Total 6 6" xfId="2230"/>
    <cellStyle name="Total 6 6 2" xfId="2676"/>
    <cellStyle name="Total 6 6 2 10" xfId="20397"/>
    <cellStyle name="Total 6 6 2 11" xfId="37706"/>
    <cellStyle name="Total 6 6 2 2" xfId="2905"/>
    <cellStyle name="Total 6 6 2 2 2" xfId="3568"/>
    <cellStyle name="Total 6 6 2 2 2 2" xfId="5484"/>
    <cellStyle name="Total 6 6 2 2 2 2 2" xfId="12404"/>
    <cellStyle name="Total 6 6 2 2 2 2 2 2" xfId="19131"/>
    <cellStyle name="Total 6 6 2 2 2 2 2 2 2" xfId="36795"/>
    <cellStyle name="Total 6 6 2 2 2 2 2 2 3" xfId="53975"/>
    <cellStyle name="Total 6 6 2 2 2 2 2 3" xfId="30068"/>
    <cellStyle name="Total 6 6 2 2 2 2 2 4" xfId="47298"/>
    <cellStyle name="Total 6 6 2 2 2 2 3" xfId="9120"/>
    <cellStyle name="Total 6 6 2 2 2 2 3 2" xfId="26785"/>
    <cellStyle name="Total 6 6 2 2 2 2 3 3" xfId="44041"/>
    <cellStyle name="Total 6 6 2 2 2 2 4" xfId="16064"/>
    <cellStyle name="Total 6 6 2 2 2 2 4 2" xfId="33728"/>
    <cellStyle name="Total 6 6 2 2 2 2 4 3" xfId="50934"/>
    <cellStyle name="Total 6 6 2 2 2 2 5" xfId="23149"/>
    <cellStyle name="Total 6 6 2 2 2 2 6" xfId="40430"/>
    <cellStyle name="Total 6 6 2 2 2 3" xfId="11028"/>
    <cellStyle name="Total 6 6 2 2 2 3 2" xfId="17863"/>
    <cellStyle name="Total 6 6 2 2 2 3 2 2" xfId="35527"/>
    <cellStyle name="Total 6 6 2 2 2 3 2 3" xfId="52719"/>
    <cellStyle name="Total 6 6 2 2 2 3 3" xfId="28692"/>
    <cellStyle name="Total 6 6 2 2 2 3 4" xfId="45934"/>
    <cellStyle name="Total 6 6 2 2 2 4" xfId="7265"/>
    <cellStyle name="Total 6 6 2 2 2 4 2" xfId="24930"/>
    <cellStyle name="Total 6 6 2 2 2 4 3" xfId="42198"/>
    <cellStyle name="Total 6 6 2 2 2 5" xfId="14317"/>
    <cellStyle name="Total 6 6 2 2 2 5 2" xfId="31981"/>
    <cellStyle name="Total 6 6 2 2 2 5 3" xfId="49199"/>
    <cellStyle name="Total 6 6 2 2 2 6" xfId="21287"/>
    <cellStyle name="Total 6 6 2 2 2 7" xfId="38587"/>
    <cellStyle name="Total 6 6 2 2 3" xfId="3938"/>
    <cellStyle name="Total 6 6 2 2 3 2" xfId="5854"/>
    <cellStyle name="Total 6 6 2 2 3 2 2" xfId="12774"/>
    <cellStyle name="Total 6 6 2 2 3 2 2 2" xfId="19501"/>
    <cellStyle name="Total 6 6 2 2 3 2 2 2 2" xfId="37165"/>
    <cellStyle name="Total 6 6 2 2 3 2 2 2 3" xfId="54342"/>
    <cellStyle name="Total 6 6 2 2 3 2 2 3" xfId="30438"/>
    <cellStyle name="Total 6 6 2 2 3 2 2 4" xfId="47665"/>
    <cellStyle name="Total 6 6 2 2 3 2 3" xfId="9490"/>
    <cellStyle name="Total 6 6 2 2 3 2 3 2" xfId="27155"/>
    <cellStyle name="Total 6 6 2 2 3 2 3 3" xfId="44408"/>
    <cellStyle name="Total 6 6 2 2 3 2 4" xfId="16434"/>
    <cellStyle name="Total 6 6 2 2 3 2 4 2" xfId="34098"/>
    <cellStyle name="Total 6 6 2 2 3 2 4 3" xfId="51301"/>
    <cellStyle name="Total 6 6 2 2 3 2 5" xfId="23519"/>
    <cellStyle name="Total 6 6 2 2 3 2 6" xfId="40797"/>
    <cellStyle name="Total 6 6 2 2 3 3" xfId="7635"/>
    <cellStyle name="Total 6 6 2 2 3 3 2" xfId="25300"/>
    <cellStyle name="Total 6 6 2 2 3 3 3" xfId="42565"/>
    <cellStyle name="Total 6 6 2 2 3 4" xfId="14687"/>
    <cellStyle name="Total 6 6 2 2 3 4 2" xfId="32351"/>
    <cellStyle name="Total 6 6 2 2 3 4 3" xfId="49566"/>
    <cellStyle name="Total 6 6 2 2 3 5" xfId="21657"/>
    <cellStyle name="Total 6 6 2 2 3 6" xfId="38954"/>
    <cellStyle name="Total 6 6 2 2 4" xfId="4821"/>
    <cellStyle name="Total 6 6 2 2 4 2" xfId="11741"/>
    <cellStyle name="Total 6 6 2 2 4 2 2" xfId="18522"/>
    <cellStyle name="Total 6 6 2 2 4 2 2 2" xfId="36186"/>
    <cellStyle name="Total 6 6 2 2 4 2 2 3" xfId="53372"/>
    <cellStyle name="Total 6 6 2 2 4 2 3" xfId="29405"/>
    <cellStyle name="Total 6 6 2 2 4 2 4" xfId="46641"/>
    <cellStyle name="Total 6 6 2 2 4 3" xfId="8457"/>
    <cellStyle name="Total 6 6 2 2 4 3 2" xfId="26122"/>
    <cellStyle name="Total 6 6 2 2 4 3 3" xfId="43384"/>
    <cellStyle name="Total 6 6 2 2 4 4" xfId="15455"/>
    <cellStyle name="Total 6 6 2 2 4 4 2" xfId="33119"/>
    <cellStyle name="Total 6 6 2 2 4 4 3" xfId="50331"/>
    <cellStyle name="Total 6 6 2 2 4 5" xfId="22486"/>
    <cellStyle name="Total 6 6 2 2 4 6" xfId="39773"/>
    <cellStyle name="Total 6 6 2 2 5" xfId="10427"/>
    <cellStyle name="Total 6 6 2 2 5 2" xfId="17316"/>
    <cellStyle name="Total 6 6 2 2 5 2 2" xfId="34980"/>
    <cellStyle name="Total 6 6 2 2 5 2 3" xfId="52178"/>
    <cellStyle name="Total 6 6 2 2 5 3" xfId="28091"/>
    <cellStyle name="Total 6 6 2 2 5 4" xfId="45339"/>
    <cellStyle name="Total 6 6 2 2 6" xfId="6677"/>
    <cellStyle name="Total 6 6 2 2 6 2" xfId="24342"/>
    <cellStyle name="Total 6 6 2 2 6 3" xfId="41616"/>
    <cellStyle name="Total 6 6 2 2 7" xfId="13708"/>
    <cellStyle name="Total 6 6 2 2 7 2" xfId="31372"/>
    <cellStyle name="Total 6 6 2 2 7 3" xfId="48596"/>
    <cellStyle name="Total 6 6 2 2 8" xfId="20624"/>
    <cellStyle name="Total 6 6 2 2 9" xfId="37930"/>
    <cellStyle name="Total 6 6 2 3" xfId="3113"/>
    <cellStyle name="Total 6 6 2 3 2" xfId="4143"/>
    <cellStyle name="Total 6 6 2 3 2 2" xfId="6059"/>
    <cellStyle name="Total 6 6 2 3 2 2 2" xfId="12979"/>
    <cellStyle name="Total 6 6 2 3 2 2 2 2" xfId="19706"/>
    <cellStyle name="Total 6 6 2 3 2 2 2 2 2" xfId="37370"/>
    <cellStyle name="Total 6 6 2 3 2 2 2 2 3" xfId="54547"/>
    <cellStyle name="Total 6 6 2 3 2 2 2 3" xfId="30643"/>
    <cellStyle name="Total 6 6 2 3 2 2 2 4" xfId="47870"/>
    <cellStyle name="Total 6 6 2 3 2 2 3" xfId="9695"/>
    <cellStyle name="Total 6 6 2 3 2 2 3 2" xfId="27360"/>
    <cellStyle name="Total 6 6 2 3 2 2 3 3" xfId="44613"/>
    <cellStyle name="Total 6 6 2 3 2 2 4" xfId="16639"/>
    <cellStyle name="Total 6 6 2 3 2 2 4 2" xfId="34303"/>
    <cellStyle name="Total 6 6 2 3 2 2 4 3" xfId="51506"/>
    <cellStyle name="Total 6 6 2 3 2 2 5" xfId="23724"/>
    <cellStyle name="Total 6 6 2 3 2 2 6" xfId="41002"/>
    <cellStyle name="Total 6 6 2 3 2 3" xfId="7840"/>
    <cellStyle name="Total 6 6 2 3 2 3 2" xfId="25505"/>
    <cellStyle name="Total 6 6 2 3 2 3 3" xfId="42770"/>
    <cellStyle name="Total 6 6 2 3 2 4" xfId="14892"/>
    <cellStyle name="Total 6 6 2 3 2 4 2" xfId="32556"/>
    <cellStyle name="Total 6 6 2 3 2 4 3" xfId="49771"/>
    <cellStyle name="Total 6 6 2 3 2 5" xfId="21862"/>
    <cellStyle name="Total 6 6 2 3 2 6" xfId="39159"/>
    <cellStyle name="Total 6 6 2 3 3" xfId="5029"/>
    <cellStyle name="Total 6 6 2 3 3 2" xfId="11949"/>
    <cellStyle name="Total 6 6 2 3 3 2 2" xfId="18730"/>
    <cellStyle name="Total 6 6 2 3 3 2 2 2" xfId="36394"/>
    <cellStyle name="Total 6 6 2 3 3 2 2 3" xfId="53577"/>
    <cellStyle name="Total 6 6 2 3 3 2 3" xfId="29613"/>
    <cellStyle name="Total 6 6 2 3 3 2 4" xfId="46846"/>
    <cellStyle name="Total 6 6 2 3 3 3" xfId="8665"/>
    <cellStyle name="Total 6 6 2 3 3 3 2" xfId="26330"/>
    <cellStyle name="Total 6 6 2 3 3 3 3" xfId="43589"/>
    <cellStyle name="Total 6 6 2 3 3 4" xfId="15663"/>
    <cellStyle name="Total 6 6 2 3 3 4 2" xfId="33327"/>
    <cellStyle name="Total 6 6 2 3 3 4 3" xfId="50536"/>
    <cellStyle name="Total 6 6 2 3 3 5" xfId="22694"/>
    <cellStyle name="Total 6 6 2 3 3 6" xfId="39978"/>
    <cellStyle name="Total 6 6 2 3 4" xfId="10635"/>
    <cellStyle name="Total 6 6 2 3 4 2" xfId="17524"/>
    <cellStyle name="Total 6 6 2 3 4 2 2" xfId="35188"/>
    <cellStyle name="Total 6 6 2 3 4 2 3" xfId="52383"/>
    <cellStyle name="Total 6 6 2 3 4 3" xfId="28299"/>
    <cellStyle name="Total 6 6 2 3 4 4" xfId="45544"/>
    <cellStyle name="Total 6 6 2 3 5" xfId="6885"/>
    <cellStyle name="Total 6 6 2 3 5 2" xfId="24550"/>
    <cellStyle name="Total 6 6 2 3 5 3" xfId="41821"/>
    <cellStyle name="Total 6 6 2 3 6" xfId="13916"/>
    <cellStyle name="Total 6 6 2 3 6 2" xfId="31580"/>
    <cellStyle name="Total 6 6 2 3 6 3" xfId="48801"/>
    <cellStyle name="Total 6 6 2 3 7" xfId="20832"/>
    <cellStyle name="Total 6 6 2 3 8" xfId="38135"/>
    <cellStyle name="Total 6 6 2 4" xfId="3341"/>
    <cellStyle name="Total 6 6 2 4 2" xfId="5257"/>
    <cellStyle name="Total 6 6 2 4 2 2" xfId="12177"/>
    <cellStyle name="Total 6 6 2 4 2 2 2" xfId="18904"/>
    <cellStyle name="Total 6 6 2 4 2 2 2 2" xfId="36568"/>
    <cellStyle name="Total 6 6 2 4 2 2 2 3" xfId="53751"/>
    <cellStyle name="Total 6 6 2 4 2 2 3" xfId="29841"/>
    <cellStyle name="Total 6 6 2 4 2 2 4" xfId="47074"/>
    <cellStyle name="Total 6 6 2 4 2 3" xfId="8893"/>
    <cellStyle name="Total 6 6 2 4 2 3 2" xfId="26558"/>
    <cellStyle name="Total 6 6 2 4 2 3 3" xfId="43817"/>
    <cellStyle name="Total 6 6 2 4 2 4" xfId="15837"/>
    <cellStyle name="Total 6 6 2 4 2 4 2" xfId="33501"/>
    <cellStyle name="Total 6 6 2 4 2 4 3" xfId="50710"/>
    <cellStyle name="Total 6 6 2 4 2 5" xfId="22922"/>
    <cellStyle name="Total 6 6 2 4 2 6" xfId="40206"/>
    <cellStyle name="Total 6 6 2 4 3" xfId="10801"/>
    <cellStyle name="Total 6 6 2 4 3 2" xfId="17636"/>
    <cellStyle name="Total 6 6 2 4 3 2 2" xfId="35300"/>
    <cellStyle name="Total 6 6 2 4 3 2 3" xfId="52495"/>
    <cellStyle name="Total 6 6 2 4 3 3" xfId="28465"/>
    <cellStyle name="Total 6 6 2 4 3 4" xfId="45710"/>
    <cellStyle name="Total 6 6 2 4 4" xfId="7111"/>
    <cellStyle name="Total 6 6 2 4 4 2" xfId="24776"/>
    <cellStyle name="Total 6 6 2 4 4 3" xfId="42047"/>
    <cellStyle name="Total 6 6 2 4 5" xfId="14090"/>
    <cellStyle name="Total 6 6 2 4 5 2" xfId="31754"/>
    <cellStyle name="Total 6 6 2 4 5 3" xfId="48975"/>
    <cellStyle name="Total 6 6 2 4 6" xfId="21060"/>
    <cellStyle name="Total 6 6 2 4 7" xfId="38363"/>
    <cellStyle name="Total 6 6 2 5" xfId="3278"/>
    <cellStyle name="Total 6 6 2 5 2" xfId="5194"/>
    <cellStyle name="Total 6 6 2 5 2 2" xfId="12114"/>
    <cellStyle name="Total 6 6 2 5 2 2 2" xfId="18895"/>
    <cellStyle name="Total 6 6 2 5 2 2 2 2" xfId="36559"/>
    <cellStyle name="Total 6 6 2 5 2 2 2 3" xfId="53742"/>
    <cellStyle name="Total 6 6 2 5 2 2 3" xfId="29778"/>
    <cellStyle name="Total 6 6 2 5 2 2 4" xfId="47011"/>
    <cellStyle name="Total 6 6 2 5 2 3" xfId="8830"/>
    <cellStyle name="Total 6 6 2 5 2 3 2" xfId="26495"/>
    <cellStyle name="Total 6 6 2 5 2 3 3" xfId="43754"/>
    <cellStyle name="Total 6 6 2 5 2 4" xfId="15828"/>
    <cellStyle name="Total 6 6 2 5 2 4 2" xfId="33492"/>
    <cellStyle name="Total 6 6 2 5 2 4 3" xfId="50701"/>
    <cellStyle name="Total 6 6 2 5 2 5" xfId="22859"/>
    <cellStyle name="Total 6 6 2 5 2 6" xfId="40143"/>
    <cellStyle name="Total 6 6 2 5 3" xfId="7050"/>
    <cellStyle name="Total 6 6 2 5 3 2" xfId="24715"/>
    <cellStyle name="Total 6 6 2 5 3 3" xfId="41986"/>
    <cellStyle name="Total 6 6 2 5 4" xfId="14081"/>
    <cellStyle name="Total 6 6 2 5 4 2" xfId="31745"/>
    <cellStyle name="Total 6 6 2 5 4 3" xfId="48966"/>
    <cellStyle name="Total 6 6 2 5 5" xfId="20997"/>
    <cellStyle name="Total 6 6 2 5 6" xfId="38300"/>
    <cellStyle name="Total 6 6 2 6" xfId="4594"/>
    <cellStyle name="Total 6 6 2 6 2" xfId="11514"/>
    <cellStyle name="Total 6 6 2 6 2 2" xfId="18295"/>
    <cellStyle name="Total 6 6 2 6 2 2 2" xfId="35959"/>
    <cellStyle name="Total 6 6 2 6 2 2 3" xfId="53148"/>
    <cellStyle name="Total 6 6 2 6 2 3" xfId="29178"/>
    <cellStyle name="Total 6 6 2 6 2 4" xfId="46417"/>
    <cellStyle name="Total 6 6 2 6 3" xfId="8230"/>
    <cellStyle name="Total 6 6 2 6 3 2" xfId="25895"/>
    <cellStyle name="Total 6 6 2 6 3 3" xfId="43160"/>
    <cellStyle name="Total 6 6 2 6 4" xfId="15228"/>
    <cellStyle name="Total 6 6 2 6 4 2" xfId="32892"/>
    <cellStyle name="Total 6 6 2 6 4 3" xfId="50107"/>
    <cellStyle name="Total 6 6 2 6 5" xfId="22259"/>
    <cellStyle name="Total 6 6 2 6 6" xfId="39549"/>
    <cellStyle name="Total 6 6 2 7" xfId="10200"/>
    <cellStyle name="Total 6 6 2 7 2" xfId="17089"/>
    <cellStyle name="Total 6 6 2 7 2 2" xfId="34753"/>
    <cellStyle name="Total 6 6 2 7 2 3" xfId="51954"/>
    <cellStyle name="Total 6 6 2 7 3" xfId="27864"/>
    <cellStyle name="Total 6 6 2 7 4" xfId="45115"/>
    <cellStyle name="Total 6 6 2 8" xfId="6450"/>
    <cellStyle name="Total 6 6 2 8 2" xfId="24115"/>
    <cellStyle name="Total 6 6 2 8 3" xfId="41392"/>
    <cellStyle name="Total 6 6 2 9" xfId="13481"/>
    <cellStyle name="Total 6 6 2 9 2" xfId="31145"/>
    <cellStyle name="Total 6 6 2 9 3" xfId="48372"/>
    <cellStyle name="Total 6 6 3" xfId="2898"/>
    <cellStyle name="Total 6 6 3 2" xfId="3561"/>
    <cellStyle name="Total 6 6 3 2 2" xfId="5477"/>
    <cellStyle name="Total 6 6 3 2 2 2" xfId="12397"/>
    <cellStyle name="Total 6 6 3 2 2 2 2" xfId="19124"/>
    <cellStyle name="Total 6 6 3 2 2 2 2 2" xfId="36788"/>
    <cellStyle name="Total 6 6 3 2 2 2 2 3" xfId="53968"/>
    <cellStyle name="Total 6 6 3 2 2 2 3" xfId="30061"/>
    <cellStyle name="Total 6 6 3 2 2 2 4" xfId="47291"/>
    <cellStyle name="Total 6 6 3 2 2 3" xfId="9113"/>
    <cellStyle name="Total 6 6 3 2 2 3 2" xfId="26778"/>
    <cellStyle name="Total 6 6 3 2 2 3 3" xfId="44034"/>
    <cellStyle name="Total 6 6 3 2 2 4" xfId="16057"/>
    <cellStyle name="Total 6 6 3 2 2 4 2" xfId="33721"/>
    <cellStyle name="Total 6 6 3 2 2 4 3" xfId="50927"/>
    <cellStyle name="Total 6 6 3 2 2 5" xfId="23142"/>
    <cellStyle name="Total 6 6 3 2 2 6" xfId="40423"/>
    <cellStyle name="Total 6 6 3 2 3" xfId="11021"/>
    <cellStyle name="Total 6 6 3 2 3 2" xfId="17856"/>
    <cellStyle name="Total 6 6 3 2 3 2 2" xfId="35520"/>
    <cellStyle name="Total 6 6 3 2 3 2 3" xfId="52712"/>
    <cellStyle name="Total 6 6 3 2 3 3" xfId="28685"/>
    <cellStyle name="Total 6 6 3 2 3 4" xfId="45927"/>
    <cellStyle name="Total 6 6 3 2 4" xfId="7258"/>
    <cellStyle name="Total 6 6 3 2 4 2" xfId="24923"/>
    <cellStyle name="Total 6 6 3 2 4 3" xfId="42191"/>
    <cellStyle name="Total 6 6 3 2 5" xfId="14310"/>
    <cellStyle name="Total 6 6 3 2 5 2" xfId="31974"/>
    <cellStyle name="Total 6 6 3 2 5 3" xfId="49192"/>
    <cellStyle name="Total 6 6 3 2 6" xfId="21280"/>
    <cellStyle name="Total 6 6 3 2 7" xfId="38580"/>
    <cellStyle name="Total 6 6 3 3" xfId="3931"/>
    <cellStyle name="Total 6 6 3 3 2" xfId="5847"/>
    <cellStyle name="Total 6 6 3 3 2 2" xfId="12767"/>
    <cellStyle name="Total 6 6 3 3 2 2 2" xfId="19494"/>
    <cellStyle name="Total 6 6 3 3 2 2 2 2" xfId="37158"/>
    <cellStyle name="Total 6 6 3 3 2 2 2 3" xfId="54335"/>
    <cellStyle name="Total 6 6 3 3 2 2 3" xfId="30431"/>
    <cellStyle name="Total 6 6 3 3 2 2 4" xfId="47658"/>
    <cellStyle name="Total 6 6 3 3 2 3" xfId="9483"/>
    <cellStyle name="Total 6 6 3 3 2 3 2" xfId="27148"/>
    <cellStyle name="Total 6 6 3 3 2 3 3" xfId="44401"/>
    <cellStyle name="Total 6 6 3 3 2 4" xfId="16427"/>
    <cellStyle name="Total 6 6 3 3 2 4 2" xfId="34091"/>
    <cellStyle name="Total 6 6 3 3 2 4 3" xfId="51294"/>
    <cellStyle name="Total 6 6 3 3 2 5" xfId="23512"/>
    <cellStyle name="Total 6 6 3 3 2 6" xfId="40790"/>
    <cellStyle name="Total 6 6 3 3 3" xfId="7628"/>
    <cellStyle name="Total 6 6 3 3 3 2" xfId="25293"/>
    <cellStyle name="Total 6 6 3 3 3 3" xfId="42558"/>
    <cellStyle name="Total 6 6 3 3 4" xfId="14680"/>
    <cellStyle name="Total 6 6 3 3 4 2" xfId="32344"/>
    <cellStyle name="Total 6 6 3 3 4 3" xfId="49559"/>
    <cellStyle name="Total 6 6 3 3 5" xfId="21650"/>
    <cellStyle name="Total 6 6 3 3 6" xfId="38947"/>
    <cellStyle name="Total 6 6 3 4" xfId="4814"/>
    <cellStyle name="Total 6 6 3 4 2" xfId="11734"/>
    <cellStyle name="Total 6 6 3 4 2 2" xfId="18515"/>
    <cellStyle name="Total 6 6 3 4 2 2 2" xfId="36179"/>
    <cellStyle name="Total 6 6 3 4 2 2 3" xfId="53365"/>
    <cellStyle name="Total 6 6 3 4 2 3" xfId="29398"/>
    <cellStyle name="Total 6 6 3 4 2 4" xfId="46634"/>
    <cellStyle name="Total 6 6 3 4 3" xfId="8450"/>
    <cellStyle name="Total 6 6 3 4 3 2" xfId="26115"/>
    <cellStyle name="Total 6 6 3 4 3 3" xfId="43377"/>
    <cellStyle name="Total 6 6 3 4 4" xfId="15448"/>
    <cellStyle name="Total 6 6 3 4 4 2" xfId="33112"/>
    <cellStyle name="Total 6 6 3 4 4 3" xfId="50324"/>
    <cellStyle name="Total 6 6 3 4 5" xfId="22479"/>
    <cellStyle name="Total 6 6 3 4 6" xfId="39766"/>
    <cellStyle name="Total 6 6 3 5" xfId="10420"/>
    <cellStyle name="Total 6 6 3 5 2" xfId="17309"/>
    <cellStyle name="Total 6 6 3 5 2 2" xfId="34973"/>
    <cellStyle name="Total 6 6 3 5 2 3" xfId="52171"/>
    <cellStyle name="Total 6 6 3 5 3" xfId="28084"/>
    <cellStyle name="Total 6 6 3 5 4" xfId="45332"/>
    <cellStyle name="Total 6 6 3 6" xfId="6670"/>
    <cellStyle name="Total 6 6 3 6 2" xfId="24335"/>
    <cellStyle name="Total 6 6 3 6 3" xfId="41609"/>
    <cellStyle name="Total 6 6 3 7" xfId="13701"/>
    <cellStyle name="Total 6 6 3 7 2" xfId="31365"/>
    <cellStyle name="Total 6 6 3 7 3" xfId="48589"/>
    <cellStyle name="Total 6 6 3 8" xfId="20617"/>
    <cellStyle name="Total 6 6 3 9" xfId="37923"/>
    <cellStyle name="Total 6 6 4" xfId="4562"/>
    <cellStyle name="Total 6 6 4 2" xfId="6426"/>
    <cellStyle name="Total 6 6 4 2 2" xfId="13345"/>
    <cellStyle name="Total 6 6 4 2 2 2" xfId="20018"/>
    <cellStyle name="Total 6 6 4 2 2 2 2" xfId="37682"/>
    <cellStyle name="Total 6 6 4 2 2 2 3" xfId="54859"/>
    <cellStyle name="Total 6 6 4 2 2 3" xfId="31009"/>
    <cellStyle name="Total 6 6 4 2 2 4" xfId="48236"/>
    <cellStyle name="Total 6 6 4 2 3" xfId="10061"/>
    <cellStyle name="Total 6 6 4 2 3 2" xfId="27726"/>
    <cellStyle name="Total 6 6 4 2 3 3" xfId="44979"/>
    <cellStyle name="Total 6 6 4 2 4" xfId="16951"/>
    <cellStyle name="Total 6 6 4 2 4 2" xfId="34615"/>
    <cellStyle name="Total 6 6 4 2 4 3" xfId="51818"/>
    <cellStyle name="Total 6 6 4 2 5" xfId="24091"/>
    <cellStyle name="Total 6 6 4 2 6" xfId="41368"/>
    <cellStyle name="Total 6 6 4 3" xfId="11490"/>
    <cellStyle name="Total 6 6 4 3 2" xfId="18271"/>
    <cellStyle name="Total 6 6 4 3 2 2" xfId="35935"/>
    <cellStyle name="Total 6 6 4 3 2 3" xfId="53124"/>
    <cellStyle name="Total 6 6 4 3 3" xfId="29154"/>
    <cellStyle name="Total 6 6 4 3 4" xfId="46393"/>
    <cellStyle name="Total 6 6 4 4" xfId="8206"/>
    <cellStyle name="Total 6 6 4 4 2" xfId="25871"/>
    <cellStyle name="Total 6 6 4 4 3" xfId="43136"/>
    <cellStyle name="Total 6 6 4 5" xfId="15204"/>
    <cellStyle name="Total 6 6 4 5 2" xfId="32868"/>
    <cellStyle name="Total 6 6 4 5 3" xfId="50083"/>
    <cellStyle name="Total 6 6 4 6" xfId="22235"/>
    <cellStyle name="Total 6 6 4 7" xfId="39525"/>
    <cellStyle name="Total 6 6 5" xfId="4357"/>
    <cellStyle name="Total 6 6 5 2" xfId="6222"/>
    <cellStyle name="Total 6 6 5 2 2" xfId="13141"/>
    <cellStyle name="Total 6 6 5 2 2 2" xfId="19814"/>
    <cellStyle name="Total 6 6 5 2 2 2 2" xfId="37478"/>
    <cellStyle name="Total 6 6 5 2 2 2 3" xfId="54655"/>
    <cellStyle name="Total 6 6 5 2 2 3" xfId="30805"/>
    <cellStyle name="Total 6 6 5 2 2 4" xfId="48032"/>
    <cellStyle name="Total 6 6 5 2 3" xfId="9857"/>
    <cellStyle name="Total 6 6 5 2 3 2" xfId="27522"/>
    <cellStyle name="Total 6 6 5 2 3 3" xfId="44775"/>
    <cellStyle name="Total 6 6 5 2 4" xfId="16747"/>
    <cellStyle name="Total 6 6 5 2 4 2" xfId="34411"/>
    <cellStyle name="Total 6 6 5 2 4 3" xfId="51614"/>
    <cellStyle name="Total 6 6 5 2 5" xfId="23887"/>
    <cellStyle name="Total 6 6 5 2 6" xfId="41164"/>
    <cellStyle name="Total 6 6 5 3" xfId="11286"/>
    <cellStyle name="Total 6 6 5 3 2" xfId="18067"/>
    <cellStyle name="Total 6 6 5 3 2 2" xfId="35731"/>
    <cellStyle name="Total 6 6 5 3 2 3" xfId="52920"/>
    <cellStyle name="Total 6 6 5 3 3" xfId="28950"/>
    <cellStyle name="Total 6 6 5 3 4" xfId="46189"/>
    <cellStyle name="Total 6 6 5 4" xfId="8002"/>
    <cellStyle name="Total 6 6 5 4 2" xfId="25667"/>
    <cellStyle name="Total 6 6 5 4 3" xfId="42932"/>
    <cellStyle name="Total 6 6 5 5" xfId="15000"/>
    <cellStyle name="Total 6 6 5 5 2" xfId="32664"/>
    <cellStyle name="Total 6 6 5 5 3" xfId="49879"/>
    <cellStyle name="Total 6 6 5 6" xfId="22031"/>
    <cellStyle name="Total 6 6 5 7" xfId="39321"/>
    <cellStyle name="Total 6 6 6" xfId="10193"/>
    <cellStyle name="Total 6 6 6 2" xfId="17082"/>
    <cellStyle name="Total 6 6 6 2 2" xfId="34746"/>
    <cellStyle name="Total 6 6 6 2 3" xfId="51947"/>
    <cellStyle name="Total 6 6 6 3" xfId="27857"/>
    <cellStyle name="Total 6 6 6 4" xfId="45108"/>
    <cellStyle name="Total 6 6 7" xfId="13474"/>
    <cellStyle name="Total 6 6 7 2" xfId="31138"/>
    <cellStyle name="Total 6 6 7 3" xfId="48365"/>
    <cellStyle name="Total 6 6 8" xfId="20354"/>
    <cellStyle name="Total 6 6 9" xfId="20066"/>
    <cellStyle name="Total 6 7" xfId="2231"/>
    <cellStyle name="Total 6 7 2" xfId="2675"/>
    <cellStyle name="Total 6 7 2 10" xfId="20396"/>
    <cellStyle name="Total 6 7 2 11" xfId="37705"/>
    <cellStyle name="Total 6 7 2 2" xfId="2904"/>
    <cellStyle name="Total 6 7 2 2 2" xfId="3567"/>
    <cellStyle name="Total 6 7 2 2 2 2" xfId="5483"/>
    <cellStyle name="Total 6 7 2 2 2 2 2" xfId="12403"/>
    <cellStyle name="Total 6 7 2 2 2 2 2 2" xfId="19130"/>
    <cellStyle name="Total 6 7 2 2 2 2 2 2 2" xfId="36794"/>
    <cellStyle name="Total 6 7 2 2 2 2 2 2 3" xfId="53974"/>
    <cellStyle name="Total 6 7 2 2 2 2 2 3" xfId="30067"/>
    <cellStyle name="Total 6 7 2 2 2 2 2 4" xfId="47297"/>
    <cellStyle name="Total 6 7 2 2 2 2 3" xfId="9119"/>
    <cellStyle name="Total 6 7 2 2 2 2 3 2" xfId="26784"/>
    <cellStyle name="Total 6 7 2 2 2 2 3 3" xfId="44040"/>
    <cellStyle name="Total 6 7 2 2 2 2 4" xfId="16063"/>
    <cellStyle name="Total 6 7 2 2 2 2 4 2" xfId="33727"/>
    <cellStyle name="Total 6 7 2 2 2 2 4 3" xfId="50933"/>
    <cellStyle name="Total 6 7 2 2 2 2 5" xfId="23148"/>
    <cellStyle name="Total 6 7 2 2 2 2 6" xfId="40429"/>
    <cellStyle name="Total 6 7 2 2 2 3" xfId="11027"/>
    <cellStyle name="Total 6 7 2 2 2 3 2" xfId="17862"/>
    <cellStyle name="Total 6 7 2 2 2 3 2 2" xfId="35526"/>
    <cellStyle name="Total 6 7 2 2 2 3 2 3" xfId="52718"/>
    <cellStyle name="Total 6 7 2 2 2 3 3" xfId="28691"/>
    <cellStyle name="Total 6 7 2 2 2 3 4" xfId="45933"/>
    <cellStyle name="Total 6 7 2 2 2 4" xfId="7264"/>
    <cellStyle name="Total 6 7 2 2 2 4 2" xfId="24929"/>
    <cellStyle name="Total 6 7 2 2 2 4 3" xfId="42197"/>
    <cellStyle name="Total 6 7 2 2 2 5" xfId="14316"/>
    <cellStyle name="Total 6 7 2 2 2 5 2" xfId="31980"/>
    <cellStyle name="Total 6 7 2 2 2 5 3" xfId="49198"/>
    <cellStyle name="Total 6 7 2 2 2 6" xfId="21286"/>
    <cellStyle name="Total 6 7 2 2 2 7" xfId="38586"/>
    <cellStyle name="Total 6 7 2 2 3" xfId="3937"/>
    <cellStyle name="Total 6 7 2 2 3 2" xfId="5853"/>
    <cellStyle name="Total 6 7 2 2 3 2 2" xfId="12773"/>
    <cellStyle name="Total 6 7 2 2 3 2 2 2" xfId="19500"/>
    <cellStyle name="Total 6 7 2 2 3 2 2 2 2" xfId="37164"/>
    <cellStyle name="Total 6 7 2 2 3 2 2 2 3" xfId="54341"/>
    <cellStyle name="Total 6 7 2 2 3 2 2 3" xfId="30437"/>
    <cellStyle name="Total 6 7 2 2 3 2 2 4" xfId="47664"/>
    <cellStyle name="Total 6 7 2 2 3 2 3" xfId="9489"/>
    <cellStyle name="Total 6 7 2 2 3 2 3 2" xfId="27154"/>
    <cellStyle name="Total 6 7 2 2 3 2 3 3" xfId="44407"/>
    <cellStyle name="Total 6 7 2 2 3 2 4" xfId="16433"/>
    <cellStyle name="Total 6 7 2 2 3 2 4 2" xfId="34097"/>
    <cellStyle name="Total 6 7 2 2 3 2 4 3" xfId="51300"/>
    <cellStyle name="Total 6 7 2 2 3 2 5" xfId="23518"/>
    <cellStyle name="Total 6 7 2 2 3 2 6" xfId="40796"/>
    <cellStyle name="Total 6 7 2 2 3 3" xfId="7634"/>
    <cellStyle name="Total 6 7 2 2 3 3 2" xfId="25299"/>
    <cellStyle name="Total 6 7 2 2 3 3 3" xfId="42564"/>
    <cellStyle name="Total 6 7 2 2 3 4" xfId="14686"/>
    <cellStyle name="Total 6 7 2 2 3 4 2" xfId="32350"/>
    <cellStyle name="Total 6 7 2 2 3 4 3" xfId="49565"/>
    <cellStyle name="Total 6 7 2 2 3 5" xfId="21656"/>
    <cellStyle name="Total 6 7 2 2 3 6" xfId="38953"/>
    <cellStyle name="Total 6 7 2 2 4" xfId="4820"/>
    <cellStyle name="Total 6 7 2 2 4 2" xfId="11740"/>
    <cellStyle name="Total 6 7 2 2 4 2 2" xfId="18521"/>
    <cellStyle name="Total 6 7 2 2 4 2 2 2" xfId="36185"/>
    <cellStyle name="Total 6 7 2 2 4 2 2 3" xfId="53371"/>
    <cellStyle name="Total 6 7 2 2 4 2 3" xfId="29404"/>
    <cellStyle name="Total 6 7 2 2 4 2 4" xfId="46640"/>
    <cellStyle name="Total 6 7 2 2 4 3" xfId="8456"/>
    <cellStyle name="Total 6 7 2 2 4 3 2" xfId="26121"/>
    <cellStyle name="Total 6 7 2 2 4 3 3" xfId="43383"/>
    <cellStyle name="Total 6 7 2 2 4 4" xfId="15454"/>
    <cellStyle name="Total 6 7 2 2 4 4 2" xfId="33118"/>
    <cellStyle name="Total 6 7 2 2 4 4 3" xfId="50330"/>
    <cellStyle name="Total 6 7 2 2 4 5" xfId="22485"/>
    <cellStyle name="Total 6 7 2 2 4 6" xfId="39772"/>
    <cellStyle name="Total 6 7 2 2 5" xfId="10426"/>
    <cellStyle name="Total 6 7 2 2 5 2" xfId="17315"/>
    <cellStyle name="Total 6 7 2 2 5 2 2" xfId="34979"/>
    <cellStyle name="Total 6 7 2 2 5 2 3" xfId="52177"/>
    <cellStyle name="Total 6 7 2 2 5 3" xfId="28090"/>
    <cellStyle name="Total 6 7 2 2 5 4" xfId="45338"/>
    <cellStyle name="Total 6 7 2 2 6" xfId="6676"/>
    <cellStyle name="Total 6 7 2 2 6 2" xfId="24341"/>
    <cellStyle name="Total 6 7 2 2 6 3" xfId="41615"/>
    <cellStyle name="Total 6 7 2 2 7" xfId="13707"/>
    <cellStyle name="Total 6 7 2 2 7 2" xfId="31371"/>
    <cellStyle name="Total 6 7 2 2 7 3" xfId="48595"/>
    <cellStyle name="Total 6 7 2 2 8" xfId="20623"/>
    <cellStyle name="Total 6 7 2 2 9" xfId="37929"/>
    <cellStyle name="Total 6 7 2 3" xfId="3112"/>
    <cellStyle name="Total 6 7 2 3 2" xfId="4142"/>
    <cellStyle name="Total 6 7 2 3 2 2" xfId="6058"/>
    <cellStyle name="Total 6 7 2 3 2 2 2" xfId="12978"/>
    <cellStyle name="Total 6 7 2 3 2 2 2 2" xfId="19705"/>
    <cellStyle name="Total 6 7 2 3 2 2 2 2 2" xfId="37369"/>
    <cellStyle name="Total 6 7 2 3 2 2 2 2 3" xfId="54546"/>
    <cellStyle name="Total 6 7 2 3 2 2 2 3" xfId="30642"/>
    <cellStyle name="Total 6 7 2 3 2 2 2 4" xfId="47869"/>
    <cellStyle name="Total 6 7 2 3 2 2 3" xfId="9694"/>
    <cellStyle name="Total 6 7 2 3 2 2 3 2" xfId="27359"/>
    <cellStyle name="Total 6 7 2 3 2 2 3 3" xfId="44612"/>
    <cellStyle name="Total 6 7 2 3 2 2 4" xfId="16638"/>
    <cellStyle name="Total 6 7 2 3 2 2 4 2" xfId="34302"/>
    <cellStyle name="Total 6 7 2 3 2 2 4 3" xfId="51505"/>
    <cellStyle name="Total 6 7 2 3 2 2 5" xfId="23723"/>
    <cellStyle name="Total 6 7 2 3 2 2 6" xfId="41001"/>
    <cellStyle name="Total 6 7 2 3 2 3" xfId="7839"/>
    <cellStyle name="Total 6 7 2 3 2 3 2" xfId="25504"/>
    <cellStyle name="Total 6 7 2 3 2 3 3" xfId="42769"/>
    <cellStyle name="Total 6 7 2 3 2 4" xfId="14891"/>
    <cellStyle name="Total 6 7 2 3 2 4 2" xfId="32555"/>
    <cellStyle name="Total 6 7 2 3 2 4 3" xfId="49770"/>
    <cellStyle name="Total 6 7 2 3 2 5" xfId="21861"/>
    <cellStyle name="Total 6 7 2 3 2 6" xfId="39158"/>
    <cellStyle name="Total 6 7 2 3 3" xfId="5028"/>
    <cellStyle name="Total 6 7 2 3 3 2" xfId="11948"/>
    <cellStyle name="Total 6 7 2 3 3 2 2" xfId="18729"/>
    <cellStyle name="Total 6 7 2 3 3 2 2 2" xfId="36393"/>
    <cellStyle name="Total 6 7 2 3 3 2 2 3" xfId="53576"/>
    <cellStyle name="Total 6 7 2 3 3 2 3" xfId="29612"/>
    <cellStyle name="Total 6 7 2 3 3 2 4" xfId="46845"/>
    <cellStyle name="Total 6 7 2 3 3 3" xfId="8664"/>
    <cellStyle name="Total 6 7 2 3 3 3 2" xfId="26329"/>
    <cellStyle name="Total 6 7 2 3 3 3 3" xfId="43588"/>
    <cellStyle name="Total 6 7 2 3 3 4" xfId="15662"/>
    <cellStyle name="Total 6 7 2 3 3 4 2" xfId="33326"/>
    <cellStyle name="Total 6 7 2 3 3 4 3" xfId="50535"/>
    <cellStyle name="Total 6 7 2 3 3 5" xfId="22693"/>
    <cellStyle name="Total 6 7 2 3 3 6" xfId="39977"/>
    <cellStyle name="Total 6 7 2 3 4" xfId="10634"/>
    <cellStyle name="Total 6 7 2 3 4 2" xfId="17523"/>
    <cellStyle name="Total 6 7 2 3 4 2 2" xfId="35187"/>
    <cellStyle name="Total 6 7 2 3 4 2 3" xfId="52382"/>
    <cellStyle name="Total 6 7 2 3 4 3" xfId="28298"/>
    <cellStyle name="Total 6 7 2 3 4 4" xfId="45543"/>
    <cellStyle name="Total 6 7 2 3 5" xfId="6884"/>
    <cellStyle name="Total 6 7 2 3 5 2" xfId="24549"/>
    <cellStyle name="Total 6 7 2 3 5 3" xfId="41820"/>
    <cellStyle name="Total 6 7 2 3 6" xfId="13915"/>
    <cellStyle name="Total 6 7 2 3 6 2" xfId="31579"/>
    <cellStyle name="Total 6 7 2 3 6 3" xfId="48800"/>
    <cellStyle name="Total 6 7 2 3 7" xfId="20831"/>
    <cellStyle name="Total 6 7 2 3 8" xfId="38134"/>
    <cellStyle name="Total 6 7 2 4" xfId="3340"/>
    <cellStyle name="Total 6 7 2 4 2" xfId="5256"/>
    <cellStyle name="Total 6 7 2 4 2 2" xfId="12176"/>
    <cellStyle name="Total 6 7 2 4 2 2 2" xfId="18903"/>
    <cellStyle name="Total 6 7 2 4 2 2 2 2" xfId="36567"/>
    <cellStyle name="Total 6 7 2 4 2 2 2 3" xfId="53750"/>
    <cellStyle name="Total 6 7 2 4 2 2 3" xfId="29840"/>
    <cellStyle name="Total 6 7 2 4 2 2 4" xfId="47073"/>
    <cellStyle name="Total 6 7 2 4 2 3" xfId="8892"/>
    <cellStyle name="Total 6 7 2 4 2 3 2" xfId="26557"/>
    <cellStyle name="Total 6 7 2 4 2 3 3" xfId="43816"/>
    <cellStyle name="Total 6 7 2 4 2 4" xfId="15836"/>
    <cellStyle name="Total 6 7 2 4 2 4 2" xfId="33500"/>
    <cellStyle name="Total 6 7 2 4 2 4 3" xfId="50709"/>
    <cellStyle name="Total 6 7 2 4 2 5" xfId="22921"/>
    <cellStyle name="Total 6 7 2 4 2 6" xfId="40205"/>
    <cellStyle name="Total 6 7 2 4 3" xfId="10800"/>
    <cellStyle name="Total 6 7 2 4 3 2" xfId="17635"/>
    <cellStyle name="Total 6 7 2 4 3 2 2" xfId="35299"/>
    <cellStyle name="Total 6 7 2 4 3 2 3" xfId="52494"/>
    <cellStyle name="Total 6 7 2 4 3 3" xfId="28464"/>
    <cellStyle name="Total 6 7 2 4 3 4" xfId="45709"/>
    <cellStyle name="Total 6 7 2 4 4" xfId="7110"/>
    <cellStyle name="Total 6 7 2 4 4 2" xfId="24775"/>
    <cellStyle name="Total 6 7 2 4 4 3" xfId="42046"/>
    <cellStyle name="Total 6 7 2 4 5" xfId="14089"/>
    <cellStyle name="Total 6 7 2 4 5 2" xfId="31753"/>
    <cellStyle name="Total 6 7 2 4 5 3" xfId="48974"/>
    <cellStyle name="Total 6 7 2 4 6" xfId="21059"/>
    <cellStyle name="Total 6 7 2 4 7" xfId="38362"/>
    <cellStyle name="Total 6 7 2 5" xfId="3279"/>
    <cellStyle name="Total 6 7 2 5 2" xfId="5195"/>
    <cellStyle name="Total 6 7 2 5 2 2" xfId="12115"/>
    <cellStyle name="Total 6 7 2 5 2 2 2" xfId="18896"/>
    <cellStyle name="Total 6 7 2 5 2 2 2 2" xfId="36560"/>
    <cellStyle name="Total 6 7 2 5 2 2 2 3" xfId="53743"/>
    <cellStyle name="Total 6 7 2 5 2 2 3" xfId="29779"/>
    <cellStyle name="Total 6 7 2 5 2 2 4" xfId="47012"/>
    <cellStyle name="Total 6 7 2 5 2 3" xfId="8831"/>
    <cellStyle name="Total 6 7 2 5 2 3 2" xfId="26496"/>
    <cellStyle name="Total 6 7 2 5 2 3 3" xfId="43755"/>
    <cellStyle name="Total 6 7 2 5 2 4" xfId="15829"/>
    <cellStyle name="Total 6 7 2 5 2 4 2" xfId="33493"/>
    <cellStyle name="Total 6 7 2 5 2 4 3" xfId="50702"/>
    <cellStyle name="Total 6 7 2 5 2 5" xfId="22860"/>
    <cellStyle name="Total 6 7 2 5 2 6" xfId="40144"/>
    <cellStyle name="Total 6 7 2 5 3" xfId="7051"/>
    <cellStyle name="Total 6 7 2 5 3 2" xfId="24716"/>
    <cellStyle name="Total 6 7 2 5 3 3" xfId="41987"/>
    <cellStyle name="Total 6 7 2 5 4" xfId="14082"/>
    <cellStyle name="Total 6 7 2 5 4 2" xfId="31746"/>
    <cellStyle name="Total 6 7 2 5 4 3" xfId="48967"/>
    <cellStyle name="Total 6 7 2 5 5" xfId="20998"/>
    <cellStyle name="Total 6 7 2 5 6" xfId="38301"/>
    <cellStyle name="Total 6 7 2 6" xfId="4593"/>
    <cellStyle name="Total 6 7 2 6 2" xfId="11513"/>
    <cellStyle name="Total 6 7 2 6 2 2" xfId="18294"/>
    <cellStyle name="Total 6 7 2 6 2 2 2" xfId="35958"/>
    <cellStyle name="Total 6 7 2 6 2 2 3" xfId="53147"/>
    <cellStyle name="Total 6 7 2 6 2 3" xfId="29177"/>
    <cellStyle name="Total 6 7 2 6 2 4" xfId="46416"/>
    <cellStyle name="Total 6 7 2 6 3" xfId="8229"/>
    <cellStyle name="Total 6 7 2 6 3 2" xfId="25894"/>
    <cellStyle name="Total 6 7 2 6 3 3" xfId="43159"/>
    <cellStyle name="Total 6 7 2 6 4" xfId="15227"/>
    <cellStyle name="Total 6 7 2 6 4 2" xfId="32891"/>
    <cellStyle name="Total 6 7 2 6 4 3" xfId="50106"/>
    <cellStyle name="Total 6 7 2 6 5" xfId="22258"/>
    <cellStyle name="Total 6 7 2 6 6" xfId="39548"/>
    <cellStyle name="Total 6 7 2 7" xfId="10199"/>
    <cellStyle name="Total 6 7 2 7 2" xfId="17088"/>
    <cellStyle name="Total 6 7 2 7 2 2" xfId="34752"/>
    <cellStyle name="Total 6 7 2 7 2 3" xfId="51953"/>
    <cellStyle name="Total 6 7 2 7 3" xfId="27863"/>
    <cellStyle name="Total 6 7 2 7 4" xfId="45114"/>
    <cellStyle name="Total 6 7 2 8" xfId="6449"/>
    <cellStyle name="Total 6 7 2 8 2" xfId="24114"/>
    <cellStyle name="Total 6 7 2 8 3" xfId="41391"/>
    <cellStyle name="Total 6 7 2 9" xfId="13480"/>
    <cellStyle name="Total 6 7 2 9 2" xfId="31144"/>
    <cellStyle name="Total 6 7 2 9 3" xfId="48371"/>
    <cellStyle name="Total 6 7 3" xfId="2899"/>
    <cellStyle name="Total 6 7 3 2" xfId="3562"/>
    <cellStyle name="Total 6 7 3 2 2" xfId="5478"/>
    <cellStyle name="Total 6 7 3 2 2 2" xfId="12398"/>
    <cellStyle name="Total 6 7 3 2 2 2 2" xfId="19125"/>
    <cellStyle name="Total 6 7 3 2 2 2 2 2" xfId="36789"/>
    <cellStyle name="Total 6 7 3 2 2 2 2 3" xfId="53969"/>
    <cellStyle name="Total 6 7 3 2 2 2 3" xfId="30062"/>
    <cellStyle name="Total 6 7 3 2 2 2 4" xfId="47292"/>
    <cellStyle name="Total 6 7 3 2 2 3" xfId="9114"/>
    <cellStyle name="Total 6 7 3 2 2 3 2" xfId="26779"/>
    <cellStyle name="Total 6 7 3 2 2 3 3" xfId="44035"/>
    <cellStyle name="Total 6 7 3 2 2 4" xfId="16058"/>
    <cellStyle name="Total 6 7 3 2 2 4 2" xfId="33722"/>
    <cellStyle name="Total 6 7 3 2 2 4 3" xfId="50928"/>
    <cellStyle name="Total 6 7 3 2 2 5" xfId="23143"/>
    <cellStyle name="Total 6 7 3 2 2 6" xfId="40424"/>
    <cellStyle name="Total 6 7 3 2 3" xfId="11022"/>
    <cellStyle name="Total 6 7 3 2 3 2" xfId="17857"/>
    <cellStyle name="Total 6 7 3 2 3 2 2" xfId="35521"/>
    <cellStyle name="Total 6 7 3 2 3 2 3" xfId="52713"/>
    <cellStyle name="Total 6 7 3 2 3 3" xfId="28686"/>
    <cellStyle name="Total 6 7 3 2 3 4" xfId="45928"/>
    <cellStyle name="Total 6 7 3 2 4" xfId="7259"/>
    <cellStyle name="Total 6 7 3 2 4 2" xfId="24924"/>
    <cellStyle name="Total 6 7 3 2 4 3" xfId="42192"/>
    <cellStyle name="Total 6 7 3 2 5" xfId="14311"/>
    <cellStyle name="Total 6 7 3 2 5 2" xfId="31975"/>
    <cellStyle name="Total 6 7 3 2 5 3" xfId="49193"/>
    <cellStyle name="Total 6 7 3 2 6" xfId="21281"/>
    <cellStyle name="Total 6 7 3 2 7" xfId="38581"/>
    <cellStyle name="Total 6 7 3 3" xfId="3932"/>
    <cellStyle name="Total 6 7 3 3 2" xfId="5848"/>
    <cellStyle name="Total 6 7 3 3 2 2" xfId="12768"/>
    <cellStyle name="Total 6 7 3 3 2 2 2" xfId="19495"/>
    <cellStyle name="Total 6 7 3 3 2 2 2 2" xfId="37159"/>
    <cellStyle name="Total 6 7 3 3 2 2 2 3" xfId="54336"/>
    <cellStyle name="Total 6 7 3 3 2 2 3" xfId="30432"/>
    <cellStyle name="Total 6 7 3 3 2 2 4" xfId="47659"/>
    <cellStyle name="Total 6 7 3 3 2 3" xfId="9484"/>
    <cellStyle name="Total 6 7 3 3 2 3 2" xfId="27149"/>
    <cellStyle name="Total 6 7 3 3 2 3 3" xfId="44402"/>
    <cellStyle name="Total 6 7 3 3 2 4" xfId="16428"/>
    <cellStyle name="Total 6 7 3 3 2 4 2" xfId="34092"/>
    <cellStyle name="Total 6 7 3 3 2 4 3" xfId="51295"/>
    <cellStyle name="Total 6 7 3 3 2 5" xfId="23513"/>
    <cellStyle name="Total 6 7 3 3 2 6" xfId="40791"/>
    <cellStyle name="Total 6 7 3 3 3" xfId="7629"/>
    <cellStyle name="Total 6 7 3 3 3 2" xfId="25294"/>
    <cellStyle name="Total 6 7 3 3 3 3" xfId="42559"/>
    <cellStyle name="Total 6 7 3 3 4" xfId="14681"/>
    <cellStyle name="Total 6 7 3 3 4 2" xfId="32345"/>
    <cellStyle name="Total 6 7 3 3 4 3" xfId="49560"/>
    <cellStyle name="Total 6 7 3 3 5" xfId="21651"/>
    <cellStyle name="Total 6 7 3 3 6" xfId="38948"/>
    <cellStyle name="Total 6 7 3 4" xfId="4815"/>
    <cellStyle name="Total 6 7 3 4 2" xfId="11735"/>
    <cellStyle name="Total 6 7 3 4 2 2" xfId="18516"/>
    <cellStyle name="Total 6 7 3 4 2 2 2" xfId="36180"/>
    <cellStyle name="Total 6 7 3 4 2 2 3" xfId="53366"/>
    <cellStyle name="Total 6 7 3 4 2 3" xfId="29399"/>
    <cellStyle name="Total 6 7 3 4 2 4" xfId="46635"/>
    <cellStyle name="Total 6 7 3 4 3" xfId="8451"/>
    <cellStyle name="Total 6 7 3 4 3 2" xfId="26116"/>
    <cellStyle name="Total 6 7 3 4 3 3" xfId="43378"/>
    <cellStyle name="Total 6 7 3 4 4" xfId="15449"/>
    <cellStyle name="Total 6 7 3 4 4 2" xfId="33113"/>
    <cellStyle name="Total 6 7 3 4 4 3" xfId="50325"/>
    <cellStyle name="Total 6 7 3 4 5" xfId="22480"/>
    <cellStyle name="Total 6 7 3 4 6" xfId="39767"/>
    <cellStyle name="Total 6 7 3 5" xfId="10421"/>
    <cellStyle name="Total 6 7 3 5 2" xfId="17310"/>
    <cellStyle name="Total 6 7 3 5 2 2" xfId="34974"/>
    <cellStyle name="Total 6 7 3 5 2 3" xfId="52172"/>
    <cellStyle name="Total 6 7 3 5 3" xfId="28085"/>
    <cellStyle name="Total 6 7 3 5 4" xfId="45333"/>
    <cellStyle name="Total 6 7 3 6" xfId="6671"/>
    <cellStyle name="Total 6 7 3 6 2" xfId="24336"/>
    <cellStyle name="Total 6 7 3 6 3" xfId="41610"/>
    <cellStyle name="Total 6 7 3 7" xfId="13702"/>
    <cellStyle name="Total 6 7 3 7 2" xfId="31366"/>
    <cellStyle name="Total 6 7 3 7 3" xfId="48590"/>
    <cellStyle name="Total 6 7 3 8" xfId="20618"/>
    <cellStyle name="Total 6 7 3 9" xfId="37924"/>
    <cellStyle name="Total 6 7 4" xfId="4563"/>
    <cellStyle name="Total 6 7 4 2" xfId="6427"/>
    <cellStyle name="Total 6 7 4 2 2" xfId="13346"/>
    <cellStyle name="Total 6 7 4 2 2 2" xfId="20019"/>
    <cellStyle name="Total 6 7 4 2 2 2 2" xfId="37683"/>
    <cellStyle name="Total 6 7 4 2 2 2 3" xfId="54860"/>
    <cellStyle name="Total 6 7 4 2 2 3" xfId="31010"/>
    <cellStyle name="Total 6 7 4 2 2 4" xfId="48237"/>
    <cellStyle name="Total 6 7 4 2 3" xfId="10062"/>
    <cellStyle name="Total 6 7 4 2 3 2" xfId="27727"/>
    <cellStyle name="Total 6 7 4 2 3 3" xfId="44980"/>
    <cellStyle name="Total 6 7 4 2 4" xfId="16952"/>
    <cellStyle name="Total 6 7 4 2 4 2" xfId="34616"/>
    <cellStyle name="Total 6 7 4 2 4 3" xfId="51819"/>
    <cellStyle name="Total 6 7 4 2 5" xfId="24092"/>
    <cellStyle name="Total 6 7 4 2 6" xfId="41369"/>
    <cellStyle name="Total 6 7 4 3" xfId="11491"/>
    <cellStyle name="Total 6 7 4 3 2" xfId="18272"/>
    <cellStyle name="Total 6 7 4 3 2 2" xfId="35936"/>
    <cellStyle name="Total 6 7 4 3 2 3" xfId="53125"/>
    <cellStyle name="Total 6 7 4 3 3" xfId="29155"/>
    <cellStyle name="Total 6 7 4 3 4" xfId="46394"/>
    <cellStyle name="Total 6 7 4 4" xfId="8207"/>
    <cellStyle name="Total 6 7 4 4 2" xfId="25872"/>
    <cellStyle name="Total 6 7 4 4 3" xfId="43137"/>
    <cellStyle name="Total 6 7 4 5" xfId="15205"/>
    <cellStyle name="Total 6 7 4 5 2" xfId="32869"/>
    <cellStyle name="Total 6 7 4 5 3" xfId="50084"/>
    <cellStyle name="Total 6 7 4 6" xfId="22236"/>
    <cellStyle name="Total 6 7 4 7" xfId="39526"/>
    <cellStyle name="Total 6 7 5" xfId="4585"/>
    <cellStyle name="Total 6 7 5 2" xfId="6444"/>
    <cellStyle name="Total 6 7 5 2 2" xfId="13363"/>
    <cellStyle name="Total 6 7 5 2 2 2" xfId="20036"/>
    <cellStyle name="Total 6 7 5 2 2 2 2" xfId="37700"/>
    <cellStyle name="Total 6 7 5 2 2 2 3" xfId="54877"/>
    <cellStyle name="Total 6 7 5 2 2 3" xfId="31027"/>
    <cellStyle name="Total 6 7 5 2 2 4" xfId="48254"/>
    <cellStyle name="Total 6 7 5 2 3" xfId="10079"/>
    <cellStyle name="Total 6 7 5 2 3 2" xfId="27744"/>
    <cellStyle name="Total 6 7 5 2 3 3" xfId="44997"/>
    <cellStyle name="Total 6 7 5 2 4" xfId="16969"/>
    <cellStyle name="Total 6 7 5 2 4 2" xfId="34633"/>
    <cellStyle name="Total 6 7 5 2 4 3" xfId="51836"/>
    <cellStyle name="Total 6 7 5 2 5" xfId="24109"/>
    <cellStyle name="Total 6 7 5 2 6" xfId="41386"/>
    <cellStyle name="Total 6 7 5 3" xfId="11508"/>
    <cellStyle name="Total 6 7 5 3 2" xfId="18289"/>
    <cellStyle name="Total 6 7 5 3 2 2" xfId="35953"/>
    <cellStyle name="Total 6 7 5 3 2 3" xfId="53142"/>
    <cellStyle name="Total 6 7 5 3 3" xfId="29172"/>
    <cellStyle name="Total 6 7 5 3 4" xfId="46411"/>
    <cellStyle name="Total 6 7 5 4" xfId="8224"/>
    <cellStyle name="Total 6 7 5 4 2" xfId="25889"/>
    <cellStyle name="Total 6 7 5 4 3" xfId="43154"/>
    <cellStyle name="Total 6 7 5 5" xfId="15222"/>
    <cellStyle name="Total 6 7 5 5 2" xfId="32886"/>
    <cellStyle name="Total 6 7 5 5 3" xfId="50101"/>
    <cellStyle name="Total 6 7 5 6" xfId="22253"/>
    <cellStyle name="Total 6 7 5 7" xfId="39543"/>
    <cellStyle name="Total 6 7 6" xfId="10194"/>
    <cellStyle name="Total 6 7 6 2" xfId="17083"/>
    <cellStyle name="Total 6 7 6 2 2" xfId="34747"/>
    <cellStyle name="Total 6 7 6 2 3" xfId="51948"/>
    <cellStyle name="Total 6 7 6 3" xfId="27858"/>
    <cellStyle name="Total 6 7 6 4" xfId="45109"/>
    <cellStyle name="Total 6 7 7" xfId="13475"/>
    <cellStyle name="Total 6 7 7 2" xfId="31139"/>
    <cellStyle name="Total 6 7 7 3" xfId="48366"/>
    <cellStyle name="Total 6 7 8" xfId="20355"/>
    <cellStyle name="Total 6 7 9" xfId="20065"/>
    <cellStyle name="Total 6 8" xfId="2232"/>
    <cellStyle name="Total 6 8 2" xfId="2674"/>
    <cellStyle name="Total 6 8 2 10" xfId="20395"/>
    <cellStyle name="Total 6 8 2 11" xfId="37704"/>
    <cellStyle name="Total 6 8 2 2" xfId="2903"/>
    <cellStyle name="Total 6 8 2 2 2" xfId="3566"/>
    <cellStyle name="Total 6 8 2 2 2 2" xfId="5482"/>
    <cellStyle name="Total 6 8 2 2 2 2 2" xfId="12402"/>
    <cellStyle name="Total 6 8 2 2 2 2 2 2" xfId="19129"/>
    <cellStyle name="Total 6 8 2 2 2 2 2 2 2" xfId="36793"/>
    <cellStyle name="Total 6 8 2 2 2 2 2 2 3" xfId="53973"/>
    <cellStyle name="Total 6 8 2 2 2 2 2 3" xfId="30066"/>
    <cellStyle name="Total 6 8 2 2 2 2 2 4" xfId="47296"/>
    <cellStyle name="Total 6 8 2 2 2 2 3" xfId="9118"/>
    <cellStyle name="Total 6 8 2 2 2 2 3 2" xfId="26783"/>
    <cellStyle name="Total 6 8 2 2 2 2 3 3" xfId="44039"/>
    <cellStyle name="Total 6 8 2 2 2 2 4" xfId="16062"/>
    <cellStyle name="Total 6 8 2 2 2 2 4 2" xfId="33726"/>
    <cellStyle name="Total 6 8 2 2 2 2 4 3" xfId="50932"/>
    <cellStyle name="Total 6 8 2 2 2 2 5" xfId="23147"/>
    <cellStyle name="Total 6 8 2 2 2 2 6" xfId="40428"/>
    <cellStyle name="Total 6 8 2 2 2 3" xfId="11026"/>
    <cellStyle name="Total 6 8 2 2 2 3 2" xfId="17861"/>
    <cellStyle name="Total 6 8 2 2 2 3 2 2" xfId="35525"/>
    <cellStyle name="Total 6 8 2 2 2 3 2 3" xfId="52717"/>
    <cellStyle name="Total 6 8 2 2 2 3 3" xfId="28690"/>
    <cellStyle name="Total 6 8 2 2 2 3 4" xfId="45932"/>
    <cellStyle name="Total 6 8 2 2 2 4" xfId="7263"/>
    <cellStyle name="Total 6 8 2 2 2 4 2" xfId="24928"/>
    <cellStyle name="Total 6 8 2 2 2 4 3" xfId="42196"/>
    <cellStyle name="Total 6 8 2 2 2 5" xfId="14315"/>
    <cellStyle name="Total 6 8 2 2 2 5 2" xfId="31979"/>
    <cellStyle name="Total 6 8 2 2 2 5 3" xfId="49197"/>
    <cellStyle name="Total 6 8 2 2 2 6" xfId="21285"/>
    <cellStyle name="Total 6 8 2 2 2 7" xfId="38585"/>
    <cellStyle name="Total 6 8 2 2 3" xfId="3936"/>
    <cellStyle name="Total 6 8 2 2 3 2" xfId="5852"/>
    <cellStyle name="Total 6 8 2 2 3 2 2" xfId="12772"/>
    <cellStyle name="Total 6 8 2 2 3 2 2 2" xfId="19499"/>
    <cellStyle name="Total 6 8 2 2 3 2 2 2 2" xfId="37163"/>
    <cellStyle name="Total 6 8 2 2 3 2 2 2 3" xfId="54340"/>
    <cellStyle name="Total 6 8 2 2 3 2 2 3" xfId="30436"/>
    <cellStyle name="Total 6 8 2 2 3 2 2 4" xfId="47663"/>
    <cellStyle name="Total 6 8 2 2 3 2 3" xfId="9488"/>
    <cellStyle name="Total 6 8 2 2 3 2 3 2" xfId="27153"/>
    <cellStyle name="Total 6 8 2 2 3 2 3 3" xfId="44406"/>
    <cellStyle name="Total 6 8 2 2 3 2 4" xfId="16432"/>
    <cellStyle name="Total 6 8 2 2 3 2 4 2" xfId="34096"/>
    <cellStyle name="Total 6 8 2 2 3 2 4 3" xfId="51299"/>
    <cellStyle name="Total 6 8 2 2 3 2 5" xfId="23517"/>
    <cellStyle name="Total 6 8 2 2 3 2 6" xfId="40795"/>
    <cellStyle name="Total 6 8 2 2 3 3" xfId="7633"/>
    <cellStyle name="Total 6 8 2 2 3 3 2" xfId="25298"/>
    <cellStyle name="Total 6 8 2 2 3 3 3" xfId="42563"/>
    <cellStyle name="Total 6 8 2 2 3 4" xfId="14685"/>
    <cellStyle name="Total 6 8 2 2 3 4 2" xfId="32349"/>
    <cellStyle name="Total 6 8 2 2 3 4 3" xfId="49564"/>
    <cellStyle name="Total 6 8 2 2 3 5" xfId="21655"/>
    <cellStyle name="Total 6 8 2 2 3 6" xfId="38952"/>
    <cellStyle name="Total 6 8 2 2 4" xfId="4819"/>
    <cellStyle name="Total 6 8 2 2 4 2" xfId="11739"/>
    <cellStyle name="Total 6 8 2 2 4 2 2" xfId="18520"/>
    <cellStyle name="Total 6 8 2 2 4 2 2 2" xfId="36184"/>
    <cellStyle name="Total 6 8 2 2 4 2 2 3" xfId="53370"/>
    <cellStyle name="Total 6 8 2 2 4 2 3" xfId="29403"/>
    <cellStyle name="Total 6 8 2 2 4 2 4" xfId="46639"/>
    <cellStyle name="Total 6 8 2 2 4 3" xfId="8455"/>
    <cellStyle name="Total 6 8 2 2 4 3 2" xfId="26120"/>
    <cellStyle name="Total 6 8 2 2 4 3 3" xfId="43382"/>
    <cellStyle name="Total 6 8 2 2 4 4" xfId="15453"/>
    <cellStyle name="Total 6 8 2 2 4 4 2" xfId="33117"/>
    <cellStyle name="Total 6 8 2 2 4 4 3" xfId="50329"/>
    <cellStyle name="Total 6 8 2 2 4 5" xfId="22484"/>
    <cellStyle name="Total 6 8 2 2 4 6" xfId="39771"/>
    <cellStyle name="Total 6 8 2 2 5" xfId="10425"/>
    <cellStyle name="Total 6 8 2 2 5 2" xfId="17314"/>
    <cellStyle name="Total 6 8 2 2 5 2 2" xfId="34978"/>
    <cellStyle name="Total 6 8 2 2 5 2 3" xfId="52176"/>
    <cellStyle name="Total 6 8 2 2 5 3" xfId="28089"/>
    <cellStyle name="Total 6 8 2 2 5 4" xfId="45337"/>
    <cellStyle name="Total 6 8 2 2 6" xfId="6675"/>
    <cellStyle name="Total 6 8 2 2 6 2" xfId="24340"/>
    <cellStyle name="Total 6 8 2 2 6 3" xfId="41614"/>
    <cellStyle name="Total 6 8 2 2 7" xfId="13706"/>
    <cellStyle name="Total 6 8 2 2 7 2" xfId="31370"/>
    <cellStyle name="Total 6 8 2 2 7 3" xfId="48594"/>
    <cellStyle name="Total 6 8 2 2 8" xfId="20622"/>
    <cellStyle name="Total 6 8 2 2 9" xfId="37928"/>
    <cellStyle name="Total 6 8 2 3" xfId="3111"/>
    <cellStyle name="Total 6 8 2 3 2" xfId="4141"/>
    <cellStyle name="Total 6 8 2 3 2 2" xfId="6057"/>
    <cellStyle name="Total 6 8 2 3 2 2 2" xfId="12977"/>
    <cellStyle name="Total 6 8 2 3 2 2 2 2" xfId="19704"/>
    <cellStyle name="Total 6 8 2 3 2 2 2 2 2" xfId="37368"/>
    <cellStyle name="Total 6 8 2 3 2 2 2 2 3" xfId="54545"/>
    <cellStyle name="Total 6 8 2 3 2 2 2 3" xfId="30641"/>
    <cellStyle name="Total 6 8 2 3 2 2 2 4" xfId="47868"/>
    <cellStyle name="Total 6 8 2 3 2 2 3" xfId="9693"/>
    <cellStyle name="Total 6 8 2 3 2 2 3 2" xfId="27358"/>
    <cellStyle name="Total 6 8 2 3 2 2 3 3" xfId="44611"/>
    <cellStyle name="Total 6 8 2 3 2 2 4" xfId="16637"/>
    <cellStyle name="Total 6 8 2 3 2 2 4 2" xfId="34301"/>
    <cellStyle name="Total 6 8 2 3 2 2 4 3" xfId="51504"/>
    <cellStyle name="Total 6 8 2 3 2 2 5" xfId="23722"/>
    <cellStyle name="Total 6 8 2 3 2 2 6" xfId="41000"/>
    <cellStyle name="Total 6 8 2 3 2 3" xfId="7838"/>
    <cellStyle name="Total 6 8 2 3 2 3 2" xfId="25503"/>
    <cellStyle name="Total 6 8 2 3 2 3 3" xfId="42768"/>
    <cellStyle name="Total 6 8 2 3 2 4" xfId="14890"/>
    <cellStyle name="Total 6 8 2 3 2 4 2" xfId="32554"/>
    <cellStyle name="Total 6 8 2 3 2 4 3" xfId="49769"/>
    <cellStyle name="Total 6 8 2 3 2 5" xfId="21860"/>
    <cellStyle name="Total 6 8 2 3 2 6" xfId="39157"/>
    <cellStyle name="Total 6 8 2 3 3" xfId="5027"/>
    <cellStyle name="Total 6 8 2 3 3 2" xfId="11947"/>
    <cellStyle name="Total 6 8 2 3 3 2 2" xfId="18728"/>
    <cellStyle name="Total 6 8 2 3 3 2 2 2" xfId="36392"/>
    <cellStyle name="Total 6 8 2 3 3 2 2 3" xfId="53575"/>
    <cellStyle name="Total 6 8 2 3 3 2 3" xfId="29611"/>
    <cellStyle name="Total 6 8 2 3 3 2 4" xfId="46844"/>
    <cellStyle name="Total 6 8 2 3 3 3" xfId="8663"/>
    <cellStyle name="Total 6 8 2 3 3 3 2" xfId="26328"/>
    <cellStyle name="Total 6 8 2 3 3 3 3" xfId="43587"/>
    <cellStyle name="Total 6 8 2 3 3 4" xfId="15661"/>
    <cellStyle name="Total 6 8 2 3 3 4 2" xfId="33325"/>
    <cellStyle name="Total 6 8 2 3 3 4 3" xfId="50534"/>
    <cellStyle name="Total 6 8 2 3 3 5" xfId="22692"/>
    <cellStyle name="Total 6 8 2 3 3 6" xfId="39976"/>
    <cellStyle name="Total 6 8 2 3 4" xfId="10633"/>
    <cellStyle name="Total 6 8 2 3 4 2" xfId="17522"/>
    <cellStyle name="Total 6 8 2 3 4 2 2" xfId="35186"/>
    <cellStyle name="Total 6 8 2 3 4 2 3" xfId="52381"/>
    <cellStyle name="Total 6 8 2 3 4 3" xfId="28297"/>
    <cellStyle name="Total 6 8 2 3 4 4" xfId="45542"/>
    <cellStyle name="Total 6 8 2 3 5" xfId="6883"/>
    <cellStyle name="Total 6 8 2 3 5 2" xfId="24548"/>
    <cellStyle name="Total 6 8 2 3 5 3" xfId="41819"/>
    <cellStyle name="Total 6 8 2 3 6" xfId="13914"/>
    <cellStyle name="Total 6 8 2 3 6 2" xfId="31578"/>
    <cellStyle name="Total 6 8 2 3 6 3" xfId="48799"/>
    <cellStyle name="Total 6 8 2 3 7" xfId="20830"/>
    <cellStyle name="Total 6 8 2 3 8" xfId="38133"/>
    <cellStyle name="Total 6 8 2 4" xfId="3339"/>
    <cellStyle name="Total 6 8 2 4 2" xfId="5255"/>
    <cellStyle name="Total 6 8 2 4 2 2" xfId="12175"/>
    <cellStyle name="Total 6 8 2 4 2 2 2" xfId="18902"/>
    <cellStyle name="Total 6 8 2 4 2 2 2 2" xfId="36566"/>
    <cellStyle name="Total 6 8 2 4 2 2 2 3" xfId="53749"/>
    <cellStyle name="Total 6 8 2 4 2 2 3" xfId="29839"/>
    <cellStyle name="Total 6 8 2 4 2 2 4" xfId="47072"/>
    <cellStyle name="Total 6 8 2 4 2 3" xfId="8891"/>
    <cellStyle name="Total 6 8 2 4 2 3 2" xfId="26556"/>
    <cellStyle name="Total 6 8 2 4 2 3 3" xfId="43815"/>
    <cellStyle name="Total 6 8 2 4 2 4" xfId="15835"/>
    <cellStyle name="Total 6 8 2 4 2 4 2" xfId="33499"/>
    <cellStyle name="Total 6 8 2 4 2 4 3" xfId="50708"/>
    <cellStyle name="Total 6 8 2 4 2 5" xfId="22920"/>
    <cellStyle name="Total 6 8 2 4 2 6" xfId="40204"/>
    <cellStyle name="Total 6 8 2 4 3" xfId="10799"/>
    <cellStyle name="Total 6 8 2 4 3 2" xfId="17634"/>
    <cellStyle name="Total 6 8 2 4 3 2 2" xfId="35298"/>
    <cellStyle name="Total 6 8 2 4 3 2 3" xfId="52493"/>
    <cellStyle name="Total 6 8 2 4 3 3" xfId="28463"/>
    <cellStyle name="Total 6 8 2 4 3 4" xfId="45708"/>
    <cellStyle name="Total 6 8 2 4 4" xfId="7109"/>
    <cellStyle name="Total 6 8 2 4 4 2" xfId="24774"/>
    <cellStyle name="Total 6 8 2 4 4 3" xfId="42045"/>
    <cellStyle name="Total 6 8 2 4 5" xfId="14088"/>
    <cellStyle name="Total 6 8 2 4 5 2" xfId="31752"/>
    <cellStyle name="Total 6 8 2 4 5 3" xfId="48973"/>
    <cellStyle name="Total 6 8 2 4 6" xfId="21058"/>
    <cellStyle name="Total 6 8 2 4 7" xfId="38361"/>
    <cellStyle name="Total 6 8 2 5" xfId="3280"/>
    <cellStyle name="Total 6 8 2 5 2" xfId="5196"/>
    <cellStyle name="Total 6 8 2 5 2 2" xfId="12116"/>
    <cellStyle name="Total 6 8 2 5 2 2 2" xfId="18897"/>
    <cellStyle name="Total 6 8 2 5 2 2 2 2" xfId="36561"/>
    <cellStyle name="Total 6 8 2 5 2 2 2 3" xfId="53744"/>
    <cellStyle name="Total 6 8 2 5 2 2 3" xfId="29780"/>
    <cellStyle name="Total 6 8 2 5 2 2 4" xfId="47013"/>
    <cellStyle name="Total 6 8 2 5 2 3" xfId="8832"/>
    <cellStyle name="Total 6 8 2 5 2 3 2" xfId="26497"/>
    <cellStyle name="Total 6 8 2 5 2 3 3" xfId="43756"/>
    <cellStyle name="Total 6 8 2 5 2 4" xfId="15830"/>
    <cellStyle name="Total 6 8 2 5 2 4 2" xfId="33494"/>
    <cellStyle name="Total 6 8 2 5 2 4 3" xfId="50703"/>
    <cellStyle name="Total 6 8 2 5 2 5" xfId="22861"/>
    <cellStyle name="Total 6 8 2 5 2 6" xfId="40145"/>
    <cellStyle name="Total 6 8 2 5 3" xfId="7052"/>
    <cellStyle name="Total 6 8 2 5 3 2" xfId="24717"/>
    <cellStyle name="Total 6 8 2 5 3 3" xfId="41988"/>
    <cellStyle name="Total 6 8 2 5 4" xfId="14083"/>
    <cellStyle name="Total 6 8 2 5 4 2" xfId="31747"/>
    <cellStyle name="Total 6 8 2 5 4 3" xfId="48968"/>
    <cellStyle name="Total 6 8 2 5 5" xfId="20999"/>
    <cellStyle name="Total 6 8 2 5 6" xfId="38302"/>
    <cellStyle name="Total 6 8 2 6" xfId="4592"/>
    <cellStyle name="Total 6 8 2 6 2" xfId="11512"/>
    <cellStyle name="Total 6 8 2 6 2 2" xfId="18293"/>
    <cellStyle name="Total 6 8 2 6 2 2 2" xfId="35957"/>
    <cellStyle name="Total 6 8 2 6 2 2 3" xfId="53146"/>
    <cellStyle name="Total 6 8 2 6 2 3" xfId="29176"/>
    <cellStyle name="Total 6 8 2 6 2 4" xfId="46415"/>
    <cellStyle name="Total 6 8 2 6 3" xfId="8228"/>
    <cellStyle name="Total 6 8 2 6 3 2" xfId="25893"/>
    <cellStyle name="Total 6 8 2 6 3 3" xfId="43158"/>
    <cellStyle name="Total 6 8 2 6 4" xfId="15226"/>
    <cellStyle name="Total 6 8 2 6 4 2" xfId="32890"/>
    <cellStyle name="Total 6 8 2 6 4 3" xfId="50105"/>
    <cellStyle name="Total 6 8 2 6 5" xfId="22257"/>
    <cellStyle name="Total 6 8 2 6 6" xfId="39547"/>
    <cellStyle name="Total 6 8 2 7" xfId="10198"/>
    <cellStyle name="Total 6 8 2 7 2" xfId="17087"/>
    <cellStyle name="Total 6 8 2 7 2 2" xfId="34751"/>
    <cellStyle name="Total 6 8 2 7 2 3" xfId="51952"/>
    <cellStyle name="Total 6 8 2 7 3" xfId="27862"/>
    <cellStyle name="Total 6 8 2 7 4" xfId="45113"/>
    <cellStyle name="Total 6 8 2 8" xfId="6448"/>
    <cellStyle name="Total 6 8 2 8 2" xfId="24113"/>
    <cellStyle name="Total 6 8 2 8 3" xfId="41390"/>
    <cellStyle name="Total 6 8 2 9" xfId="13479"/>
    <cellStyle name="Total 6 8 2 9 2" xfId="31143"/>
    <cellStyle name="Total 6 8 2 9 3" xfId="48370"/>
    <cellStyle name="Total 6 8 3" xfId="2900"/>
    <cellStyle name="Total 6 8 3 2" xfId="3563"/>
    <cellStyle name="Total 6 8 3 2 2" xfId="5479"/>
    <cellStyle name="Total 6 8 3 2 2 2" xfId="12399"/>
    <cellStyle name="Total 6 8 3 2 2 2 2" xfId="19126"/>
    <cellStyle name="Total 6 8 3 2 2 2 2 2" xfId="36790"/>
    <cellStyle name="Total 6 8 3 2 2 2 2 3" xfId="53970"/>
    <cellStyle name="Total 6 8 3 2 2 2 3" xfId="30063"/>
    <cellStyle name="Total 6 8 3 2 2 2 4" xfId="47293"/>
    <cellStyle name="Total 6 8 3 2 2 3" xfId="9115"/>
    <cellStyle name="Total 6 8 3 2 2 3 2" xfId="26780"/>
    <cellStyle name="Total 6 8 3 2 2 3 3" xfId="44036"/>
    <cellStyle name="Total 6 8 3 2 2 4" xfId="16059"/>
    <cellStyle name="Total 6 8 3 2 2 4 2" xfId="33723"/>
    <cellStyle name="Total 6 8 3 2 2 4 3" xfId="50929"/>
    <cellStyle name="Total 6 8 3 2 2 5" xfId="23144"/>
    <cellStyle name="Total 6 8 3 2 2 6" xfId="40425"/>
    <cellStyle name="Total 6 8 3 2 3" xfId="11023"/>
    <cellStyle name="Total 6 8 3 2 3 2" xfId="17858"/>
    <cellStyle name="Total 6 8 3 2 3 2 2" xfId="35522"/>
    <cellStyle name="Total 6 8 3 2 3 2 3" xfId="52714"/>
    <cellStyle name="Total 6 8 3 2 3 3" xfId="28687"/>
    <cellStyle name="Total 6 8 3 2 3 4" xfId="45929"/>
    <cellStyle name="Total 6 8 3 2 4" xfId="7260"/>
    <cellStyle name="Total 6 8 3 2 4 2" xfId="24925"/>
    <cellStyle name="Total 6 8 3 2 4 3" xfId="42193"/>
    <cellStyle name="Total 6 8 3 2 5" xfId="14312"/>
    <cellStyle name="Total 6 8 3 2 5 2" xfId="31976"/>
    <cellStyle name="Total 6 8 3 2 5 3" xfId="49194"/>
    <cellStyle name="Total 6 8 3 2 6" xfId="21282"/>
    <cellStyle name="Total 6 8 3 2 7" xfId="38582"/>
    <cellStyle name="Total 6 8 3 3" xfId="3933"/>
    <cellStyle name="Total 6 8 3 3 2" xfId="5849"/>
    <cellStyle name="Total 6 8 3 3 2 2" xfId="12769"/>
    <cellStyle name="Total 6 8 3 3 2 2 2" xfId="19496"/>
    <cellStyle name="Total 6 8 3 3 2 2 2 2" xfId="37160"/>
    <cellStyle name="Total 6 8 3 3 2 2 2 3" xfId="54337"/>
    <cellStyle name="Total 6 8 3 3 2 2 3" xfId="30433"/>
    <cellStyle name="Total 6 8 3 3 2 2 4" xfId="47660"/>
    <cellStyle name="Total 6 8 3 3 2 3" xfId="9485"/>
    <cellStyle name="Total 6 8 3 3 2 3 2" xfId="27150"/>
    <cellStyle name="Total 6 8 3 3 2 3 3" xfId="44403"/>
    <cellStyle name="Total 6 8 3 3 2 4" xfId="16429"/>
    <cellStyle name="Total 6 8 3 3 2 4 2" xfId="34093"/>
    <cellStyle name="Total 6 8 3 3 2 4 3" xfId="51296"/>
    <cellStyle name="Total 6 8 3 3 2 5" xfId="23514"/>
    <cellStyle name="Total 6 8 3 3 2 6" xfId="40792"/>
    <cellStyle name="Total 6 8 3 3 3" xfId="7630"/>
    <cellStyle name="Total 6 8 3 3 3 2" xfId="25295"/>
    <cellStyle name="Total 6 8 3 3 3 3" xfId="42560"/>
    <cellStyle name="Total 6 8 3 3 4" xfId="14682"/>
    <cellStyle name="Total 6 8 3 3 4 2" xfId="32346"/>
    <cellStyle name="Total 6 8 3 3 4 3" xfId="49561"/>
    <cellStyle name="Total 6 8 3 3 5" xfId="21652"/>
    <cellStyle name="Total 6 8 3 3 6" xfId="38949"/>
    <cellStyle name="Total 6 8 3 4" xfId="4816"/>
    <cellStyle name="Total 6 8 3 4 2" xfId="11736"/>
    <cellStyle name="Total 6 8 3 4 2 2" xfId="18517"/>
    <cellStyle name="Total 6 8 3 4 2 2 2" xfId="36181"/>
    <cellStyle name="Total 6 8 3 4 2 2 3" xfId="53367"/>
    <cellStyle name="Total 6 8 3 4 2 3" xfId="29400"/>
    <cellStyle name="Total 6 8 3 4 2 4" xfId="46636"/>
    <cellStyle name="Total 6 8 3 4 3" xfId="8452"/>
    <cellStyle name="Total 6 8 3 4 3 2" xfId="26117"/>
    <cellStyle name="Total 6 8 3 4 3 3" xfId="43379"/>
    <cellStyle name="Total 6 8 3 4 4" xfId="15450"/>
    <cellStyle name="Total 6 8 3 4 4 2" xfId="33114"/>
    <cellStyle name="Total 6 8 3 4 4 3" xfId="50326"/>
    <cellStyle name="Total 6 8 3 4 5" xfId="22481"/>
    <cellStyle name="Total 6 8 3 4 6" xfId="39768"/>
    <cellStyle name="Total 6 8 3 5" xfId="10422"/>
    <cellStyle name="Total 6 8 3 5 2" xfId="17311"/>
    <cellStyle name="Total 6 8 3 5 2 2" xfId="34975"/>
    <cellStyle name="Total 6 8 3 5 2 3" xfId="52173"/>
    <cellStyle name="Total 6 8 3 5 3" xfId="28086"/>
    <cellStyle name="Total 6 8 3 5 4" xfId="45334"/>
    <cellStyle name="Total 6 8 3 6" xfId="6672"/>
    <cellStyle name="Total 6 8 3 6 2" xfId="24337"/>
    <cellStyle name="Total 6 8 3 6 3" xfId="41611"/>
    <cellStyle name="Total 6 8 3 7" xfId="13703"/>
    <cellStyle name="Total 6 8 3 7 2" xfId="31367"/>
    <cellStyle name="Total 6 8 3 7 3" xfId="48591"/>
    <cellStyle name="Total 6 8 3 8" xfId="20619"/>
    <cellStyle name="Total 6 8 3 9" xfId="37925"/>
    <cellStyle name="Total 6 8 4" xfId="4564"/>
    <cellStyle name="Total 6 8 4 2" xfId="6428"/>
    <cellStyle name="Total 6 8 4 2 2" xfId="13347"/>
    <cellStyle name="Total 6 8 4 2 2 2" xfId="20020"/>
    <cellStyle name="Total 6 8 4 2 2 2 2" xfId="37684"/>
    <cellStyle name="Total 6 8 4 2 2 2 3" xfId="54861"/>
    <cellStyle name="Total 6 8 4 2 2 3" xfId="31011"/>
    <cellStyle name="Total 6 8 4 2 2 4" xfId="48238"/>
    <cellStyle name="Total 6 8 4 2 3" xfId="10063"/>
    <cellStyle name="Total 6 8 4 2 3 2" xfId="27728"/>
    <cellStyle name="Total 6 8 4 2 3 3" xfId="44981"/>
    <cellStyle name="Total 6 8 4 2 4" xfId="16953"/>
    <cellStyle name="Total 6 8 4 2 4 2" xfId="34617"/>
    <cellStyle name="Total 6 8 4 2 4 3" xfId="51820"/>
    <cellStyle name="Total 6 8 4 2 5" xfId="24093"/>
    <cellStyle name="Total 6 8 4 2 6" xfId="41370"/>
    <cellStyle name="Total 6 8 4 3" xfId="11492"/>
    <cellStyle name="Total 6 8 4 3 2" xfId="18273"/>
    <cellStyle name="Total 6 8 4 3 2 2" xfId="35937"/>
    <cellStyle name="Total 6 8 4 3 2 3" xfId="53126"/>
    <cellStyle name="Total 6 8 4 3 3" xfId="29156"/>
    <cellStyle name="Total 6 8 4 3 4" xfId="46395"/>
    <cellStyle name="Total 6 8 4 4" xfId="8208"/>
    <cellStyle name="Total 6 8 4 4 2" xfId="25873"/>
    <cellStyle name="Total 6 8 4 4 3" xfId="43138"/>
    <cellStyle name="Total 6 8 4 5" xfId="15206"/>
    <cellStyle name="Total 6 8 4 5 2" xfId="32870"/>
    <cellStyle name="Total 6 8 4 5 3" xfId="50085"/>
    <cellStyle name="Total 6 8 4 6" xfId="22237"/>
    <cellStyle name="Total 6 8 4 7" xfId="39527"/>
    <cellStyle name="Total 6 8 5" xfId="4586"/>
    <cellStyle name="Total 6 8 5 2" xfId="6445"/>
    <cellStyle name="Total 6 8 5 2 2" xfId="13364"/>
    <cellStyle name="Total 6 8 5 2 2 2" xfId="20037"/>
    <cellStyle name="Total 6 8 5 2 2 2 2" xfId="37701"/>
    <cellStyle name="Total 6 8 5 2 2 2 3" xfId="54878"/>
    <cellStyle name="Total 6 8 5 2 2 3" xfId="31028"/>
    <cellStyle name="Total 6 8 5 2 2 4" xfId="48255"/>
    <cellStyle name="Total 6 8 5 2 3" xfId="10080"/>
    <cellStyle name="Total 6 8 5 2 3 2" xfId="27745"/>
    <cellStyle name="Total 6 8 5 2 3 3" xfId="44998"/>
    <cellStyle name="Total 6 8 5 2 4" xfId="16970"/>
    <cellStyle name="Total 6 8 5 2 4 2" xfId="34634"/>
    <cellStyle name="Total 6 8 5 2 4 3" xfId="51837"/>
    <cellStyle name="Total 6 8 5 2 5" xfId="24110"/>
    <cellStyle name="Total 6 8 5 2 6" xfId="41387"/>
    <cellStyle name="Total 6 8 5 3" xfId="11509"/>
    <cellStyle name="Total 6 8 5 3 2" xfId="18290"/>
    <cellStyle name="Total 6 8 5 3 2 2" xfId="35954"/>
    <cellStyle name="Total 6 8 5 3 2 3" xfId="53143"/>
    <cellStyle name="Total 6 8 5 3 3" xfId="29173"/>
    <cellStyle name="Total 6 8 5 3 4" xfId="46412"/>
    <cellStyle name="Total 6 8 5 4" xfId="8225"/>
    <cellStyle name="Total 6 8 5 4 2" xfId="25890"/>
    <cellStyle name="Total 6 8 5 4 3" xfId="43155"/>
    <cellStyle name="Total 6 8 5 5" xfId="15223"/>
    <cellStyle name="Total 6 8 5 5 2" xfId="32887"/>
    <cellStyle name="Total 6 8 5 5 3" xfId="50102"/>
    <cellStyle name="Total 6 8 5 6" xfId="22254"/>
    <cellStyle name="Total 6 8 5 7" xfId="39544"/>
    <cellStyle name="Total 6 8 6" xfId="10195"/>
    <cellStyle name="Total 6 8 6 2" xfId="17084"/>
    <cellStyle name="Total 6 8 6 2 2" xfId="34748"/>
    <cellStyle name="Total 6 8 6 2 3" xfId="51949"/>
    <cellStyle name="Total 6 8 6 3" xfId="27859"/>
    <cellStyle name="Total 6 8 6 4" xfId="45110"/>
    <cellStyle name="Total 6 8 7" xfId="13476"/>
    <cellStyle name="Total 6 8 7 2" xfId="31140"/>
    <cellStyle name="Total 6 8 7 3" xfId="48367"/>
    <cellStyle name="Total 6 8 8" xfId="20356"/>
    <cellStyle name="Total 6 8 9" xfId="20064"/>
    <cellStyle name="Total 6 9" xfId="2678"/>
    <cellStyle name="Total 6 9 10" xfId="20399"/>
    <cellStyle name="Total 6 9 11" xfId="37708"/>
    <cellStyle name="Total 6 9 2" xfId="2907"/>
    <cellStyle name="Total 6 9 2 2" xfId="3570"/>
    <cellStyle name="Total 6 9 2 2 2" xfId="5486"/>
    <cellStyle name="Total 6 9 2 2 2 2" xfId="12406"/>
    <cellStyle name="Total 6 9 2 2 2 2 2" xfId="19133"/>
    <cellStyle name="Total 6 9 2 2 2 2 2 2" xfId="36797"/>
    <cellStyle name="Total 6 9 2 2 2 2 2 3" xfId="53977"/>
    <cellStyle name="Total 6 9 2 2 2 2 3" xfId="30070"/>
    <cellStyle name="Total 6 9 2 2 2 2 4" xfId="47300"/>
    <cellStyle name="Total 6 9 2 2 2 3" xfId="9122"/>
    <cellStyle name="Total 6 9 2 2 2 3 2" xfId="26787"/>
    <cellStyle name="Total 6 9 2 2 2 3 3" xfId="44043"/>
    <cellStyle name="Total 6 9 2 2 2 4" xfId="16066"/>
    <cellStyle name="Total 6 9 2 2 2 4 2" xfId="33730"/>
    <cellStyle name="Total 6 9 2 2 2 4 3" xfId="50936"/>
    <cellStyle name="Total 6 9 2 2 2 5" xfId="23151"/>
    <cellStyle name="Total 6 9 2 2 2 6" xfId="40432"/>
    <cellStyle name="Total 6 9 2 2 3" xfId="11030"/>
    <cellStyle name="Total 6 9 2 2 3 2" xfId="17865"/>
    <cellStyle name="Total 6 9 2 2 3 2 2" xfId="35529"/>
    <cellStyle name="Total 6 9 2 2 3 2 3" xfId="52721"/>
    <cellStyle name="Total 6 9 2 2 3 3" xfId="28694"/>
    <cellStyle name="Total 6 9 2 2 3 4" xfId="45936"/>
    <cellStyle name="Total 6 9 2 2 4" xfId="7267"/>
    <cellStyle name="Total 6 9 2 2 4 2" xfId="24932"/>
    <cellStyle name="Total 6 9 2 2 4 3" xfId="42200"/>
    <cellStyle name="Total 6 9 2 2 5" xfId="14319"/>
    <cellStyle name="Total 6 9 2 2 5 2" xfId="31983"/>
    <cellStyle name="Total 6 9 2 2 5 3" xfId="49201"/>
    <cellStyle name="Total 6 9 2 2 6" xfId="21289"/>
    <cellStyle name="Total 6 9 2 2 7" xfId="38589"/>
    <cellStyle name="Total 6 9 2 3" xfId="3940"/>
    <cellStyle name="Total 6 9 2 3 2" xfId="5856"/>
    <cellStyle name="Total 6 9 2 3 2 2" xfId="12776"/>
    <cellStyle name="Total 6 9 2 3 2 2 2" xfId="19503"/>
    <cellStyle name="Total 6 9 2 3 2 2 2 2" xfId="37167"/>
    <cellStyle name="Total 6 9 2 3 2 2 2 3" xfId="54344"/>
    <cellStyle name="Total 6 9 2 3 2 2 3" xfId="30440"/>
    <cellStyle name="Total 6 9 2 3 2 2 4" xfId="47667"/>
    <cellStyle name="Total 6 9 2 3 2 3" xfId="9492"/>
    <cellStyle name="Total 6 9 2 3 2 3 2" xfId="27157"/>
    <cellStyle name="Total 6 9 2 3 2 3 3" xfId="44410"/>
    <cellStyle name="Total 6 9 2 3 2 4" xfId="16436"/>
    <cellStyle name="Total 6 9 2 3 2 4 2" xfId="34100"/>
    <cellStyle name="Total 6 9 2 3 2 4 3" xfId="51303"/>
    <cellStyle name="Total 6 9 2 3 2 5" xfId="23521"/>
    <cellStyle name="Total 6 9 2 3 2 6" xfId="40799"/>
    <cellStyle name="Total 6 9 2 3 3" xfId="7637"/>
    <cellStyle name="Total 6 9 2 3 3 2" xfId="25302"/>
    <cellStyle name="Total 6 9 2 3 3 3" xfId="42567"/>
    <cellStyle name="Total 6 9 2 3 4" xfId="14689"/>
    <cellStyle name="Total 6 9 2 3 4 2" xfId="32353"/>
    <cellStyle name="Total 6 9 2 3 4 3" xfId="49568"/>
    <cellStyle name="Total 6 9 2 3 5" xfId="21659"/>
    <cellStyle name="Total 6 9 2 3 6" xfId="38956"/>
    <cellStyle name="Total 6 9 2 4" xfId="4823"/>
    <cellStyle name="Total 6 9 2 4 2" xfId="11743"/>
    <cellStyle name="Total 6 9 2 4 2 2" xfId="18524"/>
    <cellStyle name="Total 6 9 2 4 2 2 2" xfId="36188"/>
    <cellStyle name="Total 6 9 2 4 2 2 3" xfId="53374"/>
    <cellStyle name="Total 6 9 2 4 2 3" xfId="29407"/>
    <cellStyle name="Total 6 9 2 4 2 4" xfId="46643"/>
    <cellStyle name="Total 6 9 2 4 3" xfId="8459"/>
    <cellStyle name="Total 6 9 2 4 3 2" xfId="26124"/>
    <cellStyle name="Total 6 9 2 4 3 3" xfId="43386"/>
    <cellStyle name="Total 6 9 2 4 4" xfId="15457"/>
    <cellStyle name="Total 6 9 2 4 4 2" xfId="33121"/>
    <cellStyle name="Total 6 9 2 4 4 3" xfId="50333"/>
    <cellStyle name="Total 6 9 2 4 5" xfId="22488"/>
    <cellStyle name="Total 6 9 2 4 6" xfId="39775"/>
    <cellStyle name="Total 6 9 2 5" xfId="10429"/>
    <cellStyle name="Total 6 9 2 5 2" xfId="17318"/>
    <cellStyle name="Total 6 9 2 5 2 2" xfId="34982"/>
    <cellStyle name="Total 6 9 2 5 2 3" xfId="52180"/>
    <cellStyle name="Total 6 9 2 5 3" xfId="28093"/>
    <cellStyle name="Total 6 9 2 5 4" xfId="45341"/>
    <cellStyle name="Total 6 9 2 6" xfId="6679"/>
    <cellStyle name="Total 6 9 2 6 2" xfId="24344"/>
    <cellStyle name="Total 6 9 2 6 3" xfId="41618"/>
    <cellStyle name="Total 6 9 2 7" xfId="13710"/>
    <cellStyle name="Total 6 9 2 7 2" xfId="31374"/>
    <cellStyle name="Total 6 9 2 7 3" xfId="48598"/>
    <cellStyle name="Total 6 9 2 8" xfId="20626"/>
    <cellStyle name="Total 6 9 2 9" xfId="37932"/>
    <cellStyle name="Total 6 9 3" xfId="3115"/>
    <cellStyle name="Total 6 9 3 2" xfId="4145"/>
    <cellStyle name="Total 6 9 3 2 2" xfId="6061"/>
    <cellStyle name="Total 6 9 3 2 2 2" xfId="12981"/>
    <cellStyle name="Total 6 9 3 2 2 2 2" xfId="19708"/>
    <cellStyle name="Total 6 9 3 2 2 2 2 2" xfId="37372"/>
    <cellStyle name="Total 6 9 3 2 2 2 2 3" xfId="54549"/>
    <cellStyle name="Total 6 9 3 2 2 2 3" xfId="30645"/>
    <cellStyle name="Total 6 9 3 2 2 2 4" xfId="47872"/>
    <cellStyle name="Total 6 9 3 2 2 3" xfId="9697"/>
    <cellStyle name="Total 6 9 3 2 2 3 2" xfId="27362"/>
    <cellStyle name="Total 6 9 3 2 2 3 3" xfId="44615"/>
    <cellStyle name="Total 6 9 3 2 2 4" xfId="16641"/>
    <cellStyle name="Total 6 9 3 2 2 4 2" xfId="34305"/>
    <cellStyle name="Total 6 9 3 2 2 4 3" xfId="51508"/>
    <cellStyle name="Total 6 9 3 2 2 5" xfId="23726"/>
    <cellStyle name="Total 6 9 3 2 2 6" xfId="41004"/>
    <cellStyle name="Total 6 9 3 2 3" xfId="7842"/>
    <cellStyle name="Total 6 9 3 2 3 2" xfId="25507"/>
    <cellStyle name="Total 6 9 3 2 3 3" xfId="42772"/>
    <cellStyle name="Total 6 9 3 2 4" xfId="14894"/>
    <cellStyle name="Total 6 9 3 2 4 2" xfId="32558"/>
    <cellStyle name="Total 6 9 3 2 4 3" xfId="49773"/>
    <cellStyle name="Total 6 9 3 2 5" xfId="21864"/>
    <cellStyle name="Total 6 9 3 2 6" xfId="39161"/>
    <cellStyle name="Total 6 9 3 3" xfId="5031"/>
    <cellStyle name="Total 6 9 3 3 2" xfId="11951"/>
    <cellStyle name="Total 6 9 3 3 2 2" xfId="18732"/>
    <cellStyle name="Total 6 9 3 3 2 2 2" xfId="36396"/>
    <cellStyle name="Total 6 9 3 3 2 2 3" xfId="53579"/>
    <cellStyle name="Total 6 9 3 3 2 3" xfId="29615"/>
    <cellStyle name="Total 6 9 3 3 2 4" xfId="46848"/>
    <cellStyle name="Total 6 9 3 3 3" xfId="8667"/>
    <cellStyle name="Total 6 9 3 3 3 2" xfId="26332"/>
    <cellStyle name="Total 6 9 3 3 3 3" xfId="43591"/>
    <cellStyle name="Total 6 9 3 3 4" xfId="15665"/>
    <cellStyle name="Total 6 9 3 3 4 2" xfId="33329"/>
    <cellStyle name="Total 6 9 3 3 4 3" xfId="50538"/>
    <cellStyle name="Total 6 9 3 3 5" xfId="22696"/>
    <cellStyle name="Total 6 9 3 3 6" xfId="39980"/>
    <cellStyle name="Total 6 9 3 4" xfId="10637"/>
    <cellStyle name="Total 6 9 3 4 2" xfId="17526"/>
    <cellStyle name="Total 6 9 3 4 2 2" xfId="35190"/>
    <cellStyle name="Total 6 9 3 4 2 3" xfId="52385"/>
    <cellStyle name="Total 6 9 3 4 3" xfId="28301"/>
    <cellStyle name="Total 6 9 3 4 4" xfId="45546"/>
    <cellStyle name="Total 6 9 3 5" xfId="6887"/>
    <cellStyle name="Total 6 9 3 5 2" xfId="24552"/>
    <cellStyle name="Total 6 9 3 5 3" xfId="41823"/>
    <cellStyle name="Total 6 9 3 6" xfId="13918"/>
    <cellStyle name="Total 6 9 3 6 2" xfId="31582"/>
    <cellStyle name="Total 6 9 3 6 3" xfId="48803"/>
    <cellStyle name="Total 6 9 3 7" xfId="20834"/>
    <cellStyle name="Total 6 9 3 8" xfId="38137"/>
    <cellStyle name="Total 6 9 4" xfId="3343"/>
    <cellStyle name="Total 6 9 4 2" xfId="5259"/>
    <cellStyle name="Total 6 9 4 2 2" xfId="12179"/>
    <cellStyle name="Total 6 9 4 2 2 2" xfId="18906"/>
    <cellStyle name="Total 6 9 4 2 2 2 2" xfId="36570"/>
    <cellStyle name="Total 6 9 4 2 2 2 3" xfId="53753"/>
    <cellStyle name="Total 6 9 4 2 2 3" xfId="29843"/>
    <cellStyle name="Total 6 9 4 2 2 4" xfId="47076"/>
    <cellStyle name="Total 6 9 4 2 3" xfId="8895"/>
    <cellStyle name="Total 6 9 4 2 3 2" xfId="26560"/>
    <cellStyle name="Total 6 9 4 2 3 3" xfId="43819"/>
    <cellStyle name="Total 6 9 4 2 4" xfId="15839"/>
    <cellStyle name="Total 6 9 4 2 4 2" xfId="33503"/>
    <cellStyle name="Total 6 9 4 2 4 3" xfId="50712"/>
    <cellStyle name="Total 6 9 4 2 5" xfId="22924"/>
    <cellStyle name="Total 6 9 4 2 6" xfId="40208"/>
    <cellStyle name="Total 6 9 4 3" xfId="10803"/>
    <cellStyle name="Total 6 9 4 3 2" xfId="17638"/>
    <cellStyle name="Total 6 9 4 3 2 2" xfId="35302"/>
    <cellStyle name="Total 6 9 4 3 2 3" xfId="52497"/>
    <cellStyle name="Total 6 9 4 3 3" xfId="28467"/>
    <cellStyle name="Total 6 9 4 3 4" xfId="45712"/>
    <cellStyle name="Total 6 9 4 4" xfId="7113"/>
    <cellStyle name="Total 6 9 4 4 2" xfId="24778"/>
    <cellStyle name="Total 6 9 4 4 3" xfId="42049"/>
    <cellStyle name="Total 6 9 4 5" xfId="14092"/>
    <cellStyle name="Total 6 9 4 5 2" xfId="31756"/>
    <cellStyle name="Total 6 9 4 5 3" xfId="48977"/>
    <cellStyle name="Total 6 9 4 6" xfId="21062"/>
    <cellStyle name="Total 6 9 4 7" xfId="38365"/>
    <cellStyle name="Total 6 9 5" xfId="3276"/>
    <cellStyle name="Total 6 9 5 2" xfId="5192"/>
    <cellStyle name="Total 6 9 5 2 2" xfId="12112"/>
    <cellStyle name="Total 6 9 5 2 2 2" xfId="18893"/>
    <cellStyle name="Total 6 9 5 2 2 2 2" xfId="36557"/>
    <cellStyle name="Total 6 9 5 2 2 2 3" xfId="53740"/>
    <cellStyle name="Total 6 9 5 2 2 3" xfId="29776"/>
    <cellStyle name="Total 6 9 5 2 2 4" xfId="47009"/>
    <cellStyle name="Total 6 9 5 2 3" xfId="8828"/>
    <cellStyle name="Total 6 9 5 2 3 2" xfId="26493"/>
    <cellStyle name="Total 6 9 5 2 3 3" xfId="43752"/>
    <cellStyle name="Total 6 9 5 2 4" xfId="15826"/>
    <cellStyle name="Total 6 9 5 2 4 2" xfId="33490"/>
    <cellStyle name="Total 6 9 5 2 4 3" xfId="50699"/>
    <cellStyle name="Total 6 9 5 2 5" xfId="22857"/>
    <cellStyle name="Total 6 9 5 2 6" xfId="40141"/>
    <cellStyle name="Total 6 9 5 3" xfId="7048"/>
    <cellStyle name="Total 6 9 5 3 2" xfId="24713"/>
    <cellStyle name="Total 6 9 5 3 3" xfId="41984"/>
    <cellStyle name="Total 6 9 5 4" xfId="14079"/>
    <cellStyle name="Total 6 9 5 4 2" xfId="31743"/>
    <cellStyle name="Total 6 9 5 4 3" xfId="48964"/>
    <cellStyle name="Total 6 9 5 5" xfId="20995"/>
    <cellStyle name="Total 6 9 5 6" xfId="38298"/>
    <cellStyle name="Total 6 9 6" xfId="4596"/>
    <cellStyle name="Total 6 9 6 2" xfId="11516"/>
    <cellStyle name="Total 6 9 6 2 2" xfId="18297"/>
    <cellStyle name="Total 6 9 6 2 2 2" xfId="35961"/>
    <cellStyle name="Total 6 9 6 2 2 3" xfId="53150"/>
    <cellStyle name="Total 6 9 6 2 3" xfId="29180"/>
    <cellStyle name="Total 6 9 6 2 4" xfId="46419"/>
    <cellStyle name="Total 6 9 6 3" xfId="8232"/>
    <cellStyle name="Total 6 9 6 3 2" xfId="25897"/>
    <cellStyle name="Total 6 9 6 3 3" xfId="43162"/>
    <cellStyle name="Total 6 9 6 4" xfId="15230"/>
    <cellStyle name="Total 6 9 6 4 2" xfId="32894"/>
    <cellStyle name="Total 6 9 6 4 3" xfId="50109"/>
    <cellStyle name="Total 6 9 6 5" xfId="22261"/>
    <cellStyle name="Total 6 9 6 6" xfId="39551"/>
    <cellStyle name="Total 6 9 7" xfId="10202"/>
    <cellStyle name="Total 6 9 7 2" xfId="17091"/>
    <cellStyle name="Total 6 9 7 2 2" xfId="34755"/>
    <cellStyle name="Total 6 9 7 2 3" xfId="51956"/>
    <cellStyle name="Total 6 9 7 3" xfId="27866"/>
    <cellStyle name="Total 6 9 7 4" xfId="45117"/>
    <cellStyle name="Total 6 9 8" xfId="6452"/>
    <cellStyle name="Total 6 9 8 2" xfId="24117"/>
    <cellStyle name="Total 6 9 8 3" xfId="41394"/>
    <cellStyle name="Total 6 9 9" xfId="13483"/>
    <cellStyle name="Total 6 9 9 2" xfId="31147"/>
    <cellStyle name="Total 6 9 9 3" xfId="48374"/>
    <cellStyle name="Total 6_Report" xfId="2233"/>
    <cellStyle name="Total 7" xfId="2234"/>
    <cellStyle name="Total 7 2" xfId="2235"/>
    <cellStyle name="Total 8" xfId="2236"/>
    <cellStyle name="Warning Text 2" xfId="2237"/>
    <cellStyle name="Warning Text 2 2" xfId="2238"/>
    <cellStyle name="Warning Text 2 2 2" xfId="2239"/>
    <cellStyle name="Warning Text 2 3" xfId="2240"/>
    <cellStyle name="Warning Text 2 3 2" xfId="2241"/>
    <cellStyle name="Warning Text 2 4" xfId="2242"/>
    <cellStyle name="Warning Text 2 4 2" xfId="2243"/>
    <cellStyle name="Warning Text 2 5" xfId="2244"/>
    <cellStyle name="Warning Text 2 5 2" xfId="2245"/>
    <cellStyle name="Warning Text 2 5 3" xfId="2246"/>
    <cellStyle name="Warning Text 2 6" xfId="2247"/>
    <cellStyle name="Warning Text 2 7" xfId="2248"/>
    <cellStyle name="Warning Text 2 8" xfId="2249"/>
    <cellStyle name="Warning Text 3" xfId="2250"/>
    <cellStyle name="Warning Text 3 2" xfId="2251"/>
  </cellStyles>
  <dxfs count="8">
    <dxf>
      <fill>
        <patternFill>
          <bgColor theme="9"/>
        </patternFill>
      </fill>
    </dxf>
    <dxf>
      <fill>
        <patternFill>
          <bgColor rgb="FFFF0000"/>
        </patternFill>
      </fill>
    </dxf>
    <dxf>
      <font>
        <strike val="0"/>
      </font>
      <fill>
        <patternFill>
          <bgColor rgb="FFFF0000"/>
        </patternFill>
      </fill>
    </dxf>
    <dxf>
      <fill>
        <patternFill>
          <bgColor theme="9"/>
        </patternFill>
      </fill>
    </dxf>
    <dxf>
      <fill>
        <patternFill>
          <bgColor theme="9"/>
        </patternFill>
      </fill>
    </dxf>
    <dxf>
      <fill>
        <patternFill>
          <bgColor rgb="FFFF0000"/>
        </patternFill>
      </fill>
    </dxf>
    <dxf>
      <font>
        <strike val="0"/>
      </font>
      <fill>
        <patternFill>
          <bgColor rgb="FFFF0000"/>
        </patternFill>
      </fill>
    </dxf>
    <dxf>
      <fill>
        <patternFill>
          <bgColor theme="9"/>
        </patternFill>
      </fill>
    </dxf>
  </dxfs>
  <tableStyles count="0" defaultTableStyle="TableStyleMedium2" defaultPivotStyle="PivotStyleLight16"/>
  <colors>
    <mruColors>
      <color rgb="FFFFFF66"/>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119062</xdr:colOff>
      <xdr:row>1</xdr:row>
      <xdr:rowOff>52389</xdr:rowOff>
    </xdr:from>
    <xdr:ext cx="3538538" cy="347661"/>
    <xdr:sp macro="" textlink="">
      <xdr:nvSpPr>
        <xdr:cNvPr id="2" name="TextBox 1">
          <a:extLst>
            <a:ext uri="{FF2B5EF4-FFF2-40B4-BE49-F238E27FC236}">
              <a16:creationId xmlns:a16="http://schemas.microsoft.com/office/drawing/2014/main" id="{01DAC298-8ABE-417B-9570-9D2B1256577D}"/>
            </a:ext>
          </a:extLst>
        </xdr:cNvPr>
        <xdr:cNvSpPr txBox="1"/>
      </xdr:nvSpPr>
      <xdr:spPr>
        <a:xfrm>
          <a:off x="13425487" y="233364"/>
          <a:ext cx="3538538" cy="347661"/>
        </a:xfrm>
        <a:prstGeom prst="rect">
          <a:avLst/>
        </a:prstGeom>
        <a:solidFill>
          <a:schemeClr val="accent5">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0">
              <a:solidFill>
                <a:sysClr val="windowText" lastClr="000000"/>
              </a:solidFill>
            </a:rPr>
            <a:t>Please</a:t>
          </a:r>
          <a:r>
            <a:rPr lang="en-US" sz="1400" b="0" baseline="0">
              <a:solidFill>
                <a:sysClr val="windowText" lastClr="000000"/>
              </a:solidFill>
            </a:rPr>
            <a:t> enter data in cells highlighted in blue.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roups/Managed%20Care%20Ops/OneCare%20Vermont/OCV%20Finance/GMCB/Q3%202018/ACO%20Quarterly%20Reporting%20Template%20Quarter%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 Reporting Template"/>
      <sheetName val="P&amp;L Reporting Template"/>
      <sheetName val="Mediclick data dump"/>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5"/>
  <sheetViews>
    <sheetView zoomScale="80" zoomScaleNormal="80" workbookViewId="0">
      <pane xSplit="1" ySplit="4" topLeftCell="I71" activePane="bottomRight" state="frozen"/>
      <selection activeCell="H30" sqref="H30"/>
      <selection pane="topRight" activeCell="H30" sqref="H30"/>
      <selection pane="bottomLeft" activeCell="H30" sqref="H30"/>
      <selection pane="bottomRight" activeCell="N103" sqref="N103"/>
    </sheetView>
  </sheetViews>
  <sheetFormatPr defaultRowHeight="14.25"/>
  <cols>
    <col min="1" max="1" width="63.75" customWidth="1"/>
    <col min="2" max="3" width="16.25" style="2" customWidth="1"/>
    <col min="4" max="4" width="0.25" style="68" customWidth="1"/>
    <col min="5" max="6" width="16.25" style="2" customWidth="1"/>
    <col min="7" max="7" width="0.25" style="68" customWidth="1"/>
    <col min="8" max="8" width="17.25" style="2" bestFit="1" customWidth="1"/>
    <col min="9" max="9" width="16.25" style="2" customWidth="1"/>
    <col min="10" max="10" width="16.75" style="2" customWidth="1"/>
    <col min="11" max="11" width="16.75" style="93" customWidth="1"/>
    <col min="12" max="14" width="16.75" style="2" customWidth="1"/>
    <col min="15" max="15" width="16.25" style="2" customWidth="1"/>
    <col min="16" max="16" width="13.125" bestFit="1" customWidth="1"/>
    <col min="17" max="17" width="14.375" bestFit="1" customWidth="1"/>
  </cols>
  <sheetData>
    <row r="1" spans="1:15" s="1" customFormat="1">
      <c r="B1" s="13"/>
      <c r="C1" s="13"/>
      <c r="D1" s="61"/>
      <c r="E1" s="13"/>
      <c r="F1" s="13"/>
      <c r="G1" s="61"/>
      <c r="H1" s="13"/>
      <c r="I1" s="13"/>
      <c r="J1" s="13"/>
      <c r="K1" s="13"/>
      <c r="L1" s="13"/>
      <c r="M1" s="13"/>
      <c r="N1" s="13"/>
      <c r="O1" s="13"/>
    </row>
    <row r="2" spans="1:15" s="1" customFormat="1" ht="18">
      <c r="A2" s="41" t="s">
        <v>61</v>
      </c>
      <c r="B2" s="42"/>
      <c r="C2" s="42"/>
      <c r="D2" s="62"/>
      <c r="E2" s="42"/>
      <c r="F2" s="42"/>
      <c r="G2" s="62"/>
      <c r="H2" s="42"/>
      <c r="I2" s="42"/>
      <c r="J2" s="42"/>
      <c r="K2" s="88"/>
      <c r="L2" s="42"/>
      <c r="M2" s="42"/>
      <c r="N2" s="42"/>
      <c r="O2" s="84" t="s">
        <v>79</v>
      </c>
    </row>
    <row r="3" spans="1:15" s="22" customFormat="1" ht="18">
      <c r="A3" s="40" t="s">
        <v>0</v>
      </c>
      <c r="B3" s="129">
        <v>2016</v>
      </c>
      <c r="C3" s="130"/>
      <c r="D3" s="63"/>
      <c r="E3" s="127">
        <v>2017</v>
      </c>
      <c r="F3" s="128"/>
      <c r="G3" s="63"/>
      <c r="H3" s="129">
        <v>2018</v>
      </c>
      <c r="I3" s="131"/>
      <c r="J3" s="131"/>
      <c r="K3" s="131"/>
      <c r="L3" s="131"/>
      <c r="M3" s="131"/>
      <c r="N3" s="131"/>
      <c r="O3" s="130"/>
    </row>
    <row r="4" spans="1:15" ht="45">
      <c r="A4" s="28" t="s">
        <v>1</v>
      </c>
      <c r="B4" s="23" t="s">
        <v>3</v>
      </c>
      <c r="C4" s="24" t="s">
        <v>9</v>
      </c>
      <c r="D4" s="64"/>
      <c r="E4" s="23" t="s">
        <v>3</v>
      </c>
      <c r="F4" s="24" t="s">
        <v>9</v>
      </c>
      <c r="G4" s="70"/>
      <c r="H4" s="33" t="s">
        <v>44</v>
      </c>
      <c r="I4" s="34" t="s">
        <v>45</v>
      </c>
      <c r="J4" s="35" t="s">
        <v>5</v>
      </c>
      <c r="K4" s="89" t="s">
        <v>6</v>
      </c>
      <c r="L4" s="35" t="s">
        <v>7</v>
      </c>
      <c r="M4" s="35" t="s">
        <v>8</v>
      </c>
      <c r="N4" s="35" t="s">
        <v>10</v>
      </c>
      <c r="O4" s="36" t="s">
        <v>47</v>
      </c>
    </row>
    <row r="5" spans="1:15">
      <c r="A5" s="29" t="s">
        <v>4</v>
      </c>
      <c r="B5" s="47"/>
      <c r="C5" s="48"/>
      <c r="D5" s="65"/>
      <c r="E5" s="47"/>
      <c r="F5" s="48"/>
      <c r="G5" s="65"/>
      <c r="H5" s="47"/>
      <c r="I5" s="49"/>
      <c r="J5" s="49"/>
      <c r="K5" s="90"/>
      <c r="L5" s="49"/>
      <c r="M5" s="49"/>
      <c r="N5" s="49"/>
      <c r="O5" s="48"/>
    </row>
    <row r="6" spans="1:15">
      <c r="A6" s="95" t="s">
        <v>74</v>
      </c>
      <c r="B6" s="72">
        <v>0</v>
      </c>
      <c r="C6" s="48">
        <v>0</v>
      </c>
      <c r="D6" s="65"/>
      <c r="E6" s="72">
        <v>0</v>
      </c>
      <c r="F6" s="75">
        <v>0</v>
      </c>
      <c r="G6" s="65"/>
      <c r="H6" s="47">
        <v>347240276</v>
      </c>
      <c r="I6" s="49">
        <v>347240276</v>
      </c>
      <c r="J6" s="87">
        <v>93709549.504166707</v>
      </c>
      <c r="K6" s="87">
        <v>92752932.340833306</v>
      </c>
      <c r="L6" s="87">
        <v>91890503.424166694</v>
      </c>
      <c r="M6" s="87">
        <v>91025682.353333294</v>
      </c>
      <c r="N6" s="87">
        <v>369378667.6225</v>
      </c>
      <c r="O6" s="48"/>
    </row>
    <row r="7" spans="1:15">
      <c r="A7" s="95" t="s">
        <v>11</v>
      </c>
      <c r="B7" s="58">
        <v>0</v>
      </c>
      <c r="C7" s="44">
        <v>0</v>
      </c>
      <c r="D7" s="65"/>
      <c r="E7" s="58">
        <v>0</v>
      </c>
      <c r="F7" s="60">
        <v>0</v>
      </c>
      <c r="G7" s="65"/>
      <c r="H7" s="43">
        <v>7762500</v>
      </c>
      <c r="I7" s="46">
        <v>7762500</v>
      </c>
      <c r="J7" s="59">
        <v>1944190</v>
      </c>
      <c r="K7" s="59">
        <v>1944189.8600000003</v>
      </c>
      <c r="L7" s="59">
        <v>1944189.9300000006</v>
      </c>
      <c r="M7" s="59">
        <v>1944190</v>
      </c>
      <c r="N7" s="87">
        <v>7776759.790000001</v>
      </c>
      <c r="O7" s="44"/>
    </row>
    <row r="8" spans="1:15">
      <c r="A8" s="95" t="s">
        <v>75</v>
      </c>
      <c r="B8" s="58">
        <v>0</v>
      </c>
      <c r="C8" s="44">
        <v>0</v>
      </c>
      <c r="D8" s="65"/>
      <c r="E8" s="58">
        <v>0</v>
      </c>
      <c r="F8" s="60">
        <v>0</v>
      </c>
      <c r="G8" s="65"/>
      <c r="H8" s="43">
        <v>118833295</v>
      </c>
      <c r="I8" s="46">
        <v>118833295</v>
      </c>
      <c r="J8" s="59">
        <v>31210243.52</v>
      </c>
      <c r="K8" s="59">
        <v>30149739.16</v>
      </c>
      <c r="L8" s="59">
        <v>28594247.169999998</v>
      </c>
      <c r="M8" s="59">
        <v>27295398.91</v>
      </c>
      <c r="N8" s="87">
        <v>117249628.75999999</v>
      </c>
      <c r="O8" s="44"/>
    </row>
    <row r="9" spans="1:15">
      <c r="A9" s="95" t="s">
        <v>76</v>
      </c>
      <c r="B9" s="58">
        <v>0</v>
      </c>
      <c r="C9" s="44">
        <v>0</v>
      </c>
      <c r="D9" s="65"/>
      <c r="E9" s="58">
        <v>0</v>
      </c>
      <c r="F9" s="60">
        <v>0</v>
      </c>
      <c r="G9" s="65"/>
      <c r="H9" s="43">
        <v>133395719</v>
      </c>
      <c r="I9" s="46">
        <v>133395719</v>
      </c>
      <c r="J9" s="59">
        <v>27525878.405999999</v>
      </c>
      <c r="K9" s="59">
        <v>26210867.427000001</v>
      </c>
      <c r="L9" s="59">
        <v>24953168.182499997</v>
      </c>
      <c r="M9" s="59">
        <v>24561485.348174997</v>
      </c>
      <c r="N9" s="87">
        <v>103251399.363675</v>
      </c>
      <c r="O9" s="44"/>
    </row>
    <row r="10" spans="1:15">
      <c r="A10" s="29" t="s">
        <v>19</v>
      </c>
      <c r="B10" s="58">
        <v>0</v>
      </c>
      <c r="C10" s="44">
        <v>0</v>
      </c>
      <c r="D10" s="65"/>
      <c r="E10" s="58">
        <v>0</v>
      </c>
      <c r="F10" s="60">
        <v>0</v>
      </c>
      <c r="G10" s="65"/>
      <c r="H10" s="43">
        <v>0</v>
      </c>
      <c r="I10" s="46">
        <v>0</v>
      </c>
      <c r="J10" s="59">
        <v>0</v>
      </c>
      <c r="K10" s="59">
        <v>0</v>
      </c>
      <c r="L10" s="46"/>
      <c r="M10" s="46"/>
      <c r="N10" s="46">
        <v>0</v>
      </c>
      <c r="O10" s="44"/>
    </row>
    <row r="11" spans="1:15">
      <c r="A11" s="29" t="s">
        <v>19</v>
      </c>
      <c r="B11" s="58">
        <v>0</v>
      </c>
      <c r="C11" s="44">
        <v>0</v>
      </c>
      <c r="D11" s="65"/>
      <c r="E11" s="76">
        <v>0</v>
      </c>
      <c r="F11" s="77">
        <v>0</v>
      </c>
      <c r="G11" s="65"/>
      <c r="H11" s="43">
        <v>0</v>
      </c>
      <c r="I11" s="46">
        <v>0</v>
      </c>
      <c r="J11" s="59">
        <v>0</v>
      </c>
      <c r="K11" s="59">
        <v>0</v>
      </c>
      <c r="L11" s="46"/>
      <c r="M11" s="46"/>
      <c r="N11" s="46">
        <v>0</v>
      </c>
      <c r="O11" s="44"/>
    </row>
    <row r="12" spans="1:15">
      <c r="A12" s="29" t="s">
        <v>12</v>
      </c>
      <c r="B12" s="73">
        <f>SUM(B5:B11)</f>
        <v>0</v>
      </c>
      <c r="C12" s="51">
        <f>SUM(C5:C11)</f>
        <v>0</v>
      </c>
      <c r="D12" s="66"/>
      <c r="E12" s="78">
        <f>SUM(E5:E11)</f>
        <v>0</v>
      </c>
      <c r="F12" s="79">
        <f>SUM(F5:F11)</f>
        <v>0</v>
      </c>
      <c r="G12" s="66"/>
      <c r="H12" s="50">
        <f t="shared" ref="H12:O12" si="0">SUM(H5:H11)</f>
        <v>607231790</v>
      </c>
      <c r="I12" s="52">
        <f t="shared" si="0"/>
        <v>607231790</v>
      </c>
      <c r="J12" s="52">
        <f t="shared" si="0"/>
        <v>154389861.43016669</v>
      </c>
      <c r="K12" s="52">
        <f t="shared" si="0"/>
        <v>151057728.7878333</v>
      </c>
      <c r="L12" s="52">
        <f t="shared" si="0"/>
        <v>147382108.70666671</v>
      </c>
      <c r="M12" s="52">
        <f t="shared" si="0"/>
        <v>144826756.61150828</v>
      </c>
      <c r="N12" s="52">
        <f>SUM(N5:N11)</f>
        <v>597656455.53617501</v>
      </c>
      <c r="O12" s="51">
        <f t="shared" si="0"/>
        <v>0</v>
      </c>
    </row>
    <row r="13" spans="1:15" ht="5.0999999999999996" customHeight="1">
      <c r="A13" s="30"/>
      <c r="B13" s="53"/>
      <c r="C13" s="54"/>
      <c r="D13" s="65"/>
      <c r="E13" s="53"/>
      <c r="F13" s="54"/>
      <c r="G13" s="65"/>
      <c r="H13" s="53"/>
      <c r="I13" s="45"/>
      <c r="J13" s="45"/>
      <c r="K13" s="45"/>
      <c r="L13" s="45"/>
      <c r="M13" s="45"/>
      <c r="N13" s="45"/>
      <c r="O13" s="54"/>
    </row>
    <row r="14" spans="1:15">
      <c r="A14" s="29" t="s">
        <v>13</v>
      </c>
      <c r="B14" s="58"/>
      <c r="C14" s="44"/>
      <c r="D14" s="65"/>
      <c r="E14" s="43"/>
      <c r="F14" s="44"/>
      <c r="G14" s="65"/>
      <c r="H14" s="43"/>
      <c r="I14" s="46"/>
      <c r="J14" s="46"/>
      <c r="K14" s="46"/>
      <c r="L14" s="46"/>
      <c r="M14" s="46"/>
      <c r="N14" s="46"/>
      <c r="O14" s="44"/>
    </row>
    <row r="15" spans="1:15">
      <c r="A15" s="29" t="s">
        <v>46</v>
      </c>
      <c r="B15" s="58">
        <v>0</v>
      </c>
      <c r="C15" s="44">
        <v>2091144</v>
      </c>
      <c r="D15" s="65"/>
      <c r="E15" s="58">
        <v>1200000</v>
      </c>
      <c r="F15" s="60">
        <v>1500000</v>
      </c>
      <c r="G15" s="65"/>
      <c r="H15" s="43">
        <v>0</v>
      </c>
      <c r="I15" s="46">
        <v>0</v>
      </c>
      <c r="J15" s="59">
        <v>0</v>
      </c>
      <c r="K15" s="59"/>
      <c r="L15" s="46"/>
      <c r="M15" s="46"/>
      <c r="N15" s="46">
        <v>0</v>
      </c>
      <c r="O15" s="44"/>
    </row>
    <row r="16" spans="1:15">
      <c r="A16" s="29" t="s">
        <v>14</v>
      </c>
      <c r="B16" s="58">
        <v>0</v>
      </c>
      <c r="C16" s="44">
        <v>0</v>
      </c>
      <c r="D16" s="65"/>
      <c r="E16" s="58">
        <v>2184000</v>
      </c>
      <c r="F16" s="60">
        <v>2077783</v>
      </c>
      <c r="G16" s="65"/>
      <c r="H16" s="43">
        <v>3134352</v>
      </c>
      <c r="I16" s="46">
        <v>3134352</v>
      </c>
      <c r="J16" s="59">
        <v>818298</v>
      </c>
      <c r="K16" s="59">
        <v>792181</v>
      </c>
      <c r="L16" s="97">
        <v>752888.5</v>
      </c>
      <c r="M16" s="97">
        <v>723112.87999999989</v>
      </c>
      <c r="N16" s="97">
        <v>3086480.38</v>
      </c>
      <c r="O16" s="44"/>
    </row>
    <row r="17" spans="1:15">
      <c r="A17" s="29" t="s">
        <v>15</v>
      </c>
      <c r="B17" s="58">
        <v>0</v>
      </c>
      <c r="C17" s="44">
        <v>0</v>
      </c>
      <c r="D17" s="65"/>
      <c r="E17" s="58">
        <v>1300000</v>
      </c>
      <c r="F17" s="60">
        <v>1307983</v>
      </c>
      <c r="G17" s="65"/>
      <c r="H17" s="43">
        <v>2980045</v>
      </c>
      <c r="I17" s="46">
        <v>2980045</v>
      </c>
      <c r="J17" s="59">
        <v>639465</v>
      </c>
      <c r="K17" s="59">
        <v>811291.67999999993</v>
      </c>
      <c r="L17" s="46">
        <v>706835.01</v>
      </c>
      <c r="M17" s="46">
        <v>743598.10999999987</v>
      </c>
      <c r="N17" s="46">
        <v>2901189.8</v>
      </c>
      <c r="O17" s="44"/>
    </row>
    <row r="18" spans="1:15">
      <c r="A18" s="29" t="s">
        <v>16</v>
      </c>
      <c r="B18" s="58">
        <v>0</v>
      </c>
      <c r="C18" s="44">
        <v>0</v>
      </c>
      <c r="D18" s="65"/>
      <c r="E18" s="58">
        <v>0</v>
      </c>
      <c r="F18" s="60">
        <v>0</v>
      </c>
      <c r="G18" s="65"/>
      <c r="H18" s="43">
        <v>1500000</v>
      </c>
      <c r="I18" s="46">
        <v>1500000</v>
      </c>
      <c r="J18" s="59">
        <v>0</v>
      </c>
      <c r="K18" s="59">
        <v>0</v>
      </c>
      <c r="L18" s="46">
        <v>0</v>
      </c>
      <c r="M18" s="46"/>
      <c r="N18" s="46">
        <v>0</v>
      </c>
      <c r="O18" s="44"/>
    </row>
    <row r="19" spans="1:15">
      <c r="A19" s="29" t="s">
        <v>17</v>
      </c>
      <c r="B19" s="58">
        <v>0</v>
      </c>
      <c r="C19" s="44">
        <v>0</v>
      </c>
      <c r="D19" s="65"/>
      <c r="E19" s="58">
        <v>0</v>
      </c>
      <c r="F19" s="60">
        <v>0</v>
      </c>
      <c r="G19" s="65"/>
      <c r="H19" s="43">
        <v>1000000</v>
      </c>
      <c r="I19" s="46">
        <v>1000000</v>
      </c>
      <c r="J19" s="59">
        <v>198237</v>
      </c>
      <c r="K19" s="59">
        <v>188766.5</v>
      </c>
      <c r="L19" s="46">
        <v>179708.75</v>
      </c>
      <c r="M19" s="46">
        <v>176887.91249999998</v>
      </c>
      <c r="N19" s="46">
        <v>743600.16249999998</v>
      </c>
      <c r="O19" s="44"/>
    </row>
    <row r="20" spans="1:15">
      <c r="A20" s="29" t="s">
        <v>18</v>
      </c>
      <c r="B20" s="58">
        <v>0</v>
      </c>
      <c r="C20" s="44">
        <v>0</v>
      </c>
      <c r="D20" s="65"/>
      <c r="E20" s="58">
        <v>0</v>
      </c>
      <c r="F20" s="60">
        <v>0</v>
      </c>
      <c r="G20" s="65"/>
      <c r="H20" s="43">
        <v>1075896</v>
      </c>
      <c r="I20" s="46">
        <v>1075896</v>
      </c>
      <c r="J20" s="59">
        <v>0</v>
      </c>
      <c r="K20" s="59">
        <v>258426</v>
      </c>
      <c r="L20" s="46">
        <v>250209</v>
      </c>
      <c r="M20" s="46">
        <v>242336.70000000019</v>
      </c>
      <c r="N20" s="46">
        <v>750971.70000000019</v>
      </c>
      <c r="O20" s="44"/>
    </row>
    <row r="21" spans="1:15">
      <c r="A21" s="29" t="s">
        <v>71</v>
      </c>
      <c r="B21" s="58"/>
      <c r="C21" s="44"/>
      <c r="D21" s="65"/>
      <c r="E21" s="58">
        <v>2000000</v>
      </c>
      <c r="F21" s="60">
        <v>1999548</v>
      </c>
      <c r="G21" s="65"/>
      <c r="H21" s="43">
        <v>0</v>
      </c>
      <c r="I21" s="46">
        <v>0</v>
      </c>
      <c r="J21" s="59">
        <v>0</v>
      </c>
      <c r="K21" s="59">
        <v>0</v>
      </c>
      <c r="L21" s="46"/>
      <c r="M21" s="46"/>
      <c r="N21" s="46">
        <v>0</v>
      </c>
      <c r="O21" s="44"/>
    </row>
    <row r="22" spans="1:15">
      <c r="A22" s="29" t="s">
        <v>72</v>
      </c>
      <c r="B22" s="58"/>
      <c r="C22" s="44"/>
      <c r="D22" s="65"/>
      <c r="E22" s="58">
        <v>0</v>
      </c>
      <c r="F22" s="60">
        <v>412070</v>
      </c>
      <c r="G22" s="65"/>
      <c r="H22" s="43">
        <v>0</v>
      </c>
      <c r="I22" s="46">
        <v>0</v>
      </c>
      <c r="J22" s="59">
        <v>0</v>
      </c>
      <c r="K22" s="59">
        <v>0</v>
      </c>
      <c r="L22" s="46">
        <v>0</v>
      </c>
      <c r="M22" s="46"/>
      <c r="N22" s="46">
        <v>0</v>
      </c>
      <c r="O22" s="44"/>
    </row>
    <row r="23" spans="1:15">
      <c r="A23" s="29" t="s">
        <v>19</v>
      </c>
      <c r="B23" s="58">
        <v>0</v>
      </c>
      <c r="C23" s="44">
        <v>0</v>
      </c>
      <c r="D23" s="65"/>
      <c r="E23" s="58">
        <v>0</v>
      </c>
      <c r="F23" s="60">
        <v>0</v>
      </c>
      <c r="G23" s="65"/>
      <c r="H23" s="43">
        <v>0</v>
      </c>
      <c r="I23" s="46">
        <v>0</v>
      </c>
      <c r="J23" s="59">
        <v>0</v>
      </c>
      <c r="K23" s="59">
        <v>0</v>
      </c>
      <c r="L23" s="46">
        <v>0</v>
      </c>
      <c r="M23" s="46"/>
      <c r="N23" s="46">
        <v>0</v>
      </c>
      <c r="O23" s="44"/>
    </row>
    <row r="24" spans="1:15">
      <c r="A24" s="29" t="s">
        <v>19</v>
      </c>
      <c r="B24" s="58">
        <v>0</v>
      </c>
      <c r="C24" s="44">
        <v>0</v>
      </c>
      <c r="D24" s="65"/>
      <c r="E24" s="58">
        <v>0</v>
      </c>
      <c r="F24" s="60">
        <v>0</v>
      </c>
      <c r="G24" s="65"/>
      <c r="H24" s="43">
        <v>0</v>
      </c>
      <c r="I24" s="46">
        <v>0</v>
      </c>
      <c r="J24" s="59">
        <v>0</v>
      </c>
      <c r="K24" s="59">
        <v>0</v>
      </c>
      <c r="L24" s="46">
        <v>0</v>
      </c>
      <c r="M24" s="46"/>
      <c r="N24" s="46">
        <v>0</v>
      </c>
      <c r="O24" s="44"/>
    </row>
    <row r="25" spans="1:15">
      <c r="A25" s="29" t="s">
        <v>12</v>
      </c>
      <c r="B25" s="73">
        <f t="shared" ref="B25:F25" si="1">SUM(B14:B24)</f>
        <v>0</v>
      </c>
      <c r="C25" s="51">
        <f t="shared" si="1"/>
        <v>2091144</v>
      </c>
      <c r="D25" s="66"/>
      <c r="E25" s="82">
        <f t="shared" si="1"/>
        <v>6684000</v>
      </c>
      <c r="F25" s="83">
        <f t="shared" si="1"/>
        <v>7297384</v>
      </c>
      <c r="G25" s="66"/>
      <c r="H25" s="50">
        <f>SUM(H14:H24)</f>
        <v>9690293</v>
      </c>
      <c r="I25" s="52">
        <f>SUM(I14:I24)</f>
        <v>9690293</v>
      </c>
      <c r="J25" s="52">
        <f t="shared" ref="J25:M25" si="2">SUM(J14:J24)</f>
        <v>1656000</v>
      </c>
      <c r="K25" s="52">
        <f t="shared" si="2"/>
        <v>2050665.18</v>
      </c>
      <c r="L25" s="52">
        <f t="shared" si="2"/>
        <v>1889641.26</v>
      </c>
      <c r="M25" s="52">
        <f t="shared" si="2"/>
        <v>1885935.6025</v>
      </c>
      <c r="N25" s="52">
        <f>SUM(N14:N24)</f>
        <v>7482242.0424999995</v>
      </c>
      <c r="O25" s="51">
        <f>SUM(O14:O24)</f>
        <v>0</v>
      </c>
    </row>
    <row r="26" spans="1:15" ht="5.0999999999999996" customHeight="1">
      <c r="A26" s="30"/>
      <c r="B26" s="53"/>
      <c r="C26" s="54"/>
      <c r="D26" s="65"/>
      <c r="E26" s="53"/>
      <c r="F26" s="54"/>
      <c r="G26" s="65"/>
      <c r="H26" s="53"/>
      <c r="I26" s="45"/>
      <c r="J26" s="45"/>
      <c r="K26" s="45"/>
      <c r="L26" s="45"/>
      <c r="M26" s="45"/>
      <c r="N26" s="45"/>
      <c r="O26" s="54"/>
    </row>
    <row r="27" spans="1:15">
      <c r="A27" s="29" t="s">
        <v>20</v>
      </c>
      <c r="B27" s="58"/>
      <c r="C27" s="44"/>
      <c r="D27" s="65"/>
      <c r="E27" s="43"/>
      <c r="F27" s="44"/>
      <c r="G27" s="65"/>
      <c r="H27" s="43"/>
      <c r="I27" s="46"/>
      <c r="J27" s="46"/>
      <c r="K27" s="46"/>
      <c r="L27" s="46"/>
      <c r="M27" s="46"/>
      <c r="N27" s="46"/>
      <c r="O27" s="44"/>
    </row>
    <row r="28" spans="1:15">
      <c r="A28" s="29" t="s">
        <v>21</v>
      </c>
      <c r="B28" s="58">
        <v>0</v>
      </c>
      <c r="C28" s="44">
        <v>0</v>
      </c>
      <c r="D28" s="65"/>
      <c r="E28" s="58">
        <v>1500000</v>
      </c>
      <c r="F28" s="60">
        <v>1500000</v>
      </c>
      <c r="G28" s="65"/>
      <c r="H28" s="43">
        <v>3500000</v>
      </c>
      <c r="I28" s="46">
        <v>3500000</v>
      </c>
      <c r="J28" s="59">
        <v>875000</v>
      </c>
      <c r="K28" s="59">
        <v>875000.01999999979</v>
      </c>
      <c r="L28" s="46">
        <v>875000.01</v>
      </c>
      <c r="M28" s="46">
        <v>874999.9700000002</v>
      </c>
      <c r="N28" s="46">
        <v>3500000</v>
      </c>
      <c r="O28" s="44"/>
    </row>
    <row r="29" spans="1:15">
      <c r="A29" s="29" t="s">
        <v>19</v>
      </c>
      <c r="B29" s="58">
        <v>0</v>
      </c>
      <c r="C29" s="44">
        <v>0</v>
      </c>
      <c r="D29" s="65"/>
      <c r="E29" s="58">
        <v>0</v>
      </c>
      <c r="F29" s="60">
        <v>0</v>
      </c>
      <c r="G29" s="65"/>
      <c r="H29" s="43">
        <v>0</v>
      </c>
      <c r="I29" s="46">
        <v>0</v>
      </c>
      <c r="J29" s="59">
        <v>0</v>
      </c>
      <c r="K29" s="59">
        <v>0</v>
      </c>
      <c r="L29" s="46">
        <v>0</v>
      </c>
      <c r="M29" s="46"/>
      <c r="N29" s="46">
        <v>0</v>
      </c>
      <c r="O29" s="44"/>
    </row>
    <row r="30" spans="1:15">
      <c r="A30" s="29" t="s">
        <v>19</v>
      </c>
      <c r="B30" s="58">
        <v>0</v>
      </c>
      <c r="C30" s="44">
        <v>0</v>
      </c>
      <c r="D30" s="65"/>
      <c r="E30" s="58">
        <v>0</v>
      </c>
      <c r="F30" s="60">
        <v>0</v>
      </c>
      <c r="G30" s="65"/>
      <c r="H30" s="43">
        <v>0</v>
      </c>
      <c r="I30" s="46">
        <v>0</v>
      </c>
      <c r="J30" s="59">
        <v>0</v>
      </c>
      <c r="K30" s="59">
        <v>0</v>
      </c>
      <c r="L30" s="46">
        <v>0</v>
      </c>
      <c r="M30" s="46"/>
      <c r="N30" s="46">
        <v>0</v>
      </c>
      <c r="O30" s="44"/>
    </row>
    <row r="31" spans="1:15">
      <c r="A31" s="29" t="s">
        <v>12</v>
      </c>
      <c r="B31" s="73">
        <f>SUM(B28:B30)</f>
        <v>0</v>
      </c>
      <c r="C31" s="51">
        <f>SUM(C28:C30)</f>
        <v>0</v>
      </c>
      <c r="D31" s="66"/>
      <c r="E31" s="78">
        <f>SUM(E28:E30)</f>
        <v>1500000</v>
      </c>
      <c r="F31" s="79">
        <f>SUM(F28:F30)</f>
        <v>1500000</v>
      </c>
      <c r="G31" s="66"/>
      <c r="H31" s="50">
        <f>SUM(H28:H30)</f>
        <v>3500000</v>
      </c>
      <c r="I31" s="52">
        <f>SUM(I28:I30)</f>
        <v>3500000</v>
      </c>
      <c r="J31" s="52">
        <f t="shared" ref="J31:M31" si="3">SUM(J28:J30)</f>
        <v>875000</v>
      </c>
      <c r="K31" s="52">
        <f t="shared" si="3"/>
        <v>875000.01999999979</v>
      </c>
      <c r="L31" s="52">
        <f t="shared" si="3"/>
        <v>875000.01</v>
      </c>
      <c r="M31" s="52">
        <f t="shared" si="3"/>
        <v>874999.9700000002</v>
      </c>
      <c r="N31" s="52">
        <f>SUM(N28:N30)</f>
        <v>3500000</v>
      </c>
      <c r="O31" s="51">
        <f t="shared" ref="O31" si="4">SUM(O28:O30)</f>
        <v>0</v>
      </c>
    </row>
    <row r="32" spans="1:15" ht="5.0999999999999996" customHeight="1">
      <c r="A32" s="30"/>
      <c r="B32" s="53"/>
      <c r="C32" s="54"/>
      <c r="D32" s="65"/>
      <c r="E32" s="53"/>
      <c r="F32" s="54"/>
      <c r="G32" s="65"/>
      <c r="H32" s="53"/>
      <c r="I32" s="45"/>
      <c r="J32" s="45"/>
      <c r="K32" s="45"/>
      <c r="L32" s="45"/>
      <c r="M32" s="45"/>
      <c r="N32" s="45"/>
      <c r="O32" s="54"/>
    </row>
    <row r="33" spans="1:15">
      <c r="A33" s="29" t="s">
        <v>22</v>
      </c>
      <c r="B33" s="58"/>
      <c r="C33" s="44"/>
      <c r="D33" s="65"/>
      <c r="E33" s="43"/>
      <c r="F33" s="44"/>
      <c r="G33" s="65"/>
      <c r="H33" s="43"/>
      <c r="I33" s="46"/>
      <c r="J33" s="46"/>
      <c r="K33" s="46"/>
      <c r="L33" s="46"/>
      <c r="M33" s="46"/>
      <c r="N33" s="46"/>
      <c r="O33" s="44"/>
    </row>
    <row r="34" spans="1:15">
      <c r="A34" s="29" t="s">
        <v>64</v>
      </c>
      <c r="B34" s="58">
        <v>0</v>
      </c>
      <c r="C34" s="44">
        <v>0</v>
      </c>
      <c r="D34" s="65"/>
      <c r="E34" s="58">
        <v>124443</v>
      </c>
      <c r="F34" s="60">
        <v>0</v>
      </c>
      <c r="G34" s="65"/>
      <c r="H34" s="43">
        <v>51851</v>
      </c>
      <c r="I34" s="46">
        <v>51851</v>
      </c>
      <c r="J34" s="59">
        <v>0</v>
      </c>
      <c r="K34" s="59">
        <v>0</v>
      </c>
      <c r="L34" s="46">
        <v>0</v>
      </c>
      <c r="M34" s="46"/>
      <c r="N34" s="46">
        <v>0</v>
      </c>
      <c r="O34" s="44"/>
    </row>
    <row r="35" spans="1:15">
      <c r="A35" s="29" t="s">
        <v>19</v>
      </c>
      <c r="B35" s="58">
        <v>0</v>
      </c>
      <c r="C35" s="44">
        <v>0</v>
      </c>
      <c r="D35" s="65"/>
      <c r="E35" s="58">
        <v>0</v>
      </c>
      <c r="F35" s="60">
        <v>0</v>
      </c>
      <c r="G35" s="65"/>
      <c r="H35" s="43">
        <v>0</v>
      </c>
      <c r="I35" s="46">
        <v>0</v>
      </c>
      <c r="J35" s="59">
        <v>0</v>
      </c>
      <c r="K35" s="59">
        <v>0</v>
      </c>
      <c r="L35" s="46">
        <v>0</v>
      </c>
      <c r="M35" s="46"/>
      <c r="N35" s="46">
        <v>0</v>
      </c>
      <c r="O35" s="44"/>
    </row>
    <row r="36" spans="1:15">
      <c r="A36" s="29" t="s">
        <v>19</v>
      </c>
      <c r="B36" s="58">
        <v>0</v>
      </c>
      <c r="C36" s="44">
        <v>0</v>
      </c>
      <c r="D36" s="65"/>
      <c r="E36" s="58">
        <v>0</v>
      </c>
      <c r="F36" s="60">
        <v>0</v>
      </c>
      <c r="G36" s="65"/>
      <c r="H36" s="43">
        <v>0</v>
      </c>
      <c r="I36" s="46">
        <v>0</v>
      </c>
      <c r="J36" s="59">
        <v>0</v>
      </c>
      <c r="K36" s="59">
        <v>0</v>
      </c>
      <c r="L36" s="46">
        <v>0</v>
      </c>
      <c r="M36" s="46"/>
      <c r="N36" s="46">
        <v>0</v>
      </c>
      <c r="O36" s="44"/>
    </row>
    <row r="37" spans="1:15">
      <c r="A37" s="29" t="s">
        <v>12</v>
      </c>
      <c r="B37" s="73">
        <f>SUM(B34:B36)</f>
        <v>0</v>
      </c>
      <c r="C37" s="51">
        <f>SUM(C34:C36)</f>
        <v>0</v>
      </c>
      <c r="D37" s="66"/>
      <c r="E37" s="78">
        <f>SUM(E34:E36)</f>
        <v>124443</v>
      </c>
      <c r="F37" s="79">
        <f>SUM(F34:F36)</f>
        <v>0</v>
      </c>
      <c r="G37" s="66"/>
      <c r="H37" s="50">
        <f>SUM(H34:H36)</f>
        <v>51851</v>
      </c>
      <c r="I37" s="52">
        <f>SUM(I34:I36)</f>
        <v>51851</v>
      </c>
      <c r="J37" s="52">
        <f t="shared" ref="J37:O37" si="5">SUM(J34:J36)</f>
        <v>0</v>
      </c>
      <c r="K37" s="52">
        <f t="shared" si="5"/>
        <v>0</v>
      </c>
      <c r="L37" s="52">
        <v>0</v>
      </c>
      <c r="M37" s="52">
        <f t="shared" si="5"/>
        <v>0</v>
      </c>
      <c r="N37" s="52">
        <f t="shared" si="5"/>
        <v>0</v>
      </c>
      <c r="O37" s="51">
        <f t="shared" si="5"/>
        <v>0</v>
      </c>
    </row>
    <row r="38" spans="1:15" ht="5.0999999999999996" customHeight="1">
      <c r="A38" s="30"/>
      <c r="B38" s="53"/>
      <c r="C38" s="54"/>
      <c r="D38" s="65"/>
      <c r="E38" s="53"/>
      <c r="F38" s="54"/>
      <c r="G38" s="65"/>
      <c r="H38" s="53"/>
      <c r="I38" s="45"/>
      <c r="J38" s="45"/>
      <c r="K38" s="45"/>
      <c r="L38" s="45"/>
      <c r="M38" s="45"/>
      <c r="N38" s="45"/>
      <c r="O38" s="54"/>
    </row>
    <row r="39" spans="1:15">
      <c r="A39" s="29" t="s">
        <v>23</v>
      </c>
      <c r="B39" s="58"/>
      <c r="C39" s="44"/>
      <c r="D39" s="65"/>
      <c r="E39" s="43"/>
      <c r="F39" s="44"/>
      <c r="G39" s="65"/>
      <c r="H39" s="43"/>
      <c r="I39" s="46"/>
      <c r="J39" s="46"/>
      <c r="K39" s="46"/>
      <c r="L39" s="46"/>
      <c r="M39" s="46"/>
      <c r="N39" s="46"/>
      <c r="O39" s="44"/>
    </row>
    <row r="40" spans="1:15">
      <c r="A40" s="29" t="s">
        <v>24</v>
      </c>
      <c r="B40" s="58">
        <v>0</v>
      </c>
      <c r="C40" s="44">
        <v>0</v>
      </c>
      <c r="D40" s="65"/>
      <c r="E40" s="58">
        <v>216000</v>
      </c>
      <c r="F40" s="60">
        <v>216000</v>
      </c>
      <c r="G40" s="65"/>
      <c r="H40" s="43">
        <v>216000</v>
      </c>
      <c r="I40" s="46">
        <v>216000</v>
      </c>
      <c r="J40" s="59">
        <v>54000</v>
      </c>
      <c r="K40" s="59">
        <v>54000</v>
      </c>
      <c r="L40" s="46">
        <v>54000</v>
      </c>
      <c r="M40" s="46">
        <v>54000</v>
      </c>
      <c r="N40" s="46">
        <v>216000</v>
      </c>
      <c r="O40" s="44"/>
    </row>
    <row r="41" spans="1:15">
      <c r="A41" s="29" t="s">
        <v>25</v>
      </c>
      <c r="B41" s="58">
        <v>0</v>
      </c>
      <c r="C41" s="44">
        <v>0</v>
      </c>
      <c r="D41" s="65"/>
      <c r="E41" s="58">
        <v>104000</v>
      </c>
      <c r="F41" s="60">
        <v>0</v>
      </c>
      <c r="G41" s="65"/>
      <c r="H41" s="43">
        <v>104000</v>
      </c>
      <c r="I41" s="46">
        <v>104000</v>
      </c>
      <c r="J41" s="59">
        <v>0</v>
      </c>
      <c r="K41" s="59">
        <v>0</v>
      </c>
      <c r="L41" s="46"/>
      <c r="M41" s="46"/>
      <c r="N41" s="46">
        <v>0</v>
      </c>
      <c r="O41" s="44"/>
    </row>
    <row r="42" spans="1:15">
      <c r="A42" s="29" t="s">
        <v>19</v>
      </c>
      <c r="B42" s="58">
        <v>0</v>
      </c>
      <c r="C42" s="44">
        <v>0</v>
      </c>
      <c r="D42" s="65"/>
      <c r="E42" s="58">
        <v>0</v>
      </c>
      <c r="F42" s="60">
        <v>0</v>
      </c>
      <c r="G42" s="65"/>
      <c r="H42" s="43">
        <v>0</v>
      </c>
      <c r="I42" s="46">
        <v>0</v>
      </c>
      <c r="J42" s="59">
        <v>0</v>
      </c>
      <c r="K42" s="59">
        <v>0</v>
      </c>
      <c r="L42" s="46"/>
      <c r="M42" s="46"/>
      <c r="N42" s="46">
        <v>0</v>
      </c>
      <c r="O42" s="44"/>
    </row>
    <row r="43" spans="1:15">
      <c r="A43" s="29" t="s">
        <v>19</v>
      </c>
      <c r="B43" s="58">
        <v>0</v>
      </c>
      <c r="C43" s="44">
        <v>0</v>
      </c>
      <c r="D43" s="65"/>
      <c r="E43" s="58">
        <v>0</v>
      </c>
      <c r="F43" s="60">
        <v>0</v>
      </c>
      <c r="G43" s="65"/>
      <c r="H43" s="43">
        <v>0</v>
      </c>
      <c r="I43" s="46">
        <v>0</v>
      </c>
      <c r="J43" s="59">
        <v>0</v>
      </c>
      <c r="K43" s="59">
        <v>0</v>
      </c>
      <c r="L43" s="46"/>
      <c r="M43" s="46"/>
      <c r="N43" s="46">
        <v>0</v>
      </c>
      <c r="O43" s="44"/>
    </row>
    <row r="44" spans="1:15">
      <c r="A44" s="29" t="s">
        <v>12</v>
      </c>
      <c r="B44" s="73">
        <f>SUM(B40:B43)</f>
        <v>0</v>
      </c>
      <c r="C44" s="51">
        <f>SUM(C40:C43)</f>
        <v>0</v>
      </c>
      <c r="D44" s="66"/>
      <c r="E44" s="78">
        <f>SUM(E40:E43)</f>
        <v>320000</v>
      </c>
      <c r="F44" s="79">
        <f>SUM(F40:F43)</f>
        <v>216000</v>
      </c>
      <c r="G44" s="66"/>
      <c r="H44" s="50">
        <f>SUM(H40:H43)</f>
        <v>320000</v>
      </c>
      <c r="I44" s="52">
        <f>SUM(I40:I43)</f>
        <v>320000</v>
      </c>
      <c r="J44" s="52">
        <f t="shared" ref="J44:M44" si="6">SUM(J40:J43)</f>
        <v>54000</v>
      </c>
      <c r="K44" s="52">
        <f t="shared" si="6"/>
        <v>54000</v>
      </c>
      <c r="L44" s="52">
        <f t="shared" si="6"/>
        <v>54000</v>
      </c>
      <c r="M44" s="52">
        <f t="shared" si="6"/>
        <v>54000</v>
      </c>
      <c r="N44" s="52">
        <f>SUM(N40:N43)</f>
        <v>216000</v>
      </c>
      <c r="O44" s="51">
        <f t="shared" ref="O44" si="7">SUM(O40:O43)</f>
        <v>0</v>
      </c>
    </row>
    <row r="45" spans="1:15" ht="5.0999999999999996" customHeight="1">
      <c r="A45" s="30"/>
      <c r="B45" s="53"/>
      <c r="C45" s="54"/>
      <c r="D45" s="65"/>
      <c r="E45" s="53"/>
      <c r="F45" s="54"/>
      <c r="G45" s="65"/>
      <c r="H45" s="53"/>
      <c r="I45" s="45"/>
      <c r="J45" s="45"/>
      <c r="K45" s="45"/>
      <c r="L45" s="45"/>
      <c r="M45" s="45"/>
      <c r="N45" s="45"/>
      <c r="O45" s="54"/>
    </row>
    <row r="46" spans="1:15">
      <c r="A46" s="29" t="s">
        <v>49</v>
      </c>
      <c r="B46" s="58"/>
      <c r="C46" s="44"/>
      <c r="D46" s="65"/>
      <c r="E46" s="43"/>
      <c r="F46" s="44"/>
      <c r="G46" s="65"/>
      <c r="H46" s="43"/>
      <c r="I46" s="46"/>
      <c r="J46" s="46"/>
      <c r="K46" s="46"/>
      <c r="L46" s="46"/>
      <c r="M46" s="46"/>
      <c r="N46" s="46"/>
      <c r="O46" s="44"/>
    </row>
    <row r="47" spans="1:15">
      <c r="A47" s="29" t="s">
        <v>62</v>
      </c>
      <c r="B47" s="58">
        <v>0</v>
      </c>
      <c r="C47" s="44">
        <f>3792955+1400000</f>
        <v>5192955</v>
      </c>
      <c r="D47" s="65"/>
      <c r="E47" s="58">
        <v>0</v>
      </c>
      <c r="F47" s="60">
        <v>0</v>
      </c>
      <c r="G47" s="65"/>
      <c r="H47" s="43">
        <v>0</v>
      </c>
      <c r="I47" s="46">
        <v>0</v>
      </c>
      <c r="J47" s="59">
        <v>0</v>
      </c>
      <c r="K47" s="59">
        <v>0</v>
      </c>
      <c r="L47" s="46"/>
      <c r="M47" s="46"/>
      <c r="N47" s="46">
        <v>0</v>
      </c>
      <c r="O47" s="44"/>
    </row>
    <row r="48" spans="1:15">
      <c r="A48" s="29" t="s">
        <v>63</v>
      </c>
      <c r="B48" s="58">
        <v>0</v>
      </c>
      <c r="C48" s="44">
        <v>2000000</v>
      </c>
      <c r="D48" s="65"/>
      <c r="E48" s="58">
        <v>4318597</v>
      </c>
      <c r="F48" s="60">
        <v>2459389</v>
      </c>
      <c r="G48" s="65"/>
      <c r="H48" s="43">
        <v>18459071</v>
      </c>
      <c r="I48" s="59">
        <v>18459071</v>
      </c>
      <c r="J48" s="59">
        <v>4349834</v>
      </c>
      <c r="K48" s="59">
        <v>4349834.1952906922</v>
      </c>
      <c r="L48" s="59">
        <v>4349834.0976453479</v>
      </c>
      <c r="M48" s="59">
        <v>4349834.0976453442</v>
      </c>
      <c r="N48" s="59">
        <v>17399336.390581384</v>
      </c>
      <c r="O48" s="44"/>
    </row>
    <row r="49" spans="1:15">
      <c r="A49" s="29" t="s">
        <v>48</v>
      </c>
      <c r="B49" s="58">
        <v>0</v>
      </c>
      <c r="C49" s="44">
        <v>0</v>
      </c>
      <c r="D49" s="65"/>
      <c r="E49" s="58">
        <v>0</v>
      </c>
      <c r="F49" s="60">
        <v>0</v>
      </c>
      <c r="G49" s="65"/>
      <c r="H49" s="43">
        <v>0</v>
      </c>
      <c r="I49" s="46">
        <v>0</v>
      </c>
      <c r="J49" s="59">
        <v>0</v>
      </c>
      <c r="K49" s="59">
        <v>0</v>
      </c>
      <c r="L49" s="46"/>
      <c r="M49" s="46"/>
      <c r="N49" s="46">
        <v>0</v>
      </c>
      <c r="O49" s="44"/>
    </row>
    <row r="50" spans="1:15">
      <c r="A50" s="29" t="s">
        <v>65</v>
      </c>
      <c r="B50" s="58">
        <v>0</v>
      </c>
      <c r="C50" s="44">
        <v>0</v>
      </c>
      <c r="D50" s="65"/>
      <c r="E50" s="58">
        <v>0</v>
      </c>
      <c r="F50" s="60">
        <v>1397134</v>
      </c>
      <c r="G50" s="65"/>
      <c r="H50" s="43">
        <v>0</v>
      </c>
      <c r="I50" s="46">
        <v>0</v>
      </c>
      <c r="J50" s="59">
        <v>0</v>
      </c>
      <c r="K50" s="59">
        <v>0</v>
      </c>
      <c r="L50" s="46"/>
      <c r="M50" s="46"/>
      <c r="N50" s="46">
        <v>0</v>
      </c>
      <c r="O50" s="44"/>
    </row>
    <row r="51" spans="1:15">
      <c r="A51" s="29" t="s">
        <v>73</v>
      </c>
      <c r="B51" s="58">
        <v>0</v>
      </c>
      <c r="C51" s="44">
        <v>0</v>
      </c>
      <c r="D51" s="65"/>
      <c r="E51" s="58">
        <v>0</v>
      </c>
      <c r="F51" s="60">
        <v>600</v>
      </c>
      <c r="G51" s="65"/>
      <c r="H51" s="43">
        <v>0</v>
      </c>
      <c r="I51" s="46">
        <v>0</v>
      </c>
      <c r="J51" s="59">
        <v>800</v>
      </c>
      <c r="K51" s="59">
        <v>498760.87</v>
      </c>
      <c r="L51" s="46">
        <v>577112.81866785081</v>
      </c>
      <c r="M51" s="46">
        <v>-514707.19174923073</v>
      </c>
      <c r="N51" s="46">
        <v>561966.49691862008</v>
      </c>
      <c r="O51" s="44"/>
    </row>
    <row r="52" spans="1:15">
      <c r="A52" s="29" t="s">
        <v>66</v>
      </c>
      <c r="B52" s="58">
        <v>0</v>
      </c>
      <c r="C52" s="44">
        <v>0</v>
      </c>
      <c r="D52" s="65"/>
      <c r="E52" s="58">
        <v>0</v>
      </c>
      <c r="F52" s="60">
        <v>0</v>
      </c>
      <c r="G52" s="65"/>
      <c r="H52" s="43">
        <v>0</v>
      </c>
      <c r="I52" s="46">
        <v>0</v>
      </c>
      <c r="J52" s="59">
        <v>0</v>
      </c>
      <c r="K52" s="59">
        <v>0</v>
      </c>
      <c r="L52" s="59">
        <v>0</v>
      </c>
      <c r="M52" s="59">
        <v>0</v>
      </c>
      <c r="N52" s="59">
        <v>0</v>
      </c>
      <c r="O52" s="44"/>
    </row>
    <row r="53" spans="1:15">
      <c r="A53" s="29" t="s">
        <v>67</v>
      </c>
      <c r="B53" s="58">
        <v>0</v>
      </c>
      <c r="C53" s="44">
        <v>0</v>
      </c>
      <c r="D53" s="65"/>
      <c r="E53" s="58">
        <v>0</v>
      </c>
      <c r="F53" s="60">
        <v>0</v>
      </c>
      <c r="G53" s="65"/>
      <c r="H53" s="43"/>
      <c r="I53" s="46">
        <v>0</v>
      </c>
      <c r="J53" s="59">
        <v>0</v>
      </c>
      <c r="K53" s="59">
        <v>0</v>
      </c>
      <c r="L53" s="59">
        <v>0</v>
      </c>
      <c r="M53" s="59">
        <v>0</v>
      </c>
      <c r="N53" s="59">
        <v>0</v>
      </c>
      <c r="O53" s="44"/>
    </row>
    <row r="54" spans="1:15">
      <c r="A54" s="29" t="s">
        <v>19</v>
      </c>
      <c r="B54" s="58">
        <v>0</v>
      </c>
      <c r="C54" s="44">
        <v>0</v>
      </c>
      <c r="D54" s="65"/>
      <c r="E54" s="58">
        <v>0</v>
      </c>
      <c r="F54" s="60">
        <v>0</v>
      </c>
      <c r="G54" s="65"/>
      <c r="H54" s="43">
        <v>0</v>
      </c>
      <c r="I54" s="46">
        <v>0</v>
      </c>
      <c r="J54" s="59">
        <v>0</v>
      </c>
      <c r="K54" s="59">
        <v>0</v>
      </c>
      <c r="L54" s="46">
        <v>0</v>
      </c>
      <c r="M54" s="46">
        <v>0</v>
      </c>
      <c r="N54" s="46">
        <v>0</v>
      </c>
      <c r="O54" s="44"/>
    </row>
    <row r="55" spans="1:15">
      <c r="A55" s="29" t="s">
        <v>19</v>
      </c>
      <c r="B55" s="58">
        <v>0</v>
      </c>
      <c r="C55" s="44">
        <v>0</v>
      </c>
      <c r="D55" s="65"/>
      <c r="E55" s="58">
        <v>0</v>
      </c>
      <c r="F55" s="60">
        <v>0</v>
      </c>
      <c r="G55" s="65"/>
      <c r="H55" s="43">
        <v>0</v>
      </c>
      <c r="I55" s="46">
        <v>0</v>
      </c>
      <c r="J55" s="59">
        <v>0</v>
      </c>
      <c r="K55" s="59">
        <v>0</v>
      </c>
      <c r="L55" s="46">
        <v>0</v>
      </c>
      <c r="M55" s="46">
        <f>N55</f>
        <v>0</v>
      </c>
      <c r="N55" s="46">
        <v>0</v>
      </c>
      <c r="O55" s="44"/>
    </row>
    <row r="56" spans="1:15">
      <c r="A56" s="29" t="s">
        <v>19</v>
      </c>
      <c r="B56" s="58">
        <v>0</v>
      </c>
      <c r="C56" s="44">
        <v>0</v>
      </c>
      <c r="D56" s="65"/>
      <c r="E56" s="58">
        <v>0</v>
      </c>
      <c r="F56" s="60">
        <v>0</v>
      </c>
      <c r="G56" s="65"/>
      <c r="H56" s="43">
        <v>0</v>
      </c>
      <c r="I56" s="46">
        <v>0</v>
      </c>
      <c r="J56" s="59">
        <v>0</v>
      </c>
      <c r="K56" s="59">
        <v>0</v>
      </c>
      <c r="L56" s="46">
        <v>0</v>
      </c>
      <c r="M56" s="46">
        <f>N56</f>
        <v>0</v>
      </c>
      <c r="N56" s="46">
        <v>0</v>
      </c>
      <c r="O56" s="44"/>
    </row>
    <row r="57" spans="1:15">
      <c r="A57" s="29" t="s">
        <v>12</v>
      </c>
      <c r="B57" s="73">
        <f>SUM(B47:B56)</f>
        <v>0</v>
      </c>
      <c r="C57" s="51">
        <f>SUM(C47:C56)</f>
        <v>7192955</v>
      </c>
      <c r="D57" s="66"/>
      <c r="E57" s="78">
        <f>SUM(E47:E56)</f>
        <v>4318597</v>
      </c>
      <c r="F57" s="51">
        <f>SUM(F47:F56)</f>
        <v>3857123</v>
      </c>
      <c r="G57" s="66"/>
      <c r="H57" s="78">
        <f>SUM(H47:H56)</f>
        <v>18459071</v>
      </c>
      <c r="I57" s="52">
        <f>SUM(I47:I56)</f>
        <v>18459071</v>
      </c>
      <c r="J57" s="52">
        <f t="shared" ref="J57:M57" si="8">SUM(J47:J56)</f>
        <v>4350634</v>
      </c>
      <c r="K57" s="52">
        <f t="shared" si="8"/>
        <v>4848595.0652906923</v>
      </c>
      <c r="L57" s="52">
        <f t="shared" si="8"/>
        <v>4926946.9163131984</v>
      </c>
      <c r="M57" s="52">
        <f t="shared" si="8"/>
        <v>3835126.9058961133</v>
      </c>
      <c r="N57" s="52">
        <f>SUM(N47:N56)</f>
        <v>17961302.887500003</v>
      </c>
      <c r="O57" s="51">
        <f>SUM(O49:O56)</f>
        <v>0</v>
      </c>
    </row>
    <row r="58" spans="1:15" ht="5.0999999999999996" customHeight="1">
      <c r="A58" s="30"/>
      <c r="B58" s="53"/>
      <c r="C58" s="54"/>
      <c r="D58" s="65"/>
      <c r="E58" s="53"/>
      <c r="F58" s="54"/>
      <c r="G58" s="65"/>
      <c r="H58" s="53"/>
      <c r="I58" s="45"/>
      <c r="J58" s="45"/>
      <c r="K58" s="45"/>
      <c r="L58" s="45"/>
      <c r="M58" s="45"/>
      <c r="N58" s="45"/>
      <c r="O58" s="54"/>
    </row>
    <row r="59" spans="1:15" s="6" customFormat="1">
      <c r="A59" s="31" t="s">
        <v>26</v>
      </c>
      <c r="B59" s="74">
        <f>B12+B25+B31+B37+B44+B57</f>
        <v>0</v>
      </c>
      <c r="C59" s="56">
        <f>C12+C25+C31+C37+C44+C57</f>
        <v>9284099</v>
      </c>
      <c r="D59" s="65"/>
      <c r="E59" s="55">
        <f>E12+E25+E31+E37+E44+E57</f>
        <v>12947040</v>
      </c>
      <c r="F59" s="56">
        <f>F12+F25+F31+F37+F44+F57</f>
        <v>12870507</v>
      </c>
      <c r="G59" s="65"/>
      <c r="H59" s="55">
        <f>H12+H25+H31+H37+H44+H57</f>
        <v>639253005</v>
      </c>
      <c r="I59" s="57">
        <f>I12+I25+I31+I37+I44+I57</f>
        <v>639253005</v>
      </c>
      <c r="J59" s="57">
        <f t="shared" ref="J59:M59" si="9">J12+J25+J31+J37+J44+J57</f>
        <v>161325495.43016669</v>
      </c>
      <c r="K59" s="57">
        <f t="shared" si="9"/>
        <v>158885989.05312401</v>
      </c>
      <c r="L59" s="57">
        <f t="shared" si="9"/>
        <v>155127696.89297989</v>
      </c>
      <c r="M59" s="57">
        <f t="shared" si="9"/>
        <v>151476819.0899044</v>
      </c>
      <c r="N59" s="57">
        <f>N12+N25+N31+N37+N44+N57</f>
        <v>626816000.46617508</v>
      </c>
      <c r="O59" s="56">
        <f>O12+O25+O31+O37+O44+O57</f>
        <v>0</v>
      </c>
    </row>
    <row r="60" spans="1:15" ht="9.9499999999999993" customHeight="1">
      <c r="A60" s="30"/>
      <c r="B60" s="53"/>
      <c r="C60" s="54"/>
      <c r="D60" s="65"/>
      <c r="E60" s="53"/>
      <c r="F60" s="54"/>
      <c r="G60" s="65"/>
      <c r="H60" s="53"/>
      <c r="I60" s="45"/>
      <c r="J60" s="45"/>
      <c r="K60" s="45"/>
      <c r="L60" s="45"/>
      <c r="M60" s="45"/>
      <c r="N60" s="45"/>
      <c r="O60" s="54"/>
    </row>
    <row r="61" spans="1:15">
      <c r="A61" s="29" t="s">
        <v>2</v>
      </c>
      <c r="B61" s="58"/>
      <c r="C61" s="44"/>
      <c r="D61" s="65"/>
      <c r="E61" s="43"/>
      <c r="F61" s="44"/>
      <c r="G61" s="65"/>
      <c r="H61" s="43"/>
      <c r="I61" s="46"/>
      <c r="J61" s="46"/>
      <c r="K61" s="46"/>
      <c r="L61" s="46"/>
      <c r="M61" s="46"/>
      <c r="N61" s="46"/>
      <c r="O61" s="44"/>
    </row>
    <row r="62" spans="1:15">
      <c r="A62" s="29" t="s">
        <v>27</v>
      </c>
      <c r="B62" s="58"/>
      <c r="C62" s="44">
        <v>0</v>
      </c>
      <c r="D62" s="65"/>
      <c r="E62" s="43"/>
      <c r="F62" s="44"/>
      <c r="G62" s="65"/>
      <c r="H62" s="43"/>
      <c r="I62" s="46"/>
      <c r="J62" s="46"/>
      <c r="K62" s="46"/>
      <c r="L62" s="46"/>
      <c r="M62" s="46"/>
      <c r="N62" s="46"/>
      <c r="O62" s="44"/>
    </row>
    <row r="63" spans="1:15">
      <c r="A63" s="95" t="s">
        <v>77</v>
      </c>
      <c r="B63" s="58">
        <v>0</v>
      </c>
      <c r="C63" s="44">
        <v>0</v>
      </c>
      <c r="D63" s="65"/>
      <c r="E63" s="58">
        <v>0</v>
      </c>
      <c r="F63" s="60">
        <v>0</v>
      </c>
      <c r="G63" s="65"/>
      <c r="H63" s="43">
        <v>228417540</v>
      </c>
      <c r="I63" s="46">
        <v>228417540</v>
      </c>
      <c r="J63" s="59">
        <f>J6+J8+J9-J64</f>
        <v>89564463.700166687</v>
      </c>
      <c r="K63" s="59">
        <f t="shared" ref="K63:M63" si="10">K6+K8+K9-K64</f>
        <v>86809156.867833316</v>
      </c>
      <c r="L63" s="59">
        <f t="shared" si="10"/>
        <v>84028487.136666685</v>
      </c>
      <c r="M63" s="59">
        <f t="shared" si="10"/>
        <v>92087122.15730828</v>
      </c>
      <c r="N63" s="59">
        <v>352489229.86197495</v>
      </c>
      <c r="O63" s="44"/>
    </row>
    <row r="64" spans="1:15">
      <c r="A64" s="95" t="s">
        <v>78</v>
      </c>
      <c r="B64" s="58">
        <v>0</v>
      </c>
      <c r="C64" s="44">
        <v>0</v>
      </c>
      <c r="D64" s="65"/>
      <c r="E64" s="58">
        <v>0</v>
      </c>
      <c r="F64" s="60">
        <v>0</v>
      </c>
      <c r="G64" s="65"/>
      <c r="H64" s="43">
        <v>371051749</v>
      </c>
      <c r="I64" s="46">
        <v>371051749</v>
      </c>
      <c r="J64" s="59">
        <v>62881207.730000004</v>
      </c>
      <c r="K64" s="59">
        <v>62304382.060000002</v>
      </c>
      <c r="L64" s="59">
        <v>61409431.640000008</v>
      </c>
      <c r="M64" s="59">
        <v>50795444.454200007</v>
      </c>
      <c r="N64" s="59">
        <v>237390465.88420001</v>
      </c>
      <c r="O64" s="44"/>
    </row>
    <row r="65" spans="1:15">
      <c r="A65" s="29" t="s">
        <v>19</v>
      </c>
      <c r="B65" s="58">
        <v>0</v>
      </c>
      <c r="C65" s="44">
        <v>0</v>
      </c>
      <c r="D65" s="65"/>
      <c r="E65" s="58">
        <v>0</v>
      </c>
      <c r="F65" s="60">
        <v>0</v>
      </c>
      <c r="G65" s="65"/>
      <c r="H65" s="43">
        <v>0</v>
      </c>
      <c r="I65" s="46">
        <v>0</v>
      </c>
      <c r="J65" s="59">
        <v>0</v>
      </c>
      <c r="K65" s="59">
        <v>0</v>
      </c>
      <c r="L65" s="46">
        <v>0</v>
      </c>
      <c r="M65" s="46">
        <v>0</v>
      </c>
      <c r="N65" s="46">
        <v>0</v>
      </c>
      <c r="O65" s="44"/>
    </row>
    <row r="66" spans="1:15">
      <c r="A66" s="29" t="s">
        <v>19</v>
      </c>
      <c r="B66" s="58">
        <v>0</v>
      </c>
      <c r="C66" s="44">
        <v>0</v>
      </c>
      <c r="D66" s="65"/>
      <c r="E66" s="58">
        <v>0</v>
      </c>
      <c r="F66" s="60">
        <v>0</v>
      </c>
      <c r="G66" s="65"/>
      <c r="H66" s="43">
        <v>0</v>
      </c>
      <c r="I66" s="46">
        <v>0</v>
      </c>
      <c r="J66" s="59">
        <v>0</v>
      </c>
      <c r="K66" s="59">
        <v>0</v>
      </c>
      <c r="L66" s="46">
        <v>0</v>
      </c>
      <c r="M66" s="46">
        <v>0</v>
      </c>
      <c r="N66" s="46">
        <v>0</v>
      </c>
      <c r="O66" s="44"/>
    </row>
    <row r="67" spans="1:15">
      <c r="A67" s="29" t="s">
        <v>19</v>
      </c>
      <c r="B67" s="58">
        <v>0</v>
      </c>
      <c r="C67" s="44">
        <v>0</v>
      </c>
      <c r="D67" s="65"/>
      <c r="E67" s="58">
        <v>0</v>
      </c>
      <c r="F67" s="60">
        <v>0</v>
      </c>
      <c r="G67" s="65"/>
      <c r="H67" s="43">
        <v>0</v>
      </c>
      <c r="I67" s="46">
        <v>0</v>
      </c>
      <c r="J67" s="59">
        <v>0</v>
      </c>
      <c r="K67" s="59">
        <v>0</v>
      </c>
      <c r="L67" s="46">
        <v>0</v>
      </c>
      <c r="M67" s="46">
        <f>N67</f>
        <v>0</v>
      </c>
      <c r="N67" s="46">
        <v>0</v>
      </c>
      <c r="O67" s="44"/>
    </row>
    <row r="68" spans="1:15">
      <c r="A68" s="29" t="s">
        <v>12</v>
      </c>
      <c r="B68" s="50">
        <f>SUM(B63:B67)</f>
        <v>0</v>
      </c>
      <c r="C68" s="51">
        <f>SUM(C63:C67)</f>
        <v>0</v>
      </c>
      <c r="D68" s="66"/>
      <c r="E68" s="78">
        <f>SUM(E63:E67)</f>
        <v>0</v>
      </c>
      <c r="F68" s="79">
        <f>SUM(F63:F67)</f>
        <v>0</v>
      </c>
      <c r="G68" s="66"/>
      <c r="H68" s="50">
        <f t="shared" ref="H68:O68" si="11">SUM(H63:H67)</f>
        <v>599469289</v>
      </c>
      <c r="I68" s="52">
        <f t="shared" si="11"/>
        <v>599469289</v>
      </c>
      <c r="J68" s="52">
        <f t="shared" si="11"/>
        <v>152445671.43016669</v>
      </c>
      <c r="K68" s="52">
        <f t="shared" si="11"/>
        <v>149113538.92783332</v>
      </c>
      <c r="L68" s="52">
        <f t="shared" si="11"/>
        <v>145437918.7766667</v>
      </c>
      <c r="M68" s="52">
        <f t="shared" si="11"/>
        <v>142882566.61150828</v>
      </c>
      <c r="N68" s="52">
        <f>SUM(N63:N67)</f>
        <v>589879695.74617493</v>
      </c>
      <c r="O68" s="51">
        <f t="shared" si="11"/>
        <v>0</v>
      </c>
    </row>
    <row r="69" spans="1:15" ht="5.0999999999999996" customHeight="1">
      <c r="A69" s="30"/>
      <c r="B69" s="53"/>
      <c r="C69" s="54"/>
      <c r="D69" s="65"/>
      <c r="E69" s="53"/>
      <c r="F69" s="54"/>
      <c r="G69" s="65"/>
      <c r="H69" s="53"/>
      <c r="I69" s="45"/>
      <c r="J69" s="45"/>
      <c r="K69" s="45"/>
      <c r="L69" s="45"/>
      <c r="M69" s="45"/>
      <c r="N69" s="45"/>
      <c r="O69" s="54"/>
    </row>
    <row r="70" spans="1:15">
      <c r="A70" s="29" t="s">
        <v>28</v>
      </c>
      <c r="B70" s="43"/>
      <c r="C70" s="44"/>
      <c r="D70" s="65"/>
      <c r="E70" s="43"/>
      <c r="F70" s="44"/>
      <c r="G70" s="65"/>
      <c r="H70" s="43"/>
      <c r="I70" s="46"/>
      <c r="J70" s="46"/>
      <c r="K70" s="46"/>
      <c r="L70" s="46"/>
      <c r="M70" s="46"/>
      <c r="N70" s="46"/>
      <c r="O70" s="44"/>
    </row>
    <row r="71" spans="1:15">
      <c r="A71" s="29" t="s">
        <v>57</v>
      </c>
      <c r="B71" s="43">
        <v>6051827</v>
      </c>
      <c r="C71" s="44">
        <v>5299659</v>
      </c>
      <c r="D71" s="65"/>
      <c r="E71" s="58">
        <v>5839224</v>
      </c>
      <c r="F71" s="60">
        <v>4922769</v>
      </c>
      <c r="G71" s="65"/>
      <c r="H71" s="58">
        <v>6583992</v>
      </c>
      <c r="I71" s="46">
        <v>6583992</v>
      </c>
      <c r="J71" s="59">
        <v>1641834</v>
      </c>
      <c r="K71" s="59">
        <v>1447218.5375999999</v>
      </c>
      <c r="L71" s="46">
        <v>2411581.1423999998</v>
      </c>
      <c r="M71" s="46">
        <v>1113273.2854000004</v>
      </c>
      <c r="N71" s="46">
        <v>6613906.9654000001</v>
      </c>
      <c r="O71" s="44"/>
    </row>
    <row r="72" spans="1:15">
      <c r="A72" s="95" t="s">
        <v>58</v>
      </c>
      <c r="B72" s="43">
        <v>845002</v>
      </c>
      <c r="C72" s="44">
        <v>722060</v>
      </c>
      <c r="D72" s="65"/>
      <c r="E72" s="58">
        <v>2953115</v>
      </c>
      <c r="F72" s="60">
        <v>2568450</v>
      </c>
      <c r="G72" s="65"/>
      <c r="H72" s="58">
        <f>-1500000+2317507</f>
        <v>817507</v>
      </c>
      <c r="I72" s="46">
        <v>817507</v>
      </c>
      <c r="J72" s="59">
        <v>212778</v>
      </c>
      <c r="K72" s="59">
        <v>259908.69999999995</v>
      </c>
      <c r="L72" s="59">
        <v>610208.73</v>
      </c>
      <c r="M72" s="59">
        <v>155752.04000000004</v>
      </c>
      <c r="N72" s="59">
        <v>1238647.47</v>
      </c>
      <c r="O72" s="44"/>
    </row>
    <row r="73" spans="1:15">
      <c r="A73" s="95" t="s">
        <v>68</v>
      </c>
      <c r="B73" s="43">
        <v>0</v>
      </c>
      <c r="C73" s="44">
        <v>0</v>
      </c>
      <c r="D73" s="65"/>
      <c r="E73" s="58">
        <v>978250</v>
      </c>
      <c r="F73" s="60">
        <v>847440</v>
      </c>
      <c r="G73" s="65"/>
      <c r="H73" s="58">
        <v>0</v>
      </c>
      <c r="I73" s="46">
        <v>0</v>
      </c>
      <c r="J73" s="59">
        <v>0</v>
      </c>
      <c r="K73" s="59">
        <v>0</v>
      </c>
      <c r="L73" s="46"/>
      <c r="M73" s="46"/>
      <c r="N73" s="46"/>
      <c r="O73" s="44"/>
    </row>
    <row r="74" spans="1:15">
      <c r="A74" s="96" t="s">
        <v>59</v>
      </c>
      <c r="B74" s="43">
        <v>2726528</v>
      </c>
      <c r="C74" s="44">
        <v>3262381</v>
      </c>
      <c r="D74" s="65"/>
      <c r="E74" s="58">
        <v>784451</v>
      </c>
      <c r="F74" s="60">
        <v>692279</v>
      </c>
      <c r="G74" s="65"/>
      <c r="H74" s="58">
        <v>3591161</v>
      </c>
      <c r="I74" s="46">
        <v>3591161</v>
      </c>
      <c r="J74" s="59">
        <v>740571</v>
      </c>
      <c r="K74" s="59">
        <v>432286.30000000005</v>
      </c>
      <c r="L74" s="59">
        <v>879677.77000000048</v>
      </c>
      <c r="M74" s="59">
        <v>1603346.4945999999</v>
      </c>
      <c r="N74" s="59">
        <v>3655881.5646000002</v>
      </c>
      <c r="O74" s="44"/>
    </row>
    <row r="75" spans="1:15">
      <c r="A75" s="29" t="s">
        <v>82</v>
      </c>
      <c r="B75" s="43">
        <v>0</v>
      </c>
      <c r="C75" s="44">
        <v>0</v>
      </c>
      <c r="D75" s="65"/>
      <c r="E75" s="58">
        <v>0</v>
      </c>
      <c r="F75" s="60">
        <v>0</v>
      </c>
      <c r="G75" s="65"/>
      <c r="H75" s="58">
        <v>1500000</v>
      </c>
      <c r="I75" s="59">
        <v>1500000</v>
      </c>
      <c r="J75" s="59">
        <v>0</v>
      </c>
      <c r="K75" s="59">
        <v>330320</v>
      </c>
      <c r="L75" s="46">
        <v>165160</v>
      </c>
      <c r="M75" s="46">
        <v>165160</v>
      </c>
      <c r="N75" s="46">
        <v>660640</v>
      </c>
      <c r="O75" s="60"/>
    </row>
    <row r="76" spans="1:15">
      <c r="A76" s="29" t="s">
        <v>54</v>
      </c>
      <c r="B76" s="43">
        <v>0</v>
      </c>
      <c r="C76" s="44">
        <v>0</v>
      </c>
      <c r="D76" s="65"/>
      <c r="E76" s="58">
        <v>0</v>
      </c>
      <c r="F76" s="60">
        <v>0</v>
      </c>
      <c r="G76" s="65"/>
      <c r="H76" s="43">
        <v>0</v>
      </c>
      <c r="I76" s="46">
        <v>0</v>
      </c>
      <c r="J76" s="59">
        <v>0</v>
      </c>
      <c r="K76" s="59">
        <v>0</v>
      </c>
      <c r="L76" s="46">
        <v>0</v>
      </c>
      <c r="M76" s="46"/>
      <c r="N76" s="46">
        <v>0</v>
      </c>
      <c r="O76" s="44"/>
    </row>
    <row r="77" spans="1:15">
      <c r="A77" s="29" t="s">
        <v>56</v>
      </c>
      <c r="B77" s="43">
        <v>0</v>
      </c>
      <c r="C77" s="44">
        <v>0</v>
      </c>
      <c r="D77" s="65"/>
      <c r="E77" s="58">
        <v>0</v>
      </c>
      <c r="F77" s="60">
        <v>0</v>
      </c>
      <c r="G77" s="65"/>
      <c r="H77" s="43">
        <v>0</v>
      </c>
      <c r="I77" s="46">
        <v>0</v>
      </c>
      <c r="J77" s="59">
        <v>0</v>
      </c>
      <c r="K77" s="59">
        <v>0</v>
      </c>
      <c r="L77" s="46">
        <v>0</v>
      </c>
      <c r="M77" s="46"/>
      <c r="N77" s="46">
        <v>0</v>
      </c>
      <c r="O77" s="44"/>
    </row>
    <row r="78" spans="1:15">
      <c r="A78" s="29" t="s">
        <v>55</v>
      </c>
      <c r="B78" s="43">
        <v>0</v>
      </c>
      <c r="C78" s="44">
        <v>0</v>
      </c>
      <c r="D78" s="65"/>
      <c r="E78" s="58">
        <v>0</v>
      </c>
      <c r="F78" s="60">
        <v>0</v>
      </c>
      <c r="G78" s="65"/>
      <c r="H78" s="43">
        <v>0</v>
      </c>
      <c r="I78" s="46">
        <v>0</v>
      </c>
      <c r="J78" s="59">
        <v>0</v>
      </c>
      <c r="K78" s="59">
        <v>0</v>
      </c>
      <c r="L78" s="46">
        <v>0</v>
      </c>
      <c r="M78" s="46"/>
      <c r="N78" s="46">
        <v>0</v>
      </c>
      <c r="O78" s="44"/>
    </row>
    <row r="79" spans="1:15">
      <c r="A79" s="29" t="s">
        <v>19</v>
      </c>
      <c r="B79" s="43"/>
      <c r="C79" s="44"/>
      <c r="D79" s="65"/>
      <c r="E79" s="58">
        <v>0</v>
      </c>
      <c r="F79" s="60">
        <v>0</v>
      </c>
      <c r="G79" s="65"/>
      <c r="H79" s="43">
        <v>0</v>
      </c>
      <c r="I79" s="46">
        <v>0</v>
      </c>
      <c r="J79" s="59">
        <v>0</v>
      </c>
      <c r="K79" s="59">
        <v>0</v>
      </c>
      <c r="L79" s="46">
        <v>0</v>
      </c>
      <c r="M79" s="46"/>
      <c r="N79" s="46">
        <v>0</v>
      </c>
      <c r="O79" s="44"/>
    </row>
    <row r="80" spans="1:15">
      <c r="A80" s="29" t="s">
        <v>19</v>
      </c>
      <c r="B80" s="43">
        <v>0</v>
      </c>
      <c r="C80" s="44">
        <v>0</v>
      </c>
      <c r="D80" s="65"/>
      <c r="E80" s="58">
        <v>0</v>
      </c>
      <c r="F80" s="60">
        <v>0</v>
      </c>
      <c r="G80" s="65"/>
      <c r="H80" s="43">
        <v>0</v>
      </c>
      <c r="I80" s="46">
        <v>0</v>
      </c>
      <c r="J80" s="59">
        <v>0</v>
      </c>
      <c r="K80" s="59">
        <v>0</v>
      </c>
      <c r="L80" s="46">
        <v>0</v>
      </c>
      <c r="M80" s="46"/>
      <c r="N80" s="46">
        <v>0</v>
      </c>
      <c r="O80" s="44"/>
    </row>
    <row r="81" spans="1:15">
      <c r="A81" s="29" t="s">
        <v>12</v>
      </c>
      <c r="B81" s="50">
        <f>SUM(B71:B80)</f>
        <v>9623357</v>
      </c>
      <c r="C81" s="51">
        <f>SUM(C71:C80)</f>
        <v>9284100</v>
      </c>
      <c r="D81" s="66"/>
      <c r="E81" s="78">
        <f>SUM(E71:E80)</f>
        <v>10555040</v>
      </c>
      <c r="F81" s="79">
        <f>SUM(F71:F80)</f>
        <v>9030938</v>
      </c>
      <c r="G81" s="66"/>
      <c r="H81" s="50">
        <f t="shared" ref="H81:O81" si="12">SUM(H71:H80)</f>
        <v>12492660</v>
      </c>
      <c r="I81" s="52">
        <f t="shared" si="12"/>
        <v>12492660</v>
      </c>
      <c r="J81" s="52">
        <f t="shared" si="12"/>
        <v>2595183</v>
      </c>
      <c r="K81" s="52">
        <f t="shared" si="12"/>
        <v>2469733.5375999999</v>
      </c>
      <c r="L81" s="52">
        <f t="shared" si="12"/>
        <v>4066627.6424000002</v>
      </c>
      <c r="M81" s="52">
        <f t="shared" si="12"/>
        <v>3037531.8200000003</v>
      </c>
      <c r="N81" s="52">
        <f t="shared" si="12"/>
        <v>12169076</v>
      </c>
      <c r="O81" s="51">
        <f t="shared" si="12"/>
        <v>0</v>
      </c>
    </row>
    <row r="82" spans="1:15" ht="5.0999999999999996" customHeight="1">
      <c r="A82" s="30"/>
      <c r="B82" s="53"/>
      <c r="C82" s="54"/>
      <c r="D82" s="65"/>
      <c r="E82" s="53"/>
      <c r="F82" s="54"/>
      <c r="G82" s="65"/>
      <c r="H82" s="53"/>
      <c r="I82" s="45"/>
      <c r="J82" s="45"/>
      <c r="K82" s="45"/>
      <c r="L82" s="45"/>
      <c r="M82" s="45"/>
      <c r="N82" s="45"/>
      <c r="O82" s="54"/>
    </row>
    <row r="83" spans="1:15">
      <c r="A83" s="29" t="s">
        <v>29</v>
      </c>
      <c r="B83" s="43"/>
      <c r="C83" s="44"/>
      <c r="D83" s="65"/>
      <c r="E83" s="43"/>
      <c r="F83" s="44"/>
      <c r="G83" s="65"/>
      <c r="H83" s="43"/>
      <c r="I83" s="46"/>
      <c r="J83" s="46"/>
      <c r="K83" s="46"/>
      <c r="L83" s="46"/>
      <c r="M83" s="46"/>
      <c r="N83" s="46"/>
      <c r="O83" s="44"/>
    </row>
    <row r="84" spans="1:15">
      <c r="A84" s="29" t="s">
        <v>30</v>
      </c>
      <c r="B84" s="43">
        <v>0</v>
      </c>
      <c r="C84" s="44">
        <v>0</v>
      </c>
      <c r="D84" s="65"/>
      <c r="E84" s="58">
        <v>0</v>
      </c>
      <c r="F84" s="60">
        <v>412070</v>
      </c>
      <c r="G84" s="65"/>
      <c r="H84" s="43">
        <v>4305223</v>
      </c>
      <c r="I84" s="59">
        <v>4305223</v>
      </c>
      <c r="J84" s="59">
        <v>1135862</v>
      </c>
      <c r="K84" s="59">
        <v>1075077.9458699999</v>
      </c>
      <c r="L84" s="46">
        <v>1059047</v>
      </c>
      <c r="M84" s="46">
        <v>973985.91941087507</v>
      </c>
      <c r="N84" s="46">
        <v>4243972.865280875</v>
      </c>
      <c r="O84" s="44"/>
    </row>
    <row r="85" spans="1:15">
      <c r="A85" s="29" t="s">
        <v>31</v>
      </c>
      <c r="B85" s="43">
        <v>0</v>
      </c>
      <c r="C85" s="44">
        <v>0</v>
      </c>
      <c r="D85" s="65"/>
      <c r="E85" s="58">
        <v>1092000</v>
      </c>
      <c r="F85" s="60">
        <v>1038892</v>
      </c>
      <c r="G85" s="65"/>
      <c r="H85" s="43">
        <v>4781010</v>
      </c>
      <c r="I85" s="46">
        <v>4781010</v>
      </c>
      <c r="J85" s="59">
        <v>994481</v>
      </c>
      <c r="K85" s="59">
        <v>1019573.25</v>
      </c>
      <c r="L85" s="46">
        <v>1012999</v>
      </c>
      <c r="M85" s="46">
        <v>963046.25</v>
      </c>
      <c r="N85" s="46">
        <v>3990099.5</v>
      </c>
      <c r="O85" s="44"/>
    </row>
    <row r="86" spans="1:15">
      <c r="A86" s="29" t="s">
        <v>32</v>
      </c>
      <c r="B86" s="43">
        <v>0</v>
      </c>
      <c r="C86" s="44">
        <v>0</v>
      </c>
      <c r="D86" s="65"/>
      <c r="E86" s="58">
        <v>1300000</v>
      </c>
      <c r="F86" s="60">
        <v>977616</v>
      </c>
      <c r="G86" s="65"/>
      <c r="H86" s="43">
        <v>7064722</v>
      </c>
      <c r="I86" s="46">
        <v>7064722</v>
      </c>
      <c r="J86" s="59">
        <v>1337955</v>
      </c>
      <c r="K86" s="59">
        <v>1497778.6266666665</v>
      </c>
      <c r="L86" s="46">
        <v>1405175</v>
      </c>
      <c r="M86" s="46">
        <v>1392671.3733333335</v>
      </c>
      <c r="N86" s="46">
        <v>5633580</v>
      </c>
      <c r="O86" s="44"/>
    </row>
    <row r="87" spans="1:15">
      <c r="A87" s="29" t="s">
        <v>33</v>
      </c>
      <c r="B87" s="43">
        <v>0</v>
      </c>
      <c r="C87" s="44">
        <v>0</v>
      </c>
      <c r="D87" s="65"/>
      <c r="E87" s="58">
        <v>0</v>
      </c>
      <c r="F87" s="60">
        <v>0</v>
      </c>
      <c r="G87" s="65"/>
      <c r="H87" s="43">
        <v>1800000</v>
      </c>
      <c r="I87" s="46">
        <v>1800000</v>
      </c>
      <c r="J87" s="59">
        <v>188278</v>
      </c>
      <c r="K87" s="59">
        <v>175703.38</v>
      </c>
      <c r="L87" s="46">
        <v>174586</v>
      </c>
      <c r="M87" s="46">
        <v>177238.73999999987</v>
      </c>
      <c r="N87" s="46">
        <v>715806.11999999988</v>
      </c>
      <c r="O87" s="44"/>
    </row>
    <row r="88" spans="1:15">
      <c r="A88" s="29" t="s">
        <v>34</v>
      </c>
      <c r="B88" s="43">
        <v>300000</v>
      </c>
      <c r="C88" s="44">
        <v>0</v>
      </c>
      <c r="D88" s="65"/>
      <c r="E88" s="58">
        <v>0</v>
      </c>
      <c r="F88" s="60">
        <v>0</v>
      </c>
      <c r="G88" s="65"/>
      <c r="H88" s="43">
        <v>1577600</v>
      </c>
      <c r="I88" s="46">
        <v>1577600</v>
      </c>
      <c r="J88" s="59">
        <v>191124</v>
      </c>
      <c r="K88" s="59">
        <v>154612.878571429</v>
      </c>
      <c r="L88" s="59">
        <v>499775</v>
      </c>
      <c r="M88" s="59">
        <v>52289.406028571073</v>
      </c>
      <c r="N88" s="59">
        <v>897801.28460000013</v>
      </c>
      <c r="O88" s="44"/>
    </row>
    <row r="89" spans="1:15">
      <c r="A89" s="29" t="s">
        <v>35</v>
      </c>
      <c r="B89" s="43">
        <v>0</v>
      </c>
      <c r="C89" s="44">
        <v>0</v>
      </c>
      <c r="D89" s="65"/>
      <c r="E89" s="58">
        <v>0</v>
      </c>
      <c r="F89" s="60">
        <v>0</v>
      </c>
      <c r="G89" s="65"/>
      <c r="H89" s="43">
        <v>1771057</v>
      </c>
      <c r="I89" s="46">
        <v>1771057</v>
      </c>
      <c r="J89" s="59">
        <v>350222</v>
      </c>
      <c r="K89" s="59">
        <v>350222</v>
      </c>
      <c r="L89" s="59">
        <v>350222</v>
      </c>
      <c r="M89" s="59">
        <v>350222</v>
      </c>
      <c r="N89" s="59">
        <v>1400888</v>
      </c>
      <c r="O89" s="44"/>
    </row>
    <row r="90" spans="1:15">
      <c r="A90" s="29" t="s">
        <v>36</v>
      </c>
      <c r="B90" s="43">
        <v>0</v>
      </c>
      <c r="C90" s="44">
        <v>0</v>
      </c>
      <c r="D90" s="65"/>
      <c r="E90" s="58">
        <v>0</v>
      </c>
      <c r="F90" s="60">
        <v>0</v>
      </c>
      <c r="G90" s="65"/>
      <c r="H90" s="43">
        <v>747841</v>
      </c>
      <c r="I90" s="46">
        <v>747841</v>
      </c>
      <c r="J90" s="59">
        <v>211241</v>
      </c>
      <c r="K90" s="59">
        <v>211241</v>
      </c>
      <c r="L90" s="59">
        <v>211241</v>
      </c>
      <c r="M90" s="59">
        <v>211241</v>
      </c>
      <c r="N90" s="59">
        <v>844964</v>
      </c>
      <c r="O90" s="44"/>
    </row>
    <row r="91" spans="1:15">
      <c r="A91" s="29" t="s">
        <v>37</v>
      </c>
      <c r="B91" s="43">
        <v>0</v>
      </c>
      <c r="C91" s="44">
        <v>0</v>
      </c>
      <c r="D91" s="65"/>
      <c r="E91" s="58">
        <v>0</v>
      </c>
      <c r="F91" s="60">
        <v>13857</v>
      </c>
      <c r="G91" s="65"/>
      <c r="H91" s="43">
        <v>2364691</v>
      </c>
      <c r="I91" s="46">
        <v>2364691</v>
      </c>
      <c r="J91" s="59">
        <v>643125</v>
      </c>
      <c r="K91" s="59">
        <v>643125</v>
      </c>
      <c r="L91" s="59">
        <v>643125</v>
      </c>
      <c r="M91" s="59">
        <v>643125</v>
      </c>
      <c r="N91" s="59">
        <v>2572500</v>
      </c>
      <c r="O91" s="44"/>
    </row>
    <row r="92" spans="1:15">
      <c r="A92" s="29" t="s">
        <v>38</v>
      </c>
      <c r="B92" s="43">
        <v>0</v>
      </c>
      <c r="C92" s="44">
        <v>0</v>
      </c>
      <c r="D92" s="65"/>
      <c r="E92" s="58">
        <v>0</v>
      </c>
      <c r="F92" s="60">
        <v>0</v>
      </c>
      <c r="G92" s="65"/>
      <c r="H92" s="43">
        <v>905263</v>
      </c>
      <c r="I92" s="46">
        <v>905263</v>
      </c>
      <c r="J92" s="59">
        <v>282975</v>
      </c>
      <c r="K92" s="59">
        <v>282975</v>
      </c>
      <c r="L92" s="59">
        <v>282975</v>
      </c>
      <c r="M92" s="59">
        <v>282975</v>
      </c>
      <c r="N92" s="59">
        <v>1131900</v>
      </c>
      <c r="O92" s="44"/>
    </row>
    <row r="93" spans="1:15">
      <c r="A93" s="29" t="s">
        <v>39</v>
      </c>
      <c r="B93" s="43">
        <v>0</v>
      </c>
      <c r="C93" s="44">
        <v>0</v>
      </c>
      <c r="D93" s="65"/>
      <c r="E93" s="58">
        <v>0</v>
      </c>
      <c r="F93" s="60">
        <v>0</v>
      </c>
      <c r="G93" s="65"/>
      <c r="H93" s="43">
        <v>1255720</v>
      </c>
      <c r="I93" s="46">
        <v>1255720</v>
      </c>
      <c r="J93" s="59">
        <v>218832</v>
      </c>
      <c r="K93" s="59">
        <v>218832</v>
      </c>
      <c r="L93" s="59">
        <v>218832</v>
      </c>
      <c r="M93" s="59">
        <v>218832</v>
      </c>
      <c r="N93" s="59">
        <v>875328</v>
      </c>
      <c r="O93" s="44"/>
    </row>
    <row r="94" spans="1:15">
      <c r="A94" s="29" t="s">
        <v>40</v>
      </c>
      <c r="B94" s="43">
        <v>0</v>
      </c>
      <c r="C94" s="44">
        <v>0</v>
      </c>
      <c r="D94" s="65"/>
      <c r="E94" s="58">
        <v>0</v>
      </c>
      <c r="F94" s="60">
        <v>0</v>
      </c>
      <c r="G94" s="65"/>
      <c r="H94" s="43">
        <v>717929</v>
      </c>
      <c r="I94" s="46">
        <v>717929</v>
      </c>
      <c r="J94" s="59">
        <v>238734</v>
      </c>
      <c r="K94" s="59">
        <v>238734</v>
      </c>
      <c r="L94" s="59">
        <v>238734</v>
      </c>
      <c r="M94" s="59">
        <v>238734</v>
      </c>
      <c r="N94" s="59">
        <v>954936</v>
      </c>
      <c r="O94" s="44"/>
    </row>
    <row r="95" spans="1:15">
      <c r="A95" s="29" t="s">
        <v>69</v>
      </c>
      <c r="B95" s="43">
        <v>0</v>
      </c>
      <c r="C95" s="44">
        <v>0</v>
      </c>
      <c r="D95" s="65"/>
      <c r="E95" s="58">
        <v>0</v>
      </c>
      <c r="F95" s="60">
        <v>1397134</v>
      </c>
      <c r="G95" s="65"/>
      <c r="H95" s="43">
        <v>0</v>
      </c>
      <c r="I95" s="46">
        <v>0</v>
      </c>
      <c r="J95" s="59">
        <v>0</v>
      </c>
      <c r="K95" s="59">
        <v>0</v>
      </c>
      <c r="L95" s="46"/>
      <c r="M95" s="46"/>
      <c r="N95" s="46">
        <v>0</v>
      </c>
      <c r="O95" s="44"/>
    </row>
    <row r="96" spans="1:15">
      <c r="A96" s="29" t="s">
        <v>70</v>
      </c>
      <c r="B96" s="43">
        <v>0</v>
      </c>
      <c r="C96" s="44">
        <v>0</v>
      </c>
      <c r="D96" s="65"/>
      <c r="E96" s="58">
        <v>0</v>
      </c>
      <c r="F96" s="60">
        <v>0</v>
      </c>
      <c r="G96" s="65"/>
      <c r="H96" s="43">
        <v>0</v>
      </c>
      <c r="I96" s="46">
        <v>0</v>
      </c>
      <c r="J96" s="59">
        <v>0</v>
      </c>
      <c r="K96" s="59">
        <v>0</v>
      </c>
      <c r="L96" s="46"/>
      <c r="M96" s="46"/>
      <c r="N96" s="46">
        <v>0</v>
      </c>
      <c r="O96" s="44"/>
    </row>
    <row r="97" spans="1:15">
      <c r="A97" s="29" t="s">
        <v>19</v>
      </c>
      <c r="B97" s="43">
        <v>0</v>
      </c>
      <c r="C97" s="44">
        <v>0</v>
      </c>
      <c r="D97" s="65"/>
      <c r="E97" s="58">
        <v>0</v>
      </c>
      <c r="F97" s="60">
        <v>0</v>
      </c>
      <c r="G97" s="65"/>
      <c r="H97" s="43">
        <v>0</v>
      </c>
      <c r="I97" s="46">
        <v>0</v>
      </c>
      <c r="J97" s="59">
        <v>0</v>
      </c>
      <c r="K97" s="59">
        <v>0</v>
      </c>
      <c r="L97" s="46"/>
      <c r="M97" s="46"/>
      <c r="N97" s="46">
        <v>0</v>
      </c>
      <c r="O97" s="44"/>
    </row>
    <row r="98" spans="1:15">
      <c r="A98" s="29" t="s">
        <v>19</v>
      </c>
      <c r="B98" s="43">
        <v>0</v>
      </c>
      <c r="C98" s="44">
        <v>0</v>
      </c>
      <c r="D98" s="65"/>
      <c r="E98" s="58">
        <v>0</v>
      </c>
      <c r="F98" s="60">
        <v>0</v>
      </c>
      <c r="G98" s="65"/>
      <c r="H98" s="43">
        <v>0</v>
      </c>
      <c r="I98" s="46">
        <v>0</v>
      </c>
      <c r="J98" s="59">
        <v>0</v>
      </c>
      <c r="K98" s="59">
        <v>0</v>
      </c>
      <c r="L98" s="46"/>
      <c r="M98" s="46"/>
      <c r="N98" s="46">
        <v>0</v>
      </c>
      <c r="O98" s="44"/>
    </row>
    <row r="99" spans="1:15">
      <c r="A99" s="29" t="s">
        <v>12</v>
      </c>
      <c r="B99" s="50">
        <f>SUM(B84:B98)</f>
        <v>300000</v>
      </c>
      <c r="C99" s="51">
        <f t="shared" ref="C99:F99" si="13">SUM(C84:C98)</f>
        <v>0</v>
      </c>
      <c r="D99" s="66"/>
      <c r="E99" s="78">
        <f t="shared" si="13"/>
        <v>2392000</v>
      </c>
      <c r="F99" s="79">
        <f t="shared" si="13"/>
        <v>3839569</v>
      </c>
      <c r="G99" s="66"/>
      <c r="H99" s="50">
        <f t="shared" ref="H99:N99" si="14">SUM(H84:H98)</f>
        <v>27291056</v>
      </c>
      <c r="I99" s="52">
        <f t="shared" si="14"/>
        <v>27291056</v>
      </c>
      <c r="J99" s="91">
        <f t="shared" si="14"/>
        <v>5792829</v>
      </c>
      <c r="K99" s="91">
        <f t="shared" si="14"/>
        <v>5867875.0811080951</v>
      </c>
      <c r="L99" s="91">
        <f t="shared" si="14"/>
        <v>6096711</v>
      </c>
      <c r="M99" s="91">
        <f t="shared" si="14"/>
        <v>5504360.688772779</v>
      </c>
      <c r="N99" s="91">
        <f t="shared" si="14"/>
        <v>23261775.769880876</v>
      </c>
      <c r="O99" s="51">
        <f t="shared" ref="O99" si="15">SUM(O91:O98)</f>
        <v>0</v>
      </c>
    </row>
    <row r="100" spans="1:15" ht="5.0999999999999996" customHeight="1">
      <c r="A100" s="30"/>
      <c r="B100" s="53"/>
      <c r="C100" s="54"/>
      <c r="D100" s="65"/>
      <c r="E100" s="53"/>
      <c r="F100" s="54"/>
      <c r="G100" s="65"/>
      <c r="H100" s="53"/>
      <c r="I100" s="45"/>
      <c r="J100" s="45"/>
      <c r="K100" s="45"/>
      <c r="L100" s="45"/>
      <c r="M100" s="45"/>
      <c r="N100" s="45"/>
      <c r="O100" s="54"/>
    </row>
    <row r="101" spans="1:15" s="6" customFormat="1">
      <c r="A101" s="31" t="s">
        <v>41</v>
      </c>
      <c r="B101" s="55">
        <f>B68+B81+B99</f>
        <v>9923357</v>
      </c>
      <c r="C101" s="56">
        <f>C68+C81+C99</f>
        <v>9284100</v>
      </c>
      <c r="D101" s="65"/>
      <c r="E101" s="55">
        <f>E68+E81+E99</f>
        <v>12947040</v>
      </c>
      <c r="F101" s="56">
        <f>F68+F81+F99</f>
        <v>12870507</v>
      </c>
      <c r="G101" s="65"/>
      <c r="H101" s="55">
        <f t="shared" ref="H101:O101" si="16">H68+H81+H99</f>
        <v>639253005</v>
      </c>
      <c r="I101" s="57">
        <f t="shared" si="16"/>
        <v>639253005</v>
      </c>
      <c r="J101" s="57">
        <f>J68+J81+J99</f>
        <v>160833683.43016669</v>
      </c>
      <c r="K101" s="57">
        <f>K68+K81+K99</f>
        <v>157451147.54654142</v>
      </c>
      <c r="L101" s="57">
        <f>L68+L81+L99</f>
        <v>155601257.4190667</v>
      </c>
      <c r="M101" s="57">
        <f>M68+M81+M99</f>
        <v>151424459.12028104</v>
      </c>
      <c r="N101" s="57">
        <f>N68+N81+N99</f>
        <v>625310547.51605582</v>
      </c>
      <c r="O101" s="56">
        <f t="shared" si="16"/>
        <v>0</v>
      </c>
    </row>
    <row r="102" spans="1:15" ht="9.9499999999999993" customHeight="1">
      <c r="A102" s="32"/>
      <c r="B102" s="25"/>
      <c r="C102" s="26"/>
      <c r="D102" s="65"/>
      <c r="E102" s="80"/>
      <c r="F102" s="81"/>
      <c r="G102" s="65"/>
      <c r="H102" s="37"/>
      <c r="I102" s="18"/>
      <c r="J102" s="14"/>
      <c r="K102" s="14"/>
      <c r="L102" s="14"/>
      <c r="M102" s="14"/>
      <c r="N102" s="14"/>
      <c r="O102" s="26"/>
    </row>
    <row r="103" spans="1:15" ht="15">
      <c r="A103" s="39" t="s">
        <v>42</v>
      </c>
      <c r="B103" s="38">
        <f>B59-B101</f>
        <v>-9923357</v>
      </c>
      <c r="C103" s="38">
        <f>C59-C101</f>
        <v>-1</v>
      </c>
      <c r="D103" s="67"/>
      <c r="E103" s="38">
        <f>E59-E101</f>
        <v>0</v>
      </c>
      <c r="F103" s="38">
        <f>F59-F101</f>
        <v>0</v>
      </c>
      <c r="G103" s="85"/>
      <c r="H103" s="27">
        <f t="shared" ref="H103:O103" si="17">H59-H101</f>
        <v>0</v>
      </c>
      <c r="I103" s="38">
        <f t="shared" si="17"/>
        <v>0</v>
      </c>
      <c r="J103" s="38">
        <f t="shared" ref="J103" si="18">J59-J101</f>
        <v>491812</v>
      </c>
      <c r="K103" s="38">
        <f t="shared" ref="K103" si="19">K59-K101</f>
        <v>1434841.506582588</v>
      </c>
      <c r="L103" s="38">
        <f t="shared" ref="L103" si="20">L59-L101</f>
        <v>-473560.52608680725</v>
      </c>
      <c r="M103" s="38">
        <f t="shared" ref="M103" si="21">M59-M101</f>
        <v>52359.969623357058</v>
      </c>
      <c r="N103" s="38">
        <f t="shared" si="17"/>
        <v>1505452.950119257</v>
      </c>
      <c r="O103" s="86">
        <f t="shared" si="17"/>
        <v>0</v>
      </c>
    </row>
    <row r="104" spans="1:15" ht="5.0999999999999996" customHeight="1">
      <c r="A104" s="4"/>
      <c r="B104" s="5"/>
      <c r="C104" s="5"/>
      <c r="E104" s="5"/>
      <c r="F104" s="5"/>
      <c r="H104" s="16"/>
      <c r="I104" s="16"/>
      <c r="J104" s="5"/>
      <c r="K104" s="16"/>
      <c r="L104" s="5"/>
      <c r="M104" s="5"/>
      <c r="N104" s="5"/>
      <c r="O104" s="5"/>
    </row>
    <row r="105" spans="1:15">
      <c r="A105" s="10" t="s">
        <v>43</v>
      </c>
      <c r="B105" s="11"/>
      <c r="C105" s="11"/>
      <c r="D105" s="65"/>
      <c r="E105" s="11"/>
      <c r="F105" s="11"/>
      <c r="G105" s="65"/>
      <c r="H105" s="17"/>
      <c r="I105" s="17"/>
      <c r="J105" s="12"/>
      <c r="K105" s="17"/>
      <c r="L105" s="12"/>
      <c r="M105" s="12"/>
      <c r="N105" s="12"/>
      <c r="O105" s="12"/>
    </row>
    <row r="106" spans="1:15" s="3" customFormat="1">
      <c r="A106" s="19" t="s">
        <v>60</v>
      </c>
      <c r="B106" s="20"/>
      <c r="C106" s="20">
        <v>40.299999999999997</v>
      </c>
      <c r="D106" s="65"/>
      <c r="E106" s="20"/>
      <c r="F106" s="20">
        <v>42.75</v>
      </c>
      <c r="G106" s="65"/>
      <c r="H106" s="21">
        <v>49.5</v>
      </c>
      <c r="I106" s="21">
        <v>49.5</v>
      </c>
      <c r="J106" s="71">
        <v>45.7</v>
      </c>
      <c r="K106" s="94">
        <v>47.9</v>
      </c>
      <c r="L106" s="71">
        <v>47</v>
      </c>
      <c r="M106" s="71"/>
      <c r="N106" s="21"/>
      <c r="O106" s="21"/>
    </row>
    <row r="107" spans="1:15" ht="15">
      <c r="A107" s="8"/>
      <c r="B107" s="9"/>
      <c r="C107" s="9"/>
      <c r="D107" s="69"/>
      <c r="E107" s="9"/>
      <c r="F107" s="9"/>
      <c r="G107" s="69"/>
      <c r="H107" s="9"/>
      <c r="I107" s="9"/>
      <c r="J107" s="9"/>
      <c r="K107" s="92"/>
      <c r="L107" s="9"/>
      <c r="M107" s="9"/>
      <c r="N107" s="9"/>
      <c r="O107" s="9"/>
    </row>
    <row r="108" spans="1:15">
      <c r="A108" s="15" t="s">
        <v>52</v>
      </c>
    </row>
    <row r="109" spans="1:15">
      <c r="A109" t="s">
        <v>50</v>
      </c>
      <c r="H109" s="7">
        <f t="shared" ref="H109:O109" si="22">H81/H59</f>
        <v>1.9542590965215722E-2</v>
      </c>
      <c r="I109" s="7">
        <f>I81/I59</f>
        <v>1.9542590965215722E-2</v>
      </c>
      <c r="J109" s="7">
        <f t="shared" si="22"/>
        <v>1.6086626562528565E-2</v>
      </c>
      <c r="K109" s="7">
        <f>K81/K59</f>
        <v>1.5544061199595371E-2</v>
      </c>
      <c r="L109" s="7">
        <f t="shared" si="22"/>
        <v>2.6214710357013175E-2</v>
      </c>
      <c r="M109" s="7">
        <f t="shared" si="22"/>
        <v>2.0052783245977503E-2</v>
      </c>
      <c r="N109" s="7">
        <f t="shared" si="22"/>
        <v>1.9414111941861129E-2</v>
      </c>
      <c r="O109" s="7" t="e">
        <f t="shared" si="22"/>
        <v>#DIV/0!</v>
      </c>
    </row>
    <row r="110" spans="1:15">
      <c r="A110" t="s">
        <v>51</v>
      </c>
      <c r="H110" s="7">
        <f t="shared" ref="H110:O110" si="23">(H99-SUM(H89:H94))/H59</f>
        <v>3.054902338707035E-2</v>
      </c>
      <c r="I110" s="7">
        <f t="shared" si="23"/>
        <v>3.054902338707035E-2</v>
      </c>
      <c r="J110" s="7">
        <f t="shared" si="23"/>
        <v>2.3850538873228268E-2</v>
      </c>
      <c r="K110" s="7">
        <f>(K99-SUM(K89:K94))/K59</f>
        <v>2.4689062292311457E-2</v>
      </c>
      <c r="L110" s="7">
        <f>(L99-SUM(L89:L94))/L59</f>
        <v>2.6762351811772916E-2</v>
      </c>
      <c r="M110" s="7">
        <f>(M99-SUM(M89:M94))/M59</f>
        <v>2.349687371412458E-2</v>
      </c>
      <c r="N110" s="7">
        <f>(N99-SUM(N89:N94))/N59</f>
        <v>2.4698252371297424E-2</v>
      </c>
      <c r="O110" s="7" t="e">
        <f t="shared" si="23"/>
        <v>#DIV/0!</v>
      </c>
    </row>
    <row r="111" spans="1:15">
      <c r="A111" t="s">
        <v>80</v>
      </c>
    </row>
    <row r="112" spans="1:15">
      <c r="A112" t="s">
        <v>53</v>
      </c>
    </row>
    <row r="113" spans="1:15">
      <c r="A113" t="s">
        <v>81</v>
      </c>
    </row>
    <row r="115" spans="1:15" ht="146.25" customHeight="1">
      <c r="A115" s="132" t="s">
        <v>83</v>
      </c>
      <c r="B115" s="132"/>
      <c r="C115" s="132"/>
      <c r="D115" s="132"/>
      <c r="E115" s="132"/>
      <c r="F115" s="132"/>
      <c r="G115" s="132"/>
      <c r="H115" s="132"/>
      <c r="I115" s="132"/>
      <c r="J115" s="132"/>
      <c r="K115" s="132"/>
      <c r="L115" s="132"/>
      <c r="M115" s="132"/>
      <c r="N115" s="132"/>
      <c r="O115" s="132"/>
    </row>
  </sheetData>
  <mergeCells count="4">
    <mergeCell ref="E3:F3"/>
    <mergeCell ref="B3:C3"/>
    <mergeCell ref="H3:O3"/>
    <mergeCell ref="A115:O115"/>
  </mergeCells>
  <conditionalFormatting sqref="J109 L109:N109">
    <cfRule type="cellIs" dxfId="7" priority="10" operator="between">
      <formula>$H$109-0.01</formula>
      <formula>$H$109+0.01</formula>
    </cfRule>
    <cfRule type="cellIs" dxfId="6" priority="11" operator="notBetween">
      <formula>$H$109-0.01</formula>
      <formula>$H$109+0.01</formula>
    </cfRule>
  </conditionalFormatting>
  <conditionalFormatting sqref="J110 L110:O110">
    <cfRule type="cellIs" dxfId="5" priority="8" operator="lessThan">
      <formula>0.031</formula>
    </cfRule>
    <cfRule type="cellIs" dxfId="4" priority="9" operator="greaterThanOrEqual">
      <formula>0.031</formula>
    </cfRule>
  </conditionalFormatting>
  <conditionalFormatting sqref="K109">
    <cfRule type="cellIs" dxfId="3" priority="3" operator="between">
      <formula>$H$109-0.01</formula>
      <formula>$H$109+0.01</formula>
    </cfRule>
    <cfRule type="cellIs" dxfId="2" priority="4" operator="notBetween">
      <formula>$H$109-0.01</formula>
      <formula>$H$109+0.01</formula>
    </cfRule>
  </conditionalFormatting>
  <conditionalFormatting sqref="K110">
    <cfRule type="cellIs" dxfId="1" priority="1" operator="lessThan">
      <formula>0.031</formula>
    </cfRule>
    <cfRule type="cellIs" dxfId="0" priority="2" operator="greaterThanOrEqual">
      <formula>0.031</formula>
    </cfRule>
  </conditionalFormatting>
  <pageMargins left="0.3" right="0.3" top="0.3" bottom="0.3" header="0.3" footer="0.3"/>
  <pageSetup scale="44" fitToHeight="0" orientation="landscape" r:id="rId1"/>
  <ignoredErrors>
    <ignoredError sqref="C6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0"/>
  <sheetViews>
    <sheetView showGridLines="0" tabSelected="1" zoomScaleNormal="100" zoomScaleSheetLayoutView="100" workbookViewId="0">
      <selection activeCell="M10" sqref="M10"/>
    </sheetView>
  </sheetViews>
  <sheetFormatPr defaultColWidth="9.125" defaultRowHeight="14.25"/>
  <cols>
    <col min="1" max="1" width="52.625" style="136" bestFit="1" customWidth="1"/>
    <col min="2" max="2" width="14.625" style="136" bestFit="1" customWidth="1"/>
    <col min="3" max="3" width="0.875" style="147" customWidth="1"/>
    <col min="4" max="4" width="14" style="136" bestFit="1" customWidth="1"/>
    <col min="5" max="5" width="14.125" style="136" bestFit="1" customWidth="1"/>
    <col min="6" max="6" width="0.875" style="147" customWidth="1"/>
    <col min="7" max="10" width="13.5" style="136" customWidth="1"/>
    <col min="11" max="11" width="14.375" style="136" bestFit="1" customWidth="1"/>
    <col min="12" max="12" width="9.125" style="136"/>
    <col min="13" max="13" width="22.25" style="136" customWidth="1"/>
    <col min="14" max="16384" width="9.125" style="136"/>
  </cols>
  <sheetData>
    <row r="2" spans="1:13" ht="15">
      <c r="A2" s="133" t="s">
        <v>61</v>
      </c>
      <c r="B2" s="134"/>
      <c r="C2" s="134"/>
      <c r="D2" s="134"/>
      <c r="E2" s="134"/>
      <c r="F2" s="134"/>
      <c r="G2" s="134"/>
      <c r="H2" s="134"/>
      <c r="I2" s="134"/>
      <c r="J2" s="134"/>
      <c r="K2" s="135"/>
    </row>
    <row r="3" spans="1:13" s="139" customFormat="1" ht="15">
      <c r="A3" s="137"/>
      <c r="B3" s="137"/>
      <c r="C3" s="137"/>
      <c r="D3" s="137"/>
      <c r="E3" s="138"/>
      <c r="F3" s="137"/>
      <c r="G3" s="138"/>
      <c r="H3" s="138"/>
      <c r="I3" s="138"/>
      <c r="J3" s="138"/>
      <c r="K3" s="138"/>
    </row>
    <row r="4" spans="1:13" s="144" customFormat="1" ht="30">
      <c r="A4" s="140" t="s">
        <v>117</v>
      </c>
      <c r="B4" s="141" t="s">
        <v>118</v>
      </c>
      <c r="C4" s="142"/>
      <c r="D4" s="143" t="s">
        <v>119</v>
      </c>
      <c r="E4" s="143" t="s">
        <v>120</v>
      </c>
      <c r="F4" s="142"/>
      <c r="G4" s="143" t="s">
        <v>121</v>
      </c>
      <c r="H4" s="143" t="s">
        <v>122</v>
      </c>
      <c r="I4" s="143" t="s">
        <v>123</v>
      </c>
      <c r="J4" s="143" t="s">
        <v>124</v>
      </c>
      <c r="K4" s="141" t="s">
        <v>125</v>
      </c>
      <c r="L4" s="139"/>
    </row>
    <row r="5" spans="1:13" s="147" customFormat="1" ht="15">
      <c r="A5" s="145"/>
      <c r="B5" s="146"/>
      <c r="C5" s="146"/>
      <c r="D5" s="146"/>
      <c r="E5" s="146"/>
      <c r="F5" s="146"/>
      <c r="G5" s="146"/>
      <c r="H5" s="146"/>
      <c r="I5" s="146"/>
      <c r="J5" s="146"/>
      <c r="K5" s="146"/>
      <c r="L5" s="139"/>
      <c r="M5" s="144"/>
    </row>
    <row r="6" spans="1:13" s="150" customFormat="1" ht="15">
      <c r="A6" s="148" t="s">
        <v>126</v>
      </c>
      <c r="B6" s="149">
        <v>1450752.04</v>
      </c>
      <c r="C6" s="149"/>
      <c r="D6" s="149">
        <v>10383333</v>
      </c>
      <c r="E6" s="149">
        <v>11381608</v>
      </c>
      <c r="F6" s="149"/>
      <c r="G6" s="149">
        <v>15781640</v>
      </c>
      <c r="H6" s="149">
        <v>6190912.8045800002</v>
      </c>
      <c r="I6" s="149">
        <v>4381256</v>
      </c>
      <c r="J6" s="149">
        <f>4136567.07+1100000-1505452.95+0.19</f>
        <v>3731114.31</v>
      </c>
      <c r="K6" s="149">
        <v>12800000</v>
      </c>
      <c r="L6" s="139"/>
      <c r="M6" s="144"/>
    </row>
    <row r="7" spans="1:13" s="153" customFormat="1" ht="15">
      <c r="A7" s="151" t="s">
        <v>127</v>
      </c>
      <c r="B7" s="152">
        <v>0</v>
      </c>
      <c r="C7" s="152"/>
      <c r="D7" s="152">
        <v>0</v>
      </c>
      <c r="E7" s="152">
        <v>0</v>
      </c>
      <c r="F7" s="152"/>
      <c r="G7" s="152">
        <v>0</v>
      </c>
      <c r="H7" s="152">
        <v>1100000</v>
      </c>
      <c r="I7" s="152">
        <v>1100000</v>
      </c>
      <c r="J7" s="152">
        <v>1505452.950119257</v>
      </c>
      <c r="K7" s="152">
        <v>2200000</v>
      </c>
      <c r="L7" s="139"/>
      <c r="M7" s="144"/>
    </row>
    <row r="8" spans="1:13" s="150" customFormat="1" ht="15">
      <c r="A8" s="154" t="s">
        <v>128</v>
      </c>
      <c r="B8" s="155">
        <f>SUM(B6:B7)</f>
        <v>1450752.04</v>
      </c>
      <c r="C8" s="155">
        <f t="shared" ref="C8:J8" si="0">SUM(C6:C7)</f>
        <v>0</v>
      </c>
      <c r="D8" s="155">
        <f t="shared" si="0"/>
        <v>10383333</v>
      </c>
      <c r="E8" s="155">
        <f t="shared" si="0"/>
        <v>11381608</v>
      </c>
      <c r="F8" s="155">
        <f t="shared" si="0"/>
        <v>0</v>
      </c>
      <c r="G8" s="155">
        <f t="shared" si="0"/>
        <v>15781640</v>
      </c>
      <c r="H8" s="155">
        <f t="shared" si="0"/>
        <v>7290912.8045800002</v>
      </c>
      <c r="I8" s="155">
        <f t="shared" si="0"/>
        <v>5481256</v>
      </c>
      <c r="J8" s="155">
        <f t="shared" si="0"/>
        <v>5236567.2601192575</v>
      </c>
      <c r="K8" s="155">
        <f>SUM(K6:K7)</f>
        <v>15000000</v>
      </c>
      <c r="M8" s="144"/>
    </row>
    <row r="9" spans="1:13" s="150" customFormat="1" ht="15">
      <c r="A9" s="154"/>
      <c r="B9" s="156"/>
      <c r="C9" s="156"/>
      <c r="D9" s="156"/>
      <c r="E9" s="156"/>
      <c r="F9" s="156"/>
      <c r="G9" s="156"/>
      <c r="H9" s="156"/>
      <c r="I9" s="156"/>
      <c r="J9" s="156"/>
      <c r="K9" s="156"/>
      <c r="M9" s="144"/>
    </row>
    <row r="10" spans="1:13" s="150" customFormat="1" ht="15">
      <c r="A10" s="154" t="s">
        <v>129</v>
      </c>
      <c r="B10" s="156">
        <v>1400000</v>
      </c>
      <c r="C10" s="156"/>
      <c r="D10" s="156">
        <v>1500000</v>
      </c>
      <c r="E10" s="156">
        <v>4086899</v>
      </c>
      <c r="F10" s="156"/>
      <c r="G10" s="156">
        <v>3319687</v>
      </c>
      <c r="H10" s="156">
        <v>3116295</v>
      </c>
      <c r="I10" s="156">
        <v>2187244</v>
      </c>
      <c r="J10" s="156">
        <v>38388242.420000002</v>
      </c>
      <c r="K10" s="156">
        <v>250000</v>
      </c>
      <c r="M10" s="144"/>
    </row>
    <row r="11" spans="1:13" s="150" customFormat="1" ht="15">
      <c r="A11" s="154" t="s">
        <v>130</v>
      </c>
      <c r="B11" s="156">
        <v>115330.73</v>
      </c>
      <c r="C11" s="156"/>
      <c r="D11" s="156">
        <v>250000</v>
      </c>
      <c r="E11" s="156">
        <v>209030</v>
      </c>
      <c r="F11" s="156"/>
      <c r="G11" s="156">
        <v>300725</v>
      </c>
      <c r="H11" s="156">
        <v>219846</v>
      </c>
      <c r="I11" s="156">
        <v>89557</v>
      </c>
      <c r="J11" s="156">
        <v>27253.16</v>
      </c>
      <c r="K11" s="156">
        <v>250000</v>
      </c>
      <c r="M11" s="144"/>
    </row>
    <row r="12" spans="1:13" s="147" customFormat="1" ht="15">
      <c r="A12" s="145" t="s">
        <v>131</v>
      </c>
      <c r="B12" s="157">
        <v>0</v>
      </c>
      <c r="C12" s="157"/>
      <c r="D12" s="157">
        <v>0</v>
      </c>
      <c r="E12" s="157">
        <v>0</v>
      </c>
      <c r="F12" s="157"/>
      <c r="G12" s="157">
        <v>0</v>
      </c>
      <c r="H12" s="157">
        <v>12185908.32542</v>
      </c>
      <c r="I12" s="157">
        <f>4135465+2880900+4886738</f>
        <v>11903103</v>
      </c>
      <c r="J12" s="157">
        <f>4140825.62+4243972.87+10771335.04</f>
        <v>19156133.530000001</v>
      </c>
      <c r="K12" s="157">
        <v>0</v>
      </c>
      <c r="L12" s="150"/>
      <c r="M12" s="144"/>
    </row>
    <row r="13" spans="1:13" s="147" customFormat="1" ht="15">
      <c r="A13" s="154" t="s">
        <v>132</v>
      </c>
      <c r="B13" s="156">
        <f>SUM(B8:B12)</f>
        <v>2966082.77</v>
      </c>
      <c r="C13" s="156">
        <f t="shared" ref="C13:J13" si="1">SUM(C8:C12)</f>
        <v>0</v>
      </c>
      <c r="D13" s="156">
        <f t="shared" si="1"/>
        <v>12133333</v>
      </c>
      <c r="E13" s="156">
        <f t="shared" si="1"/>
        <v>15677537</v>
      </c>
      <c r="F13" s="156">
        <f t="shared" si="1"/>
        <v>0</v>
      </c>
      <c r="G13" s="156">
        <f t="shared" si="1"/>
        <v>19402052</v>
      </c>
      <c r="H13" s="156">
        <f>SUM(H8:H12)</f>
        <v>22812962.129999999</v>
      </c>
      <c r="I13" s="156">
        <f>SUM(I8:I12)</f>
        <v>19661160</v>
      </c>
      <c r="J13" s="156">
        <f>SUM(J8:J12)</f>
        <v>62808196.370119259</v>
      </c>
      <c r="K13" s="156">
        <f>SUM(K8:K12)</f>
        <v>15500000</v>
      </c>
      <c r="L13" s="150"/>
      <c r="M13" s="144"/>
    </row>
    <row r="14" spans="1:13" s="147" customFormat="1" ht="15">
      <c r="A14" s="154"/>
      <c r="B14" s="156"/>
      <c r="C14" s="156"/>
      <c r="D14" s="156"/>
      <c r="E14" s="156"/>
      <c r="F14" s="156"/>
      <c r="G14" s="156"/>
      <c r="H14" s="156"/>
      <c r="I14" s="156"/>
      <c r="J14" s="156"/>
      <c r="K14" s="156"/>
      <c r="L14" s="150"/>
      <c r="M14" s="144"/>
    </row>
    <row r="15" spans="1:13" s="147" customFormat="1" ht="15">
      <c r="A15" s="154" t="s">
        <v>133</v>
      </c>
      <c r="B15" s="156">
        <v>0</v>
      </c>
      <c r="C15" s="156"/>
      <c r="D15" s="156">
        <v>0</v>
      </c>
      <c r="E15" s="156">
        <v>0</v>
      </c>
      <c r="F15" s="156"/>
      <c r="G15" s="156">
        <v>0</v>
      </c>
      <c r="H15" s="156">
        <v>0</v>
      </c>
      <c r="I15" s="156"/>
      <c r="J15" s="156"/>
      <c r="K15" s="156">
        <v>0</v>
      </c>
      <c r="L15" s="150"/>
      <c r="M15" s="144"/>
    </row>
    <row r="16" spans="1:13" s="147" customFormat="1" ht="15">
      <c r="A16" s="154" t="s">
        <v>134</v>
      </c>
      <c r="B16" s="156">
        <v>0</v>
      </c>
      <c r="C16" s="156"/>
      <c r="D16" s="156">
        <v>0</v>
      </c>
      <c r="E16" s="156">
        <v>0</v>
      </c>
      <c r="F16" s="156"/>
      <c r="G16" s="156">
        <v>0</v>
      </c>
      <c r="H16" s="156">
        <v>0</v>
      </c>
      <c r="I16" s="156"/>
      <c r="J16" s="156"/>
      <c r="K16" s="156">
        <v>0</v>
      </c>
      <c r="L16" s="150"/>
      <c r="M16" s="144"/>
    </row>
    <row r="17" spans="1:13" s="147" customFormat="1" ht="15">
      <c r="A17" s="154" t="s">
        <v>135</v>
      </c>
      <c r="B17" s="156">
        <v>0</v>
      </c>
      <c r="C17" s="156"/>
      <c r="D17" s="156">
        <v>0</v>
      </c>
      <c r="E17" s="156">
        <v>0</v>
      </c>
      <c r="F17" s="156"/>
      <c r="G17" s="156">
        <v>0</v>
      </c>
      <c r="H17" s="156">
        <v>0</v>
      </c>
      <c r="I17" s="156"/>
      <c r="J17" s="156"/>
      <c r="K17" s="156">
        <v>0</v>
      </c>
      <c r="L17" s="150"/>
      <c r="M17" s="144"/>
    </row>
    <row r="18" spans="1:13" s="150" customFormat="1" ht="15.75" thickBot="1">
      <c r="A18" s="158" t="s">
        <v>136</v>
      </c>
      <c r="B18" s="159">
        <f>SUM(B13:B17)</f>
        <v>2966082.77</v>
      </c>
      <c r="C18" s="160"/>
      <c r="D18" s="159">
        <f>SUM(D13:D17)</f>
        <v>12133333</v>
      </c>
      <c r="E18" s="159">
        <f>SUM(E13:E17)</f>
        <v>15677537</v>
      </c>
      <c r="F18" s="160"/>
      <c r="G18" s="159">
        <f>SUM(G13:G17)</f>
        <v>19402052</v>
      </c>
      <c r="H18" s="159">
        <f>SUM(H13:H17)</f>
        <v>22812962.129999999</v>
      </c>
      <c r="I18" s="159">
        <f>SUM(I13:I17)</f>
        <v>19661160</v>
      </c>
      <c r="J18" s="159">
        <f>SUM(J13:J17)</f>
        <v>62808196.370119259</v>
      </c>
      <c r="K18" s="159">
        <f>SUM(K13:K17)</f>
        <v>15500000</v>
      </c>
      <c r="M18" s="144"/>
    </row>
    <row r="19" spans="1:13" s="147" customFormat="1" ht="15.75" thickTop="1">
      <c r="A19" s="145"/>
      <c r="B19" s="146"/>
      <c r="C19" s="146"/>
      <c r="D19" s="146"/>
      <c r="E19" s="146"/>
      <c r="F19" s="146"/>
      <c r="G19" s="146"/>
      <c r="H19" s="146"/>
      <c r="I19" s="146"/>
      <c r="J19" s="146"/>
      <c r="K19" s="146"/>
      <c r="L19" s="150"/>
    </row>
    <row r="20" spans="1:13" s="147" customFormat="1" ht="15">
      <c r="A20" s="154" t="s">
        <v>137</v>
      </c>
      <c r="B20" s="156">
        <v>0</v>
      </c>
      <c r="C20" s="156"/>
      <c r="D20" s="156">
        <v>0</v>
      </c>
      <c r="E20" s="156">
        <v>886149</v>
      </c>
      <c r="F20" s="156"/>
      <c r="G20" s="156">
        <v>867767</v>
      </c>
      <c r="H20" s="156">
        <v>253708</v>
      </c>
      <c r="I20" s="156">
        <f>304898-1</f>
        <v>304897</v>
      </c>
      <c r="J20" s="156">
        <v>553925.85</v>
      </c>
      <c r="K20" s="156">
        <v>0</v>
      </c>
      <c r="L20" s="150"/>
    </row>
    <row r="21" spans="1:13" s="147" customFormat="1" ht="15">
      <c r="A21" s="154" t="s">
        <v>138</v>
      </c>
      <c r="B21" s="161">
        <v>1868230</v>
      </c>
      <c r="C21" s="161"/>
      <c r="D21" s="161">
        <v>2000000</v>
      </c>
      <c r="E21" s="161">
        <v>5593899</v>
      </c>
      <c r="F21" s="161"/>
      <c r="G21" s="161">
        <v>8908754</v>
      </c>
      <c r="H21" s="161">
        <v>8456773.9000000004</v>
      </c>
      <c r="I21" s="156">
        <v>5722181</v>
      </c>
      <c r="J21" s="161">
        <v>3092475.52</v>
      </c>
      <c r="K21" s="161">
        <v>500000</v>
      </c>
      <c r="L21" s="150"/>
    </row>
    <row r="22" spans="1:13" s="147" customFormat="1" ht="15">
      <c r="A22" s="154" t="s">
        <v>139</v>
      </c>
      <c r="B22" s="161">
        <v>0</v>
      </c>
      <c r="C22" s="161">
        <v>0</v>
      </c>
      <c r="D22" s="161">
        <v>0</v>
      </c>
      <c r="E22" s="161">
        <v>0</v>
      </c>
      <c r="F22" s="161"/>
      <c r="G22" s="161">
        <v>245906</v>
      </c>
      <c r="H22" s="161">
        <v>768348.5</v>
      </c>
      <c r="I22" s="161">
        <v>802136</v>
      </c>
      <c r="J22" s="161">
        <v>0</v>
      </c>
      <c r="K22" s="161"/>
      <c r="L22" s="150"/>
    </row>
    <row r="23" spans="1:13" s="147" customFormat="1" ht="15">
      <c r="A23" s="154" t="s">
        <v>140</v>
      </c>
      <c r="B23" s="161">
        <v>980389</v>
      </c>
      <c r="C23" s="161"/>
      <c r="D23" s="161">
        <v>9833333</v>
      </c>
      <c r="E23" s="161">
        <v>8720335</v>
      </c>
      <c r="F23" s="161"/>
      <c r="G23" s="161">
        <v>9127699</v>
      </c>
      <c r="H23" s="161">
        <v>8753962.7300000004</v>
      </c>
      <c r="I23" s="161">
        <f>8278094</f>
        <v>8278094</v>
      </c>
      <c r="J23" s="161">
        <v>26483770.34</v>
      </c>
      <c r="K23" s="161">
        <v>12500000</v>
      </c>
      <c r="L23" s="150"/>
    </row>
    <row r="24" spans="1:13" s="147" customFormat="1" ht="15">
      <c r="A24" s="154" t="s">
        <v>141</v>
      </c>
      <c r="B24" s="161">
        <v>67465</v>
      </c>
      <c r="C24" s="161"/>
      <c r="D24" s="161">
        <v>250000</v>
      </c>
      <c r="E24" s="161">
        <v>427154</v>
      </c>
      <c r="F24" s="161"/>
      <c r="G24" s="161">
        <v>201926</v>
      </c>
      <c r="H24" s="161">
        <v>405320</v>
      </c>
      <c r="I24" s="161">
        <v>379003</v>
      </c>
      <c r="J24" s="161">
        <v>26997725.030000001</v>
      </c>
      <c r="K24" s="161">
        <v>250000</v>
      </c>
      <c r="L24" s="150"/>
    </row>
    <row r="25" spans="1:13" s="147" customFormat="1" ht="15">
      <c r="A25" s="154" t="s">
        <v>142</v>
      </c>
      <c r="B25" s="161">
        <v>0</v>
      </c>
      <c r="C25" s="161"/>
      <c r="D25" s="161">
        <v>0</v>
      </c>
      <c r="E25" s="161">
        <v>0</v>
      </c>
      <c r="F25" s="161"/>
      <c r="G25" s="161">
        <v>0</v>
      </c>
      <c r="H25" s="161">
        <v>0</v>
      </c>
      <c r="I25" s="161">
        <v>0</v>
      </c>
      <c r="J25" s="161">
        <v>0</v>
      </c>
      <c r="K25" s="161">
        <v>2200000</v>
      </c>
      <c r="L25" s="150"/>
    </row>
    <row r="26" spans="1:13" s="147" customFormat="1" ht="15">
      <c r="A26" s="154" t="s">
        <v>143</v>
      </c>
      <c r="B26" s="162">
        <v>0</v>
      </c>
      <c r="C26" s="162"/>
      <c r="D26" s="162">
        <v>0</v>
      </c>
      <c r="E26" s="162">
        <v>0</v>
      </c>
      <c r="F26" s="162"/>
      <c r="G26" s="162">
        <v>0</v>
      </c>
      <c r="H26" s="162">
        <v>0</v>
      </c>
      <c r="I26" s="162">
        <v>0</v>
      </c>
      <c r="J26" s="162">
        <v>0</v>
      </c>
      <c r="K26" s="162">
        <v>0</v>
      </c>
      <c r="L26" s="150"/>
    </row>
    <row r="27" spans="1:13" s="147" customFormat="1" ht="15">
      <c r="A27" s="154" t="s">
        <v>144</v>
      </c>
      <c r="B27" s="162">
        <v>0</v>
      </c>
      <c r="C27" s="162"/>
      <c r="D27" s="162">
        <v>0</v>
      </c>
      <c r="E27" s="162">
        <v>0</v>
      </c>
      <c r="F27" s="162"/>
      <c r="G27" s="162">
        <v>0</v>
      </c>
      <c r="H27" s="162">
        <v>4124849</v>
      </c>
      <c r="I27" s="162">
        <v>4124849</v>
      </c>
      <c r="J27" s="162">
        <v>4124849</v>
      </c>
      <c r="K27" s="162">
        <v>0</v>
      </c>
    </row>
    <row r="28" spans="1:13" s="147" customFormat="1" ht="15">
      <c r="A28" s="154" t="s">
        <v>145</v>
      </c>
      <c r="B28" s="162">
        <v>0</v>
      </c>
      <c r="C28" s="162"/>
      <c r="D28" s="162">
        <v>0</v>
      </c>
      <c r="E28" s="162">
        <v>0</v>
      </c>
      <c r="F28" s="162"/>
      <c r="G28" s="162">
        <v>0</v>
      </c>
      <c r="H28" s="162">
        <v>0</v>
      </c>
      <c r="I28" s="162">
        <v>0</v>
      </c>
      <c r="J28" s="162">
        <v>0</v>
      </c>
      <c r="K28" s="162">
        <v>0</v>
      </c>
    </row>
    <row r="29" spans="1:13" s="147" customFormat="1" ht="15">
      <c r="A29" s="158" t="s">
        <v>146</v>
      </c>
      <c r="B29" s="163">
        <f>SUM(B20:B28)</f>
        <v>2916084</v>
      </c>
      <c r="C29" s="164"/>
      <c r="D29" s="163">
        <f>SUM(D20:D28)</f>
        <v>12083333</v>
      </c>
      <c r="E29" s="163">
        <f>SUM(E20:E28)</f>
        <v>15627537</v>
      </c>
      <c r="F29" s="164"/>
      <c r="G29" s="163">
        <f>SUM(G20:G28)</f>
        <v>19352052</v>
      </c>
      <c r="H29" s="163">
        <f>SUM(H20:H28)</f>
        <v>22762962.130000003</v>
      </c>
      <c r="I29" s="163">
        <f>SUM(I20:I28)</f>
        <v>19611160</v>
      </c>
      <c r="J29" s="163">
        <f>SUM(J20:J28)</f>
        <v>61252745.740000002</v>
      </c>
      <c r="K29" s="163">
        <f>SUM(K20:K28)</f>
        <v>15450000</v>
      </c>
    </row>
    <row r="30" spans="1:13" s="147" customFormat="1" ht="15">
      <c r="A30" s="154"/>
      <c r="B30" s="156"/>
      <c r="C30" s="156"/>
      <c r="D30" s="156"/>
      <c r="E30" s="156"/>
      <c r="F30" s="156"/>
      <c r="G30" s="156"/>
      <c r="H30" s="156"/>
      <c r="I30" s="156"/>
      <c r="J30" s="156"/>
      <c r="K30" s="156"/>
    </row>
    <row r="31" spans="1:13" s="147" customFormat="1" ht="15">
      <c r="A31" s="154" t="s">
        <v>147</v>
      </c>
      <c r="B31" s="156">
        <v>0</v>
      </c>
      <c r="C31" s="156"/>
      <c r="D31" s="156">
        <v>0</v>
      </c>
      <c r="E31" s="156">
        <v>0</v>
      </c>
      <c r="F31" s="161"/>
      <c r="G31" s="161">
        <v>0</v>
      </c>
      <c r="H31" s="161">
        <v>0</v>
      </c>
      <c r="I31" s="156">
        <v>0</v>
      </c>
      <c r="J31" s="156">
        <v>0</v>
      </c>
      <c r="K31" s="156">
        <v>0</v>
      </c>
    </row>
    <row r="32" spans="1:13" s="147" customFormat="1" ht="15">
      <c r="A32" s="154" t="s">
        <v>148</v>
      </c>
      <c r="B32" s="156">
        <f>25000+25000</f>
        <v>50000</v>
      </c>
      <c r="C32" s="156"/>
      <c r="D32" s="156">
        <f>25000+25000</f>
        <v>50000</v>
      </c>
      <c r="E32" s="156">
        <v>50000</v>
      </c>
      <c r="F32" s="156"/>
      <c r="G32" s="156">
        <v>50000</v>
      </c>
      <c r="H32" s="156">
        <v>50000</v>
      </c>
      <c r="I32" s="156">
        <v>50000</v>
      </c>
      <c r="J32" s="156">
        <v>1555450.63</v>
      </c>
      <c r="K32" s="156">
        <f>25000+25000</f>
        <v>50000</v>
      </c>
    </row>
    <row r="33" spans="1:11" s="147" customFormat="1" ht="15">
      <c r="A33" s="158" t="s">
        <v>149</v>
      </c>
      <c r="B33" s="163">
        <f t="shared" ref="B33:J33" si="2">SUM(B31:B32)</f>
        <v>50000</v>
      </c>
      <c r="C33" s="164">
        <f t="shared" si="2"/>
        <v>0</v>
      </c>
      <c r="D33" s="163">
        <f t="shared" si="2"/>
        <v>50000</v>
      </c>
      <c r="E33" s="163">
        <f t="shared" si="2"/>
        <v>50000</v>
      </c>
      <c r="F33" s="164">
        <f t="shared" si="2"/>
        <v>0</v>
      </c>
      <c r="G33" s="163">
        <f t="shared" si="2"/>
        <v>50000</v>
      </c>
      <c r="H33" s="163">
        <f t="shared" si="2"/>
        <v>50000</v>
      </c>
      <c r="I33" s="163">
        <f t="shared" si="2"/>
        <v>50000</v>
      </c>
      <c r="J33" s="163">
        <f t="shared" si="2"/>
        <v>1555450.63</v>
      </c>
      <c r="K33" s="163">
        <f>SUM(K31:K32)</f>
        <v>50000</v>
      </c>
    </row>
    <row r="34" spans="1:11" s="147" customFormat="1" ht="15">
      <c r="A34" s="154"/>
      <c r="B34" s="156"/>
      <c r="C34" s="156"/>
      <c r="D34" s="156"/>
      <c r="E34" s="156"/>
      <c r="F34" s="156"/>
      <c r="G34" s="156"/>
      <c r="H34" s="156"/>
      <c r="I34" s="156"/>
      <c r="J34" s="156"/>
      <c r="K34" s="156"/>
    </row>
    <row r="35" spans="1:11" s="150" customFormat="1" ht="15.75" thickBot="1">
      <c r="A35" s="158" t="s">
        <v>150</v>
      </c>
      <c r="B35" s="159">
        <f>B29+B33</f>
        <v>2966084</v>
      </c>
      <c r="C35" s="160"/>
      <c r="D35" s="159">
        <f t="shared" ref="D35:K35" si="3">D29+D33</f>
        <v>12133333</v>
      </c>
      <c r="E35" s="159">
        <f t="shared" si="3"/>
        <v>15677537</v>
      </c>
      <c r="F35" s="160"/>
      <c r="G35" s="159">
        <f t="shared" si="3"/>
        <v>19402052</v>
      </c>
      <c r="H35" s="159">
        <f t="shared" si="3"/>
        <v>22812962.130000003</v>
      </c>
      <c r="I35" s="159">
        <f t="shared" si="3"/>
        <v>19661160</v>
      </c>
      <c r="J35" s="159">
        <f t="shared" si="3"/>
        <v>62808196.370000005</v>
      </c>
      <c r="K35" s="159">
        <f t="shared" si="3"/>
        <v>15500000</v>
      </c>
    </row>
    <row r="36" spans="1:11" s="147" customFormat="1" ht="15.75" thickTop="1">
      <c r="A36" s="145"/>
      <c r="B36" s="146"/>
      <c r="C36" s="146"/>
      <c r="D36" s="146"/>
      <c r="E36" s="146"/>
      <c r="F36" s="146"/>
      <c r="G36" s="146"/>
      <c r="H36" s="146"/>
      <c r="I36" s="146"/>
      <c r="J36" s="146"/>
      <c r="K36" s="146"/>
    </row>
    <row r="38" spans="1:11">
      <c r="A38" s="165" t="s">
        <v>151</v>
      </c>
      <c r="B38" s="136">
        <f>B18-B35</f>
        <v>-1.2299999999813735</v>
      </c>
      <c r="D38" s="136">
        <f t="shared" ref="D38:K38" si="4">D18-D35</f>
        <v>0</v>
      </c>
      <c r="E38" s="136">
        <f t="shared" si="4"/>
        <v>0</v>
      </c>
      <c r="F38" s="136">
        <f t="shared" si="4"/>
        <v>0</v>
      </c>
      <c r="G38" s="136">
        <f t="shared" si="4"/>
        <v>0</v>
      </c>
      <c r="H38" s="136">
        <f t="shared" si="4"/>
        <v>0</v>
      </c>
      <c r="I38" s="136">
        <f t="shared" si="4"/>
        <v>0</v>
      </c>
      <c r="J38" s="136">
        <f t="shared" si="4"/>
        <v>1.1925399303436279E-4</v>
      </c>
      <c r="K38" s="136">
        <f t="shared" si="4"/>
        <v>0</v>
      </c>
    </row>
    <row r="40" spans="1:11">
      <c r="A40" s="165" t="s">
        <v>152</v>
      </c>
      <c r="B40" s="165" t="s">
        <v>153</v>
      </c>
      <c r="C40" s="166"/>
      <c r="D40" s="165"/>
      <c r="E40" s="165"/>
      <c r="F40" s="165"/>
      <c r="G40" s="165"/>
      <c r="H40" s="165"/>
      <c r="I40" s="165"/>
      <c r="J40" s="165"/>
      <c r="K40" s="165"/>
    </row>
  </sheetData>
  <pageMargins left="0.45" right="0.45" top="0.25" bottom="0.5" header="0.3" footer="0.3"/>
  <pageSetup scale="52" orientation="landscape" r:id="rId1"/>
  <headerFooter>
    <oddFooter>&amp;L&amp;"-,Bold"&amp;D, Page &amp;P&amp;C&amp;"-,Bold"Green Mountain Care Board&amp;R&amp;"-,Bold"&amp;F,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6" workbookViewId="0">
      <selection activeCell="B29" sqref="B29:B34"/>
    </sheetView>
  </sheetViews>
  <sheetFormatPr defaultRowHeight="14.25"/>
  <cols>
    <col min="1" max="1" width="41.875" bestFit="1" customWidth="1"/>
    <col min="2" max="6" width="16.25" customWidth="1"/>
  </cols>
  <sheetData>
    <row r="1" spans="1:6" ht="18">
      <c r="A1" s="98" t="s">
        <v>84</v>
      </c>
      <c r="B1" s="100"/>
      <c r="C1" s="99"/>
      <c r="D1" s="99"/>
      <c r="E1" s="101"/>
      <c r="F1" s="99"/>
    </row>
    <row r="2" spans="1:6" ht="15">
      <c r="A2" s="102" t="s">
        <v>85</v>
      </c>
      <c r="B2" s="103"/>
      <c r="C2" s="103"/>
      <c r="D2" s="104"/>
      <c r="E2" s="105"/>
      <c r="F2" s="103"/>
    </row>
    <row r="3" spans="1:6" ht="15">
      <c r="A3" s="106">
        <v>43465</v>
      </c>
      <c r="B3" s="103"/>
      <c r="C3" s="103"/>
      <c r="D3" s="104"/>
      <c r="E3" s="105"/>
      <c r="F3" s="103"/>
    </row>
    <row r="4" spans="1:6" ht="15">
      <c r="A4" s="106"/>
      <c r="B4" s="103"/>
      <c r="C4" s="103"/>
      <c r="D4" s="104"/>
      <c r="E4" s="105"/>
      <c r="F4" s="103"/>
    </row>
    <row r="5" spans="1:6" ht="30">
      <c r="A5" s="124"/>
      <c r="B5" s="125" t="s">
        <v>86</v>
      </c>
      <c r="C5" s="125" t="s">
        <v>87</v>
      </c>
      <c r="D5" s="125" t="s">
        <v>88</v>
      </c>
      <c r="E5" s="126" t="s">
        <v>89</v>
      </c>
      <c r="F5" s="125" t="s">
        <v>90</v>
      </c>
    </row>
    <row r="6" spans="1:6" ht="15">
      <c r="A6" s="107"/>
      <c r="B6" s="103"/>
      <c r="C6" s="103"/>
      <c r="D6" s="103"/>
      <c r="E6" s="108"/>
      <c r="F6" s="103"/>
    </row>
    <row r="7" spans="1:6">
      <c r="A7" s="109" t="s">
        <v>91</v>
      </c>
      <c r="B7" s="110">
        <v>3086480.38</v>
      </c>
      <c r="C7" s="110">
        <v>3134352</v>
      </c>
      <c r="D7" s="110">
        <v>-47871.620000000112</v>
      </c>
      <c r="E7" s="111">
        <v>-1.5273211177302393E-2</v>
      </c>
      <c r="F7" s="110">
        <v>3134352</v>
      </c>
    </row>
    <row r="8" spans="1:6">
      <c r="A8" s="109" t="s">
        <v>92</v>
      </c>
      <c r="B8" s="110">
        <v>2901189.8</v>
      </c>
      <c r="C8" s="110">
        <v>2980045</v>
      </c>
      <c r="D8" s="110">
        <v>-78855.200000000186</v>
      </c>
      <c r="E8" s="111">
        <v>-2.6461076930046422E-2</v>
      </c>
      <c r="F8" s="110">
        <v>2980045</v>
      </c>
    </row>
    <row r="9" spans="1:6">
      <c r="A9" s="109" t="s">
        <v>93</v>
      </c>
      <c r="B9" s="110">
        <v>743600.16249999998</v>
      </c>
      <c r="C9" s="110">
        <v>1000000</v>
      </c>
      <c r="D9" s="110">
        <v>-256399.83750000002</v>
      </c>
      <c r="E9" s="111">
        <v>-0.25639983750000001</v>
      </c>
      <c r="F9" s="110">
        <v>1000000</v>
      </c>
    </row>
    <row r="10" spans="1:6">
      <c r="A10" s="109" t="s">
        <v>94</v>
      </c>
      <c r="B10" s="110">
        <v>750971.70000000019</v>
      </c>
      <c r="C10" s="110">
        <v>1075896</v>
      </c>
      <c r="D10" s="110">
        <v>-324924.29999999981</v>
      </c>
      <c r="E10" s="111">
        <v>-0.30200344642976629</v>
      </c>
      <c r="F10" s="110">
        <v>1075896</v>
      </c>
    </row>
    <row r="11" spans="1:6">
      <c r="A11" s="109" t="s">
        <v>95</v>
      </c>
      <c r="B11" s="110">
        <v>7776759.7600000016</v>
      </c>
      <c r="C11" s="110">
        <v>7762500</v>
      </c>
      <c r="D11" s="110">
        <v>14259.760000001639</v>
      </c>
      <c r="E11" s="111">
        <v>1.8370061191628521E-3</v>
      </c>
      <c r="F11" s="110">
        <v>7762500</v>
      </c>
    </row>
    <row r="12" spans="1:6">
      <c r="A12" s="109" t="s">
        <v>96</v>
      </c>
      <c r="B12" s="110">
        <v>0</v>
      </c>
      <c r="C12" s="110">
        <v>1500000</v>
      </c>
      <c r="D12" s="110">
        <v>-1500000</v>
      </c>
      <c r="E12" s="111">
        <v>-1</v>
      </c>
      <c r="F12" s="110">
        <v>1500000</v>
      </c>
    </row>
    <row r="13" spans="1:6">
      <c r="A13" s="109" t="s">
        <v>97</v>
      </c>
      <c r="B13" s="110">
        <v>3499999.5199999996</v>
      </c>
      <c r="C13" s="110">
        <v>3500000</v>
      </c>
      <c r="D13" s="110">
        <v>-0.48000000044703484</v>
      </c>
      <c r="E13" s="111">
        <v>-1.3714285727058138E-7</v>
      </c>
      <c r="F13" s="110">
        <v>3500000</v>
      </c>
    </row>
    <row r="14" spans="1:6">
      <c r="A14" s="109" t="s">
        <v>98</v>
      </c>
      <c r="B14" s="110">
        <v>51851</v>
      </c>
      <c r="C14" s="110">
        <v>51851</v>
      </c>
      <c r="D14" s="110">
        <v>0</v>
      </c>
      <c r="E14" s="111">
        <v>0</v>
      </c>
      <c r="F14" s="110">
        <v>51851</v>
      </c>
    </row>
    <row r="15" spans="1:6">
      <c r="A15" s="109" t="s">
        <v>99</v>
      </c>
      <c r="B15" s="110">
        <v>215999.99</v>
      </c>
      <c r="C15" s="110">
        <v>216000</v>
      </c>
      <c r="D15" s="110">
        <v>-1.0000000009313226E-2</v>
      </c>
      <c r="E15" s="111">
        <v>-4.6296296339413085E-8</v>
      </c>
      <c r="F15" s="110">
        <v>216000</v>
      </c>
    </row>
    <row r="16" spans="1:6">
      <c r="A16" s="109" t="s">
        <v>100</v>
      </c>
      <c r="B16" s="110">
        <v>139289.36000000002</v>
      </c>
      <c r="C16" s="110">
        <v>104000</v>
      </c>
      <c r="D16" s="110">
        <v>35289.360000000015</v>
      </c>
      <c r="E16" s="111">
        <v>0.33932076923076937</v>
      </c>
      <c r="F16" s="110">
        <v>104000</v>
      </c>
    </row>
    <row r="17" spans="1:6">
      <c r="A17" s="109" t="s">
        <v>101</v>
      </c>
      <c r="B17" s="110">
        <v>370826.49691862002</v>
      </c>
      <c r="C17" s="110">
        <v>0</v>
      </c>
      <c r="D17" s="110">
        <v>370826.49691862002</v>
      </c>
      <c r="E17" s="111">
        <v>0</v>
      </c>
      <c r="F17" s="110">
        <v>0</v>
      </c>
    </row>
    <row r="18" spans="1:6">
      <c r="A18" s="109" t="s">
        <v>102</v>
      </c>
      <c r="B18" s="110">
        <v>17399336.390581384</v>
      </c>
      <c r="C18" s="110">
        <v>18459071</v>
      </c>
      <c r="D18" s="110">
        <v>-1059734.6094186157</v>
      </c>
      <c r="E18" s="111">
        <v>-5.7409964424461862E-2</v>
      </c>
      <c r="F18" s="110">
        <v>18459071</v>
      </c>
    </row>
    <row r="19" spans="1:6">
      <c r="A19" s="109"/>
      <c r="B19" s="110"/>
      <c r="C19" s="110"/>
      <c r="D19" s="110"/>
      <c r="E19" s="111"/>
      <c r="F19" s="110"/>
    </row>
    <row r="20" spans="1:6" ht="15">
      <c r="A20" s="112" t="s">
        <v>103</v>
      </c>
      <c r="B20" s="113">
        <v>36936304.560000002</v>
      </c>
      <c r="C20" s="113">
        <v>39783715</v>
      </c>
      <c r="D20" s="113">
        <v>-2847410.4399999948</v>
      </c>
      <c r="E20" s="114">
        <v>-7.15722611626389E-2</v>
      </c>
      <c r="F20" s="113">
        <v>39783715</v>
      </c>
    </row>
    <row r="21" spans="1:6">
      <c r="A21" s="115"/>
      <c r="B21" s="116"/>
      <c r="C21" s="116"/>
      <c r="D21" s="116"/>
      <c r="E21" s="117"/>
      <c r="F21" s="116"/>
    </row>
    <row r="22" spans="1:6">
      <c r="A22" s="118" t="s">
        <v>104</v>
      </c>
      <c r="B22" s="119">
        <v>3990099.5</v>
      </c>
      <c r="C22" s="110">
        <v>4781010</v>
      </c>
      <c r="D22" s="110">
        <v>790910.5</v>
      </c>
      <c r="E22" s="111">
        <v>0.16542749335391477</v>
      </c>
      <c r="F22" s="119">
        <v>4781010</v>
      </c>
    </row>
    <row r="23" spans="1:6">
      <c r="A23" s="118" t="s">
        <v>105</v>
      </c>
      <c r="B23" s="119">
        <v>5633580</v>
      </c>
      <c r="C23" s="110">
        <v>7064722</v>
      </c>
      <c r="D23" s="110">
        <v>1431142</v>
      </c>
      <c r="E23" s="111">
        <v>0.20257584091773179</v>
      </c>
      <c r="F23" s="110">
        <v>7064722</v>
      </c>
    </row>
    <row r="24" spans="1:6">
      <c r="A24" s="118" t="s">
        <v>106</v>
      </c>
      <c r="B24" s="119">
        <v>715806.11999999988</v>
      </c>
      <c r="C24" s="110">
        <v>1800000</v>
      </c>
      <c r="D24" s="110">
        <v>1084193.8800000001</v>
      </c>
      <c r="E24" s="111">
        <v>0.6023299333333334</v>
      </c>
      <c r="F24" s="110">
        <v>1800000</v>
      </c>
    </row>
    <row r="25" spans="1:6">
      <c r="A25" s="118" t="s">
        <v>107</v>
      </c>
      <c r="B25" s="119">
        <v>4243972.865280875</v>
      </c>
      <c r="C25" s="110">
        <v>4305223</v>
      </c>
      <c r="D25" s="110">
        <v>61250.134719124995</v>
      </c>
      <c r="E25" s="111">
        <v>1.4226936611442658E-2</v>
      </c>
      <c r="F25" s="110">
        <v>4305223</v>
      </c>
    </row>
    <row r="26" spans="1:6">
      <c r="A26" s="118" t="s">
        <v>108</v>
      </c>
      <c r="B26" s="110">
        <v>897801.28460000013</v>
      </c>
      <c r="C26" s="110">
        <v>1577600</v>
      </c>
      <c r="D26" s="110">
        <v>679798.71539999987</v>
      </c>
      <c r="E26" s="111">
        <v>0.43090689363590257</v>
      </c>
      <c r="F26" s="110">
        <v>1577600</v>
      </c>
    </row>
    <row r="27" spans="1:6">
      <c r="A27" s="118" t="s">
        <v>109</v>
      </c>
      <c r="B27" s="110">
        <v>7780516.5600000005</v>
      </c>
      <c r="C27" s="110">
        <v>7762500</v>
      </c>
      <c r="D27" s="110">
        <v>-18016.560000000522</v>
      </c>
      <c r="E27" s="111">
        <v>-2.3209739130435453E-3</v>
      </c>
      <c r="F27" s="110">
        <v>7762500</v>
      </c>
    </row>
    <row r="28" spans="1:6">
      <c r="A28" s="118"/>
      <c r="B28" s="110"/>
      <c r="C28" s="110"/>
      <c r="D28" s="110"/>
      <c r="E28" s="111"/>
      <c r="F28" s="110"/>
    </row>
    <row r="29" spans="1:6">
      <c r="A29" s="109" t="s">
        <v>110</v>
      </c>
      <c r="B29" s="119">
        <v>6613906.9654000001</v>
      </c>
      <c r="C29" s="110">
        <v>6583992</v>
      </c>
      <c r="D29" s="110">
        <v>-29914.965400000103</v>
      </c>
      <c r="E29" s="111">
        <v>-4.5435907880811673E-3</v>
      </c>
      <c r="F29" s="110">
        <v>6583992</v>
      </c>
    </row>
    <row r="30" spans="1:6">
      <c r="A30" s="118" t="s">
        <v>111</v>
      </c>
      <c r="B30" s="119">
        <v>1238647.47</v>
      </c>
      <c r="C30" s="110">
        <v>845766</v>
      </c>
      <c r="D30" s="110">
        <v>-392881.47</v>
      </c>
      <c r="E30" s="111">
        <v>-0.46452738700775387</v>
      </c>
      <c r="F30" s="110">
        <v>845766</v>
      </c>
    </row>
    <row r="31" spans="1:6">
      <c r="A31" s="118" t="s">
        <v>112</v>
      </c>
      <c r="B31" s="110">
        <v>3270618.1447191201</v>
      </c>
      <c r="C31" s="110">
        <v>2925467</v>
      </c>
      <c r="D31" s="110">
        <v>-345151.14471912012</v>
      </c>
      <c r="E31" s="111">
        <v>-0.11798155464379537</v>
      </c>
      <c r="F31" s="110">
        <v>2925467</v>
      </c>
    </row>
    <row r="32" spans="1:6">
      <c r="A32" s="118" t="s">
        <v>113</v>
      </c>
      <c r="B32" s="110">
        <v>265294.49</v>
      </c>
      <c r="C32" s="110">
        <v>321051</v>
      </c>
      <c r="D32" s="110">
        <v>55756.510000000009</v>
      </c>
      <c r="E32" s="111">
        <v>0.17366870061142936</v>
      </c>
      <c r="F32" s="110">
        <v>321051</v>
      </c>
    </row>
    <row r="33" spans="1:6">
      <c r="A33" s="118" t="s">
        <v>114</v>
      </c>
      <c r="B33" s="110">
        <v>77650.2</v>
      </c>
      <c r="C33" s="110">
        <v>0</v>
      </c>
      <c r="D33" s="110">
        <v>-77650.2</v>
      </c>
      <c r="E33" s="111">
        <v>0</v>
      </c>
      <c r="F33" s="110">
        <v>0</v>
      </c>
    </row>
    <row r="34" spans="1:6">
      <c r="A34" s="118" t="s">
        <v>115</v>
      </c>
      <c r="B34" s="119">
        <v>702958.86</v>
      </c>
      <c r="C34" s="110">
        <v>1816384</v>
      </c>
      <c r="D34" s="110">
        <v>1113425.1400000001</v>
      </c>
      <c r="E34" s="111">
        <v>0.6129899514640077</v>
      </c>
      <c r="F34" s="110">
        <v>1816384</v>
      </c>
    </row>
    <row r="35" spans="1:6">
      <c r="A35" s="118"/>
      <c r="B35" s="110"/>
      <c r="C35" s="120"/>
      <c r="D35" s="110"/>
      <c r="E35" s="111"/>
      <c r="F35" s="110"/>
    </row>
    <row r="36" spans="1:6">
      <c r="A36" s="109"/>
      <c r="B36" s="116"/>
      <c r="C36" s="116"/>
      <c r="D36" s="116"/>
      <c r="E36" s="117"/>
      <c r="F36" s="116"/>
    </row>
    <row r="37" spans="1:6" ht="15">
      <c r="A37" s="112" t="s">
        <v>41</v>
      </c>
      <c r="B37" s="113">
        <v>35430852.460000001</v>
      </c>
      <c r="C37" s="113">
        <v>39783715</v>
      </c>
      <c r="D37" s="113">
        <v>4352862.5399999991</v>
      </c>
      <c r="E37" s="114">
        <v>0.10941317420959805</v>
      </c>
      <c r="F37" s="113">
        <v>39783715</v>
      </c>
    </row>
    <row r="38" spans="1:6">
      <c r="A38" s="109"/>
      <c r="B38" s="116"/>
      <c r="C38" s="116"/>
      <c r="D38" s="116"/>
      <c r="E38" s="117"/>
      <c r="F38" s="116"/>
    </row>
    <row r="39" spans="1:6" ht="15.75" thickBot="1">
      <c r="A39" s="121" t="s">
        <v>116</v>
      </c>
      <c r="B39" s="122">
        <v>1505452.1000000015</v>
      </c>
      <c r="C39" s="122">
        <v>0</v>
      </c>
      <c r="D39" s="122">
        <v>1505452.1000000015</v>
      </c>
      <c r="E39" s="123"/>
      <c r="F39" s="12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P&amp;L Reporting Template</vt:lpstr>
      <vt:lpstr>Bal Sheet Reporting Template</vt:lpstr>
      <vt:lpstr>Actual OCV Layout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Janeen</dc:creator>
  <cp:lastModifiedBy>Tom Borys</cp:lastModifiedBy>
  <cp:lastPrinted>2018-05-11T15:17:49Z</cp:lastPrinted>
  <dcterms:created xsi:type="dcterms:W3CDTF">2016-04-04T14:44:10Z</dcterms:created>
  <dcterms:modified xsi:type="dcterms:W3CDTF">2019-02-15T21:07:48Z</dcterms:modified>
</cp:coreProperties>
</file>