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defaultThemeVersion="124226"/>
  <mc:AlternateContent xmlns:mc="http://schemas.openxmlformats.org/markup-compatibility/2006">
    <mc:Choice Requires="x15">
      <x15ac:absPath xmlns:x15ac="http://schemas.microsoft.com/office/spreadsheetml/2010/11/ac" url="S:\AOA\GMCB\GMCB - Shared\HCA-Special\HOME\HOSP\B2019\Health Reform Investments\"/>
    </mc:Choice>
  </mc:AlternateContent>
  <xr:revisionPtr revIDLastSave="0" documentId="8_{89018649-65D4-47B5-B552-4189F99AD205}" xr6:coauthVersionLast="33" xr6:coauthVersionMax="33" xr10:uidLastSave="{00000000-0000-0000-0000-000000000000}"/>
  <bookViews>
    <workbookView xWindow="480" yWindow="30" windowWidth="18195" windowHeight="11310" xr2:uid="{00000000-000D-0000-FFFF-FFFF00000000}"/>
  </bookViews>
  <sheets>
    <sheet name="Part I" sheetId="1" r:id="rId1"/>
  </sheets>
  <definedNames>
    <definedName name="_xlnm.Print_Area" localSheetId="0">'Part I'!$A$1:$H$32</definedName>
  </definedNames>
  <calcPr calcId="179017"/>
</workbook>
</file>

<file path=xl/calcChain.xml><?xml version="1.0" encoding="utf-8"?>
<calcChain xmlns="http://schemas.openxmlformats.org/spreadsheetml/2006/main">
  <c r="B26" i="1" l="1"/>
  <c r="B29" i="1" s="1"/>
  <c r="B16" i="1"/>
  <c r="B15" i="1"/>
  <c r="B17" i="1" l="1"/>
</calcChain>
</file>

<file path=xl/sharedStrings.xml><?xml version="1.0" encoding="utf-8"?>
<sst xmlns="http://schemas.openxmlformats.org/spreadsheetml/2006/main" count="125" uniqueCount="97">
  <si>
    <t>Rutland Regional Medical Center</t>
  </si>
  <si>
    <t>Health Care Reform Investments Updates</t>
  </si>
  <si>
    <t>Fiscal 2016 - Fiscal 2018</t>
  </si>
  <si>
    <t>Fiscal 2018</t>
  </si>
  <si>
    <t>Proposed Investment</t>
  </si>
  <si>
    <t xml:space="preserve"> Planned Investment </t>
  </si>
  <si>
    <t>Fiscal 2019 Dept Budget</t>
  </si>
  <si>
    <t>Target Population</t>
  </si>
  <si>
    <t>Implementation Partners</t>
  </si>
  <si>
    <t>RRMC Sponsor</t>
  </si>
  <si>
    <t>Emergency Department Social Work</t>
  </si>
  <si>
    <t>746 - Community Investment</t>
  </si>
  <si>
    <t>ED High-risk Patients</t>
  </si>
  <si>
    <t>RRMC Internal</t>
  </si>
  <si>
    <t>Improve care coordination for high-risk and high utilizers.  Reduce ED utilization</t>
  </si>
  <si>
    <t>Christi Anderson</t>
  </si>
  <si>
    <t>Care Management System Director</t>
  </si>
  <si>
    <t>All shared RRMC/CHCRR Shared patients</t>
  </si>
  <si>
    <t>CHCRR</t>
  </si>
  <si>
    <t>Coordination of care between primary care and hospital</t>
  </si>
  <si>
    <t>Jeff McKee</t>
  </si>
  <si>
    <t>Medication REACH Program</t>
  </si>
  <si>
    <t>All Inpatients</t>
  </si>
  <si>
    <t>RRMC Nursing Units</t>
  </si>
  <si>
    <t>Reduction in readmissions related to medications</t>
  </si>
  <si>
    <t>Jonathan Reynolds</t>
  </si>
  <si>
    <t>PSIU Peer Specialist</t>
  </si>
  <si>
    <t>Psychiatric Patients with SPMI and ED</t>
  </si>
  <si>
    <t>Reduction of readmissions; shortening of time to medication; lower LOS; reduction in EIPs</t>
  </si>
  <si>
    <t>Lesa Cathcart</t>
  </si>
  <si>
    <t>IT Support for Community Care Management</t>
  </si>
  <si>
    <t xml:space="preserve">Cerner Contract </t>
  </si>
  <si>
    <t>Transitions of Care - Care Manager</t>
  </si>
  <si>
    <t>High Risk Patients</t>
  </si>
  <si>
    <t>Coordination of care for high risk patients.. Reduce Readmits</t>
  </si>
  <si>
    <t>Kathy Boyd</t>
  </si>
  <si>
    <t>Come Alive Outside</t>
  </si>
  <si>
    <t>719 - Marketing</t>
  </si>
  <si>
    <t>Population Health</t>
  </si>
  <si>
    <t>Improve the health of the community</t>
  </si>
  <si>
    <t>Darren Childs</t>
  </si>
  <si>
    <t>BluePrint Shortfall</t>
  </si>
  <si>
    <t xml:space="preserve">Community </t>
  </si>
  <si>
    <t>ALL Shared Hospital/PCMH patients Coordination</t>
  </si>
  <si>
    <t>SBIRT Year 3 Shortfall $47,300</t>
  </si>
  <si>
    <t>SA Patients in the ED</t>
  </si>
  <si>
    <t>RRMC ED</t>
  </si>
  <si>
    <t>Reduction in SA use of ED; Connection of patients to follow-up care</t>
  </si>
  <si>
    <t>Todd Gregory</t>
  </si>
  <si>
    <t>Community Grant Program Admin</t>
  </si>
  <si>
    <t>Total Investment</t>
  </si>
  <si>
    <t>Fiscal 2017</t>
  </si>
  <si>
    <t>Case Management in the Emergency Dept.</t>
  </si>
  <si>
    <t>729 - Case Management</t>
  </si>
  <si>
    <t>Case Management for Transition of Care</t>
  </si>
  <si>
    <t>At risk discharged patients</t>
  </si>
  <si>
    <t>Coordination of care after discharge to include medication management, home safety checks, nutrition, checks, etc.</t>
  </si>
  <si>
    <t>Clinical Social Workers in Specialty Clinics</t>
  </si>
  <si>
    <t>564 - Integrated Behavioral Health</t>
  </si>
  <si>
    <t>Enables screening and support of 'whole person' healthcare needs (depression, family issue support, substance abuse)</t>
  </si>
  <si>
    <t>Member of the ACO (Assessment Fee)</t>
  </si>
  <si>
    <t>Community Grant Programs</t>
  </si>
  <si>
    <t>716 - JAMES T BOWSE COMMUNITY HEALTH TRUST</t>
  </si>
  <si>
    <t>All community members</t>
  </si>
  <si>
    <t>Providing support for various community programs that address sexual abuse prevention, substance abuse recovery, healthy eating, etc.</t>
  </si>
  <si>
    <t>Healthy Homes</t>
  </si>
  <si>
    <t>Cerner Contract</t>
  </si>
  <si>
    <t xml:space="preserve">Working  to develop a community-wide shared care plan that will be hosted in RRMC's EMR.  </t>
  </si>
  <si>
    <t>Fiscal 2016</t>
  </si>
  <si>
    <t>In Fiscal 2016 our Net Patient Service Revenue (NPSR) increase from budget to budget was 4.06%.  RRMC included two exception to the 3% allowed increased related to physician transfers.  Marble Valley Urology and Marble Valley Eye Care.  Excluding these two transfers, our net revenue increase budget to budget was 2.98%, which is below the state allowed increase of 3%.</t>
  </si>
  <si>
    <t>Health Care Reform Goals</t>
  </si>
  <si>
    <t>Project Status</t>
  </si>
  <si>
    <t>Outcomes</t>
  </si>
  <si>
    <t>RRMC Internal; Community Advisory Committee</t>
  </si>
  <si>
    <r>
      <rPr>
        <b/>
        <sz val="10"/>
        <color rgb="FF000000"/>
        <rFont val="Calibri"/>
        <family val="2"/>
      </rPr>
      <t>Ongoing:</t>
    </r>
    <r>
      <rPr>
        <sz val="10"/>
        <color rgb="FF000000"/>
        <rFont val="Calibri"/>
        <family val="2"/>
      </rPr>
      <t xml:space="preserve"> ED Social work has been in place full-time since the beginning of the year.  This newly created position has been instrumental in addressing the needs of high utilizing patients.  We continue to see a reduction in the frequency of visits by our highest utilizing patients.</t>
    </r>
  </si>
  <si>
    <r>
      <rPr>
        <b/>
        <sz val="10"/>
        <color rgb="FF000000"/>
        <rFont val="Calibri"/>
        <family val="2"/>
      </rPr>
      <t xml:space="preserve">Ongoing: </t>
    </r>
    <r>
      <rPr>
        <sz val="10"/>
        <color rgb="FF000000"/>
        <rFont val="Calibri"/>
        <family val="2"/>
      </rPr>
      <t>The Care Management System Director position has been hired with costs shared between RRMC and CHCRR.</t>
    </r>
  </si>
  <si>
    <r>
      <rPr>
        <b/>
        <sz val="10"/>
        <color rgb="FF000000"/>
        <rFont val="Calibri"/>
        <family val="2"/>
      </rPr>
      <t xml:space="preserve">Ongoing: </t>
    </r>
    <r>
      <rPr>
        <sz val="10"/>
        <color rgb="FF000000"/>
        <rFont val="Calibri"/>
        <family val="2"/>
      </rPr>
      <t>As planned, two part-time peer specialists have been hired and are orienting on the inpatient psychiatric unit.  The hiring process included staff, peers, and members of the Community Advisory Committee</t>
    </r>
  </si>
  <si>
    <r>
      <rPr>
        <b/>
        <sz val="10"/>
        <color rgb="FF000000"/>
        <rFont val="Calibri"/>
        <family val="2"/>
      </rPr>
      <t xml:space="preserve">Ongoing: </t>
    </r>
    <r>
      <rPr>
        <sz val="10"/>
        <color rgb="FF000000"/>
        <rFont val="Calibri"/>
        <family val="2"/>
      </rPr>
      <t>A Care Management specialist has been hired to support coordination of care and communication between inpatient and primary care offices</t>
    </r>
  </si>
  <si>
    <r>
      <rPr>
        <b/>
        <sz val="10"/>
        <color rgb="FF000000"/>
        <rFont val="Calibri"/>
        <family val="2"/>
      </rPr>
      <t xml:space="preserve">Ongoing: </t>
    </r>
    <r>
      <rPr>
        <sz val="10"/>
        <color rgb="FF000000"/>
        <rFont val="Calibri"/>
        <family val="2"/>
      </rPr>
      <t>Additional activities being planned for early spring</t>
    </r>
  </si>
  <si>
    <t xml:space="preserve">Ongoing: </t>
  </si>
  <si>
    <t>Support for the Adminsitration of the James T. Bowse Health trust</t>
  </si>
  <si>
    <t>RRMC James T. Bowse Health Turst</t>
  </si>
  <si>
    <r>
      <t>Ongoing:</t>
    </r>
    <r>
      <rPr>
        <sz val="10"/>
        <color rgb="FF000000"/>
        <rFont val="Calibri"/>
        <family val="2"/>
      </rPr>
      <t xml:space="preserve"> This program provides a minimum of $300,00 in grants to community organizations to support programs that are in alignment with the CHNA priorities.</t>
    </r>
  </si>
  <si>
    <t>RRMC Community Health Team</t>
  </si>
  <si>
    <r>
      <rPr>
        <b/>
        <sz val="10"/>
        <color rgb="FF000000"/>
        <rFont val="Calibri"/>
        <family val="2"/>
      </rPr>
      <t xml:space="preserve">Ongoing: </t>
    </r>
    <r>
      <rPr>
        <sz val="10"/>
        <color rgb="FF000000"/>
        <rFont val="Calibri"/>
        <family val="2"/>
      </rPr>
      <t>Work to develop a community-wide shared care plan that will be hosted in RRMC's EMR is well underway.  This tool became availle for use on 4/2/2018.</t>
    </r>
  </si>
  <si>
    <r>
      <rPr>
        <b/>
        <sz val="10"/>
        <color rgb="FF000000"/>
        <rFont val="Calibri"/>
        <family val="2"/>
      </rPr>
      <t>Ongoing</t>
    </r>
    <r>
      <rPr>
        <sz val="10"/>
        <color rgb="FF000000"/>
        <rFont val="Calibri"/>
        <family val="2"/>
      </rPr>
      <t>:  Added two RN Case Managers to work with patients in the Emergency Department, focusing on reducing unnecessary utilization and increasing successful transition to outpatient follow-up.</t>
    </r>
  </si>
  <si>
    <r>
      <rPr>
        <b/>
        <sz val="10"/>
        <color rgb="FF000000"/>
        <rFont val="Calibri"/>
        <family val="2"/>
      </rPr>
      <t>Ongoing</t>
    </r>
    <r>
      <rPr>
        <sz val="10"/>
        <color rgb="FF000000"/>
        <rFont val="Calibri"/>
        <family val="2"/>
      </rPr>
      <t>:  One Social Worker was hired in Fiscal 2017 in the Multispecialty Clinics (Pulmonary, Sleep, Infectious Disease), one in Women's Health and in Cardiology</t>
    </r>
  </si>
  <si>
    <t>At risk patients in specialty clinics)</t>
  </si>
  <si>
    <t>RRMC Specialty Clinics</t>
  </si>
  <si>
    <t>RRMC Case Manaegement</t>
  </si>
  <si>
    <t>RRMC Emergency Department</t>
  </si>
  <si>
    <r>
      <rPr>
        <b/>
        <sz val="10"/>
        <color rgb="FF000000"/>
        <rFont val="Calibri"/>
        <family val="2"/>
      </rPr>
      <t>Ongoing</t>
    </r>
    <r>
      <rPr>
        <sz val="10"/>
        <color rgb="FF000000"/>
        <rFont val="Calibri"/>
        <family val="2"/>
      </rPr>
      <t xml:space="preserve">:  </t>
    </r>
  </si>
  <si>
    <t>Project Status / Outcome</t>
  </si>
  <si>
    <r>
      <rPr>
        <b/>
        <sz val="10"/>
        <color rgb="FF000000"/>
        <rFont val="Calibri"/>
        <family val="2"/>
      </rPr>
      <t>Ongoing:</t>
    </r>
    <r>
      <rPr>
        <sz val="10"/>
        <color rgb="FF000000"/>
        <rFont val="Calibri"/>
        <family val="2"/>
      </rPr>
      <t xml:space="preserve"> Although State funding for this program ended on June 30, 2018, RRMC is working to integrate these staff and the core SBIRT functions into the Social Work staffing for the Emergency Department beginning in July, 2018.  We are also working with Primary Care partners to develop SBIRT services as part of routine, integrated, health screening outside of the Emergency Department.</t>
    </r>
  </si>
  <si>
    <r>
      <rPr>
        <b/>
        <sz val="10"/>
        <color rgb="FF000000"/>
        <rFont val="Calibri"/>
        <family val="2"/>
      </rPr>
      <t xml:space="preserve">Ongoing: </t>
    </r>
    <r>
      <rPr>
        <sz val="10"/>
        <color rgb="FF000000"/>
        <rFont val="Calibri"/>
        <family val="2"/>
      </rPr>
      <t>All planned staff have been hired, including three pharmacy technicians and supervising pharmacist time.  Staff have been trained and are now providing medication reconciliation for every patient admitted to the hospital through the Emergency Department.  In the four months of full operation the program has conducted more than 1,800 medication reconciliations.  We estimate thatthis service has resulted in more than 10,000 significant changes in patient medication histories and more than 2,000 updates to patient allergy histories.</t>
    </r>
  </si>
  <si>
    <r>
      <rPr>
        <b/>
        <sz val="10"/>
        <color rgb="FF000000"/>
        <rFont val="Calibri"/>
        <family val="2"/>
      </rPr>
      <t xml:space="preserve">Ongoing: </t>
    </r>
    <r>
      <rPr>
        <sz val="10"/>
        <color rgb="FF000000"/>
        <rFont val="Calibri"/>
        <family val="2"/>
      </rPr>
      <t xml:space="preserve">We have fired a full time RN who supports the transiton of care for the most medically complex patients.  In 2017, this program achieved a readmission rate of 9.9% for the 111 patients seen in this program which is signifacantly better than the general medicare readmission rate.  this program is being expanded in 2018 based on these results. </t>
    </r>
  </si>
  <si>
    <r>
      <rPr>
        <b/>
        <sz val="10"/>
        <color rgb="FF000000"/>
        <rFont val="Calibri"/>
        <family val="2"/>
      </rPr>
      <t xml:space="preserve">Ongoing: </t>
    </r>
    <r>
      <rPr>
        <sz val="10"/>
        <color rgb="FF000000"/>
        <rFont val="Calibri"/>
        <family val="2"/>
      </rPr>
      <t xml:space="preserve">A Care Management Social Worker has been hired to support coordination of care and communication between inpatient and primary care offices. This is an exapnsiion of a program that demonstrated clear results from increased care managament post hospital discharge for our most complex patients.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</si>
</sst>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8" x14ac:knownFonts="1">
    <font>
      <sz val="11"/>
      <color theme="1"/>
      <name val="Calibri"/>
      <family val="2"/>
      <scheme val="minor"/>
    </font>
    <font>
      <sz val="11"/>
      <color theme="1"/>
      <name val="Calibri"/>
      <family val="2"/>
      <scheme val="minor"/>
    </font>
    <font>
      <b/>
      <sz val="10"/>
      <color rgb="FF000000"/>
      <name val="Calibri"/>
      <family val="2"/>
    </font>
    <font>
      <sz val="10"/>
      <color rgb="FF000000"/>
      <name val="Calibri"/>
      <family val="2"/>
    </font>
    <font>
      <sz val="10"/>
      <color theme="1"/>
      <name val="Calibri"/>
      <family val="2"/>
    </font>
    <font>
      <sz val="10"/>
      <color theme="0"/>
      <name val="Calibri"/>
      <family val="2"/>
    </font>
    <font>
      <b/>
      <sz val="10"/>
      <color theme="1"/>
      <name val="Calibri"/>
      <family val="2"/>
    </font>
    <font>
      <b/>
      <sz val="10"/>
      <color theme="0"/>
      <name val="Calibri"/>
      <family val="2"/>
    </font>
  </fonts>
  <fills count="4">
    <fill>
      <patternFill patternType="none"/>
    </fill>
    <fill>
      <patternFill patternType="gray125"/>
    </fill>
    <fill>
      <patternFill patternType="solid">
        <fgColor theme="1"/>
        <bgColor indexed="64"/>
      </patternFill>
    </fill>
    <fill>
      <patternFill patternType="solid">
        <fgColor theme="0" tint="-4.9989318521683403E-2"/>
        <bgColor indexed="64"/>
      </patternFill>
    </fill>
  </fills>
  <borders count="2">
    <border>
      <left/>
      <right/>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25">
    <xf numFmtId="0" fontId="0" fillId="0" borderId="0" xfId="0"/>
    <xf numFmtId="0" fontId="2" fillId="3" borderId="0" xfId="2" applyFont="1" applyFill="1" applyAlignment="1">
      <alignment horizontal="center" vertical="center" wrapText="1"/>
    </xf>
    <xf numFmtId="0" fontId="2" fillId="3" borderId="0" xfId="2" applyFont="1" applyFill="1" applyAlignment="1">
      <alignment horizontal="center" wrapText="1"/>
    </xf>
    <xf numFmtId="14" fontId="2" fillId="3" borderId="0" xfId="2" applyNumberFormat="1" applyFont="1" applyFill="1" applyAlignment="1">
      <alignment horizontal="center" vertical="center" wrapText="1"/>
    </xf>
    <xf numFmtId="0" fontId="3" fillId="0" borderId="0" xfId="2" applyFont="1" applyAlignment="1">
      <alignment vertical="center" wrapText="1"/>
    </xf>
    <xf numFmtId="164" fontId="3" fillId="0" borderId="0" xfId="3" applyNumberFormat="1" applyFont="1" applyAlignment="1">
      <alignment vertical="center" wrapText="1"/>
    </xf>
    <xf numFmtId="0" fontId="3" fillId="0" borderId="0" xfId="1" applyNumberFormat="1" applyFont="1" applyAlignment="1">
      <alignment horizontal="center" vertical="center"/>
    </xf>
    <xf numFmtId="165" fontId="3" fillId="0" borderId="0" xfId="1" applyNumberFormat="1" applyFont="1" applyAlignment="1">
      <alignment horizontal="center" vertical="center" wrapText="1"/>
    </xf>
    <xf numFmtId="164" fontId="3" fillId="0" borderId="0" xfId="3" applyNumberFormat="1" applyFont="1" applyFill="1" applyAlignment="1">
      <alignment vertical="center" wrapText="1"/>
    </xf>
    <xf numFmtId="0" fontId="3" fillId="0" borderId="0" xfId="1" applyNumberFormat="1" applyFont="1" applyFill="1" applyAlignment="1">
      <alignment horizontal="center" vertical="center"/>
    </xf>
    <xf numFmtId="0" fontId="2" fillId="0" borderId="0" xfId="2" applyFont="1" applyAlignment="1">
      <alignment vertical="center" wrapText="1"/>
    </xf>
    <xf numFmtId="164" fontId="2" fillId="0" borderId="1" xfId="3" applyNumberFormat="1" applyFont="1" applyBorder="1" applyAlignment="1">
      <alignment vertical="center" wrapText="1"/>
    </xf>
    <xf numFmtId="165" fontId="2" fillId="0" borderId="0" xfId="1" applyNumberFormat="1" applyFont="1" applyBorder="1" applyAlignment="1">
      <alignment horizontal="center" vertical="center" wrapText="1"/>
    </xf>
    <xf numFmtId="164" fontId="2" fillId="0" borderId="0" xfId="3" applyNumberFormat="1" applyFont="1" applyBorder="1" applyAlignment="1">
      <alignment vertical="center" wrapText="1"/>
    </xf>
    <xf numFmtId="164" fontId="2" fillId="0" borderId="0" xfId="3" applyNumberFormat="1" applyFont="1" applyAlignment="1">
      <alignment vertical="center" wrapText="1"/>
    </xf>
    <xf numFmtId="0" fontId="4" fillId="0" borderId="0" xfId="2" applyFont="1" applyAlignment="1">
      <alignment wrapText="1"/>
    </xf>
    <xf numFmtId="0" fontId="4" fillId="0" borderId="0" xfId="2" applyFont="1" applyAlignment="1">
      <alignment vertical="top" wrapText="1"/>
    </xf>
    <xf numFmtId="0" fontId="4" fillId="0" borderId="0" xfId="2" applyFont="1"/>
    <xf numFmtId="0" fontId="4" fillId="0" borderId="0" xfId="2" applyFont="1" applyAlignment="1">
      <alignment vertical="top"/>
    </xf>
    <xf numFmtId="0" fontId="5" fillId="2" borderId="0" xfId="2" applyFont="1" applyFill="1"/>
    <xf numFmtId="0" fontId="4" fillId="0" borderId="0" xfId="2" applyFont="1" applyAlignment="1">
      <alignment horizontal="center" wrapText="1"/>
    </xf>
    <xf numFmtId="165" fontId="4" fillId="0" borderId="0" xfId="1" applyNumberFormat="1" applyFont="1" applyAlignment="1">
      <alignment horizontal="center"/>
    </xf>
    <xf numFmtId="0" fontId="6" fillId="0" borderId="0" xfId="2" applyFont="1"/>
    <xf numFmtId="0" fontId="7" fillId="2" borderId="0" xfId="2" applyFont="1" applyFill="1"/>
    <xf numFmtId="0" fontId="3" fillId="0" borderId="0" xfId="2" applyFont="1" applyAlignment="1">
      <alignment horizontal="left" vertical="center" wrapText="1"/>
    </xf>
  </cellXfs>
  <cellStyles count="4">
    <cellStyle name="Comma" xfId="1" builtinId="3"/>
    <cellStyle name="Currency 3" xfId="3" xr:uid="{00000000-0005-0000-0000-000001000000}"/>
    <cellStyle name="Normal" xfId="0" builtinId="0"/>
    <cellStyle name="Normal 2" xfId="2" xr:uid="{00000000-0005-0000-0000-000003000000}"/>
  </cellStyles>
  <dxfs count="17">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numFmt numFmtId="164" formatCode="_(&quot;$&quot;* #,##0_);_(&quot;$&quot;* \(#,##0\);_(&quot;$&quot;* &quot;-&quot;??_);_(@_)"/>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numFmt numFmtId="164" formatCode="_(&quot;$&quot;* #,##0_);_(&quot;$&quot;* \(#,##0\);_(&quot;$&quot;* &quot;-&quot;??_);_(@_)"/>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i val="0"/>
        <strike val="0"/>
        <condense val="0"/>
        <extend val="0"/>
        <outline val="0"/>
        <shadow val="0"/>
        <u val="none"/>
        <vertAlign val="baseline"/>
        <sz val="10"/>
        <color rgb="FF000000"/>
        <name val="Calibri"/>
        <scheme val="none"/>
      </font>
      <fill>
        <patternFill patternType="solid">
          <fgColor indexed="64"/>
          <bgColor theme="0" tint="-4.9989318521683403E-2"/>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numFmt numFmtId="165" formatCode="_(* #,##0_);_(* \(#,##0\);_(* &quot;-&quot;??_);_(@_)"/>
      <alignment horizontal="center" vertical="center" textRotation="0" wrapText="1" indent="0" justifyLastLine="0" shrinkToFit="0" readingOrder="0"/>
    </dxf>
    <dxf>
      <font>
        <b val="0"/>
        <i val="0"/>
        <strike val="0"/>
        <condense val="0"/>
        <extend val="0"/>
        <outline val="0"/>
        <shadow val="0"/>
        <u val="none"/>
        <vertAlign val="baseline"/>
        <sz val="10"/>
        <color rgb="FF000000"/>
        <name val="Calibri"/>
        <scheme val="none"/>
      </font>
      <numFmt numFmtId="164" formatCode="_(&quot;$&quot;* #,##0_);_(&quot;$&quot;* \(#,##0\);_(&quot;$&quot;* &quot;-&quot;??_);_(@_)"/>
      <alignment horizontal="general" vertical="center" textRotation="0" wrapText="1" indent="0" justifyLastLine="0" shrinkToFit="0" readingOrder="0"/>
    </dxf>
    <dxf>
      <font>
        <b val="0"/>
        <i val="0"/>
        <strike val="0"/>
        <condense val="0"/>
        <extend val="0"/>
        <outline val="0"/>
        <shadow val="0"/>
        <u val="none"/>
        <vertAlign val="baseline"/>
        <sz val="10"/>
        <color rgb="FF000000"/>
        <name val="Calibri"/>
        <scheme val="none"/>
      </font>
      <alignment horizontal="general" vertical="center" textRotation="0" wrapText="1" indent="0" justifyLastLine="0" shrinkToFit="0" readingOrder="0"/>
    </dxf>
    <dxf>
      <font>
        <b/>
        <i val="0"/>
        <strike val="0"/>
        <condense val="0"/>
        <extend val="0"/>
        <outline val="0"/>
        <shadow val="0"/>
        <u val="none"/>
        <vertAlign val="baseline"/>
        <sz val="10"/>
        <color rgb="FF000000"/>
        <name val="Calibri"/>
        <scheme val="none"/>
      </font>
      <fill>
        <patternFill patternType="solid">
          <fgColor indexed="64"/>
          <bgColor theme="0" tint="-4.9989318521683403E-2"/>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6:I17" totalsRowShown="0" headerRowDxfId="16" headerRowCellStyle="Normal 2">
  <autoFilter ref="A6:I17" xr:uid="{00000000-0009-0000-0100-000002000000}"/>
  <tableColumns count="9">
    <tableColumn id="1" xr3:uid="{00000000-0010-0000-0000-000001000000}" name="Proposed Investment" dataDxfId="15" dataCellStyle="Normal 2"/>
    <tableColumn id="2" xr3:uid="{00000000-0010-0000-0000-000002000000}" name=" Planned Investment " dataDxfId="14" dataCellStyle="Currency 3"/>
    <tableColumn id="3" xr3:uid="{00000000-0010-0000-0000-000003000000}" name="Fiscal 2019 Dept Budget" dataDxfId="13" dataCellStyle="Comma"/>
    <tableColumn id="4" xr3:uid="{00000000-0010-0000-0000-000004000000}" name="Target Population" dataDxfId="12" dataCellStyle="Normal 2"/>
    <tableColumn id="5" xr3:uid="{00000000-0010-0000-0000-000005000000}" name="Implementation Partners"/>
    <tableColumn id="6" xr3:uid="{00000000-0010-0000-0000-000006000000}" name="Health Care Reform Goals"/>
    <tableColumn id="7" xr3:uid="{00000000-0010-0000-0000-000007000000}" name="RRMC Sponsor"/>
    <tableColumn id="8" xr3:uid="{00000000-0010-0000-0000-000008000000}" name="Project Status / Outcome"/>
    <tableColumn id="9" xr3:uid="{00000000-0010-0000-0000-000009000000}" name="Outcomes" dataDxfId="11" dataCellStyle="Normal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1:I29" totalsRowShown="0" headerRowDxfId="10" dataDxfId="9" headerRowCellStyle="Normal 2" dataCellStyle="Normal 2">
  <autoFilter ref="A21:I29" xr:uid="{00000000-0009-0000-0100-000003000000}"/>
  <tableColumns count="9">
    <tableColumn id="1" xr3:uid="{00000000-0010-0000-0100-000001000000}" name="Proposed Investment" dataDxfId="8" dataCellStyle="Normal 2"/>
    <tableColumn id="2" xr3:uid="{00000000-0010-0000-0100-000002000000}" name=" Planned Investment " dataDxfId="7" dataCellStyle="Currency 3"/>
    <tableColumn id="3" xr3:uid="{00000000-0010-0000-0100-000003000000}" name="Fiscal 2019 Dept Budget" dataDxfId="6" dataCellStyle="Currency 3"/>
    <tableColumn id="4" xr3:uid="{00000000-0010-0000-0100-000004000000}" name="Target Population" dataDxfId="5" dataCellStyle="Normal 2"/>
    <tableColumn id="5" xr3:uid="{00000000-0010-0000-0100-000005000000}" name="Implementation Partners" dataDxfId="4" dataCellStyle="Normal 2"/>
    <tableColumn id="6" xr3:uid="{00000000-0010-0000-0100-000006000000}" name="Health Care Reform Goals" dataDxfId="3" dataCellStyle="Normal 2"/>
    <tableColumn id="7" xr3:uid="{00000000-0010-0000-0100-000007000000}" name="RRMC Sponsor" dataDxfId="2" dataCellStyle="Normal 2"/>
    <tableColumn id="8" xr3:uid="{00000000-0010-0000-0100-000008000000}" name="Project Status" dataDxfId="1" dataCellStyle="Normal 2"/>
    <tableColumn id="9" xr3:uid="{00000000-0010-0000-0100-000009000000}" name="Outcomes"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7"/>
  <sheetViews>
    <sheetView tabSelected="1" view="pageBreakPreview" zoomScale="115" zoomScaleNormal="100" zoomScaleSheetLayoutView="115" workbookViewId="0">
      <selection activeCell="L11" sqref="L11"/>
    </sheetView>
  </sheetViews>
  <sheetFormatPr defaultRowHeight="20.100000000000001" customHeight="1" x14ac:dyDescent="0.2"/>
  <cols>
    <col min="1" max="1" width="15.42578125" style="17" customWidth="1"/>
    <col min="2" max="2" width="14.7109375" style="17" customWidth="1"/>
    <col min="3" max="3" width="27" style="17" hidden="1" customWidth="1"/>
    <col min="4" max="4" width="13.28515625" style="17" customWidth="1"/>
    <col min="5" max="5" width="17.85546875" style="17" customWidth="1"/>
    <col min="6" max="6" width="24.5703125" style="17" customWidth="1"/>
    <col min="7" max="7" width="21.7109375" style="17" hidden="1" customWidth="1"/>
    <col min="8" max="8" width="40.28515625" style="17" customWidth="1"/>
    <col min="9" max="9" width="42.85546875" style="17" hidden="1" customWidth="1"/>
    <col min="10" max="16384" width="9.140625" style="17"/>
  </cols>
  <sheetData>
    <row r="1" spans="1:9" ht="20.100000000000001" customHeight="1" x14ac:dyDescent="0.2">
      <c r="A1" s="22" t="s">
        <v>0</v>
      </c>
    </row>
    <row r="2" spans="1:9" ht="12.75" x14ac:dyDescent="0.2">
      <c r="A2" s="22" t="s">
        <v>1</v>
      </c>
    </row>
    <row r="3" spans="1:9" ht="12.75" x14ac:dyDescent="0.2">
      <c r="A3" s="22" t="s">
        <v>2</v>
      </c>
    </row>
    <row r="4" spans="1:9" ht="12.75" x14ac:dyDescent="0.2"/>
    <row r="5" spans="1:9" ht="12.75" x14ac:dyDescent="0.2">
      <c r="A5" s="23" t="s">
        <v>3</v>
      </c>
    </row>
    <row r="6" spans="1:9" s="20" customFormat="1" ht="25.5" x14ac:dyDescent="0.2">
      <c r="A6" s="1" t="s">
        <v>4</v>
      </c>
      <c r="B6" s="1" t="s">
        <v>5</v>
      </c>
      <c r="C6" s="2" t="s">
        <v>6</v>
      </c>
      <c r="D6" s="1" t="s">
        <v>7</v>
      </c>
      <c r="E6" s="1" t="s">
        <v>8</v>
      </c>
      <c r="F6" s="1" t="s">
        <v>70</v>
      </c>
      <c r="G6" s="1" t="s">
        <v>9</v>
      </c>
      <c r="H6" s="3" t="s">
        <v>92</v>
      </c>
      <c r="I6" s="3" t="s">
        <v>72</v>
      </c>
    </row>
    <row r="7" spans="1:9" ht="84" customHeight="1" x14ac:dyDescent="0.2">
      <c r="A7" s="4" t="s">
        <v>10</v>
      </c>
      <c r="B7" s="5">
        <v>82800</v>
      </c>
      <c r="C7" s="6" t="s">
        <v>11</v>
      </c>
      <c r="D7" s="4" t="s">
        <v>12</v>
      </c>
      <c r="E7" s="4" t="s">
        <v>13</v>
      </c>
      <c r="F7" s="4" t="s">
        <v>14</v>
      </c>
      <c r="G7" s="4" t="s">
        <v>15</v>
      </c>
      <c r="H7" s="4" t="s">
        <v>74</v>
      </c>
    </row>
    <row r="8" spans="1:9" ht="45.75" customHeight="1" x14ac:dyDescent="0.2">
      <c r="A8" s="4" t="s">
        <v>16</v>
      </c>
      <c r="B8" s="5">
        <v>80300</v>
      </c>
      <c r="C8" s="6" t="s">
        <v>11</v>
      </c>
      <c r="D8" s="4" t="s">
        <v>17</v>
      </c>
      <c r="E8" s="4" t="s">
        <v>18</v>
      </c>
      <c r="F8" s="4" t="s">
        <v>19</v>
      </c>
      <c r="G8" s="4" t="s">
        <v>20</v>
      </c>
      <c r="H8" s="4" t="s">
        <v>75</v>
      </c>
    </row>
    <row r="9" spans="1:9" ht="165.75" x14ac:dyDescent="0.2">
      <c r="A9" s="4" t="s">
        <v>21</v>
      </c>
      <c r="B9" s="5">
        <v>289000</v>
      </c>
      <c r="C9" s="6" t="s">
        <v>11</v>
      </c>
      <c r="D9" s="4" t="s">
        <v>22</v>
      </c>
      <c r="E9" s="4" t="s">
        <v>23</v>
      </c>
      <c r="F9" s="4" t="s">
        <v>24</v>
      </c>
      <c r="G9" s="4" t="s">
        <v>25</v>
      </c>
      <c r="H9" s="4" t="s">
        <v>94</v>
      </c>
    </row>
    <row r="10" spans="1:9" ht="74.25" customHeight="1" x14ac:dyDescent="0.2">
      <c r="A10" s="4" t="s">
        <v>26</v>
      </c>
      <c r="B10" s="5">
        <v>37000</v>
      </c>
      <c r="C10" s="6" t="s">
        <v>11</v>
      </c>
      <c r="D10" s="4" t="s">
        <v>27</v>
      </c>
      <c r="E10" s="4" t="s">
        <v>73</v>
      </c>
      <c r="F10" s="4" t="s">
        <v>28</v>
      </c>
      <c r="G10" s="4" t="s">
        <v>29</v>
      </c>
      <c r="H10" s="4" t="s">
        <v>76</v>
      </c>
    </row>
    <row r="11" spans="1:9" ht="54" customHeight="1" x14ac:dyDescent="0.2">
      <c r="A11" s="4" t="s">
        <v>30</v>
      </c>
      <c r="B11" s="5">
        <v>75000</v>
      </c>
      <c r="C11" s="7" t="s">
        <v>31</v>
      </c>
      <c r="D11" s="4" t="s">
        <v>17</v>
      </c>
      <c r="E11" s="4" t="s">
        <v>18</v>
      </c>
      <c r="F11" s="4" t="s">
        <v>19</v>
      </c>
      <c r="G11" s="4" t="s">
        <v>20</v>
      </c>
      <c r="H11" s="4" t="s">
        <v>84</v>
      </c>
    </row>
    <row r="12" spans="1:9" ht="89.25" x14ac:dyDescent="0.2">
      <c r="A12" s="4" t="s">
        <v>32</v>
      </c>
      <c r="B12" s="5">
        <v>100000</v>
      </c>
      <c r="C12" s="6" t="s">
        <v>11</v>
      </c>
      <c r="D12" s="4" t="s">
        <v>33</v>
      </c>
      <c r="E12" s="4" t="s">
        <v>18</v>
      </c>
      <c r="F12" s="4" t="s">
        <v>34</v>
      </c>
      <c r="G12" s="4" t="s">
        <v>35</v>
      </c>
      <c r="H12" s="4" t="s">
        <v>96</v>
      </c>
    </row>
    <row r="13" spans="1:9" ht="38.25" customHeight="1" x14ac:dyDescent="0.2">
      <c r="A13" s="4" t="s">
        <v>36</v>
      </c>
      <c r="B13" s="5">
        <v>20000</v>
      </c>
      <c r="C13" s="7" t="s">
        <v>37</v>
      </c>
      <c r="D13" s="4" t="s">
        <v>38</v>
      </c>
      <c r="E13" s="4" t="s">
        <v>36</v>
      </c>
      <c r="F13" s="4" t="s">
        <v>39</v>
      </c>
      <c r="G13" s="4" t="s">
        <v>40</v>
      </c>
      <c r="H13" s="4" t="s">
        <v>78</v>
      </c>
    </row>
    <row r="14" spans="1:9" ht="56.25" customHeight="1" x14ac:dyDescent="0.2">
      <c r="A14" s="4" t="s">
        <v>41</v>
      </c>
      <c r="B14" s="5">
        <v>151300</v>
      </c>
      <c r="C14" s="7" t="s">
        <v>42</v>
      </c>
      <c r="D14" s="4" t="s">
        <v>43</v>
      </c>
      <c r="E14" s="15"/>
      <c r="F14" s="15"/>
      <c r="G14" s="15"/>
      <c r="H14" s="4" t="s">
        <v>77</v>
      </c>
    </row>
    <row r="15" spans="1:9" ht="114.75" x14ac:dyDescent="0.2">
      <c r="A15" s="4" t="s">
        <v>44</v>
      </c>
      <c r="B15" s="8">
        <f>35*(2086.5)*2</f>
        <v>146055</v>
      </c>
      <c r="C15" s="9" t="s">
        <v>11</v>
      </c>
      <c r="D15" s="4" t="s">
        <v>45</v>
      </c>
      <c r="E15" s="4" t="s">
        <v>46</v>
      </c>
      <c r="F15" s="4" t="s">
        <v>47</v>
      </c>
      <c r="G15" s="4" t="s">
        <v>48</v>
      </c>
      <c r="H15" s="4" t="s">
        <v>93</v>
      </c>
      <c r="I15" s="15"/>
    </row>
    <row r="16" spans="1:9" ht="54.75" customHeight="1" x14ac:dyDescent="0.2">
      <c r="A16" s="4" t="s">
        <v>49</v>
      </c>
      <c r="B16" s="5">
        <f>92000</f>
        <v>92000</v>
      </c>
      <c r="C16" s="7"/>
      <c r="D16" s="4" t="s">
        <v>38</v>
      </c>
      <c r="E16" s="16" t="s">
        <v>81</v>
      </c>
      <c r="F16" s="16" t="s">
        <v>80</v>
      </c>
      <c r="G16" s="15"/>
      <c r="H16" s="10" t="s">
        <v>82</v>
      </c>
    </row>
    <row r="17" spans="1:9" ht="20.100000000000001" customHeight="1" x14ac:dyDescent="0.2">
      <c r="A17" s="10" t="s">
        <v>50</v>
      </c>
      <c r="B17" s="11">
        <f>SUM(B7:B16)</f>
        <v>1073455</v>
      </c>
      <c r="C17" s="12"/>
      <c r="D17" s="15"/>
      <c r="E17" s="15"/>
      <c r="F17" s="15"/>
      <c r="H17" s="18"/>
    </row>
    <row r="18" spans="1:9" ht="20.100000000000001" customHeight="1" x14ac:dyDescent="0.2">
      <c r="C18" s="21"/>
    </row>
    <row r="20" spans="1:9" ht="12.75" x14ac:dyDescent="0.2">
      <c r="A20" s="23" t="s">
        <v>51</v>
      </c>
    </row>
    <row r="21" spans="1:9" s="20" customFormat="1" ht="27.75" customHeight="1" x14ac:dyDescent="0.2">
      <c r="A21" s="1" t="s">
        <v>4</v>
      </c>
      <c r="B21" s="1" t="s">
        <v>5</v>
      </c>
      <c r="C21" s="1" t="s">
        <v>6</v>
      </c>
      <c r="D21" s="1" t="s">
        <v>7</v>
      </c>
      <c r="E21" s="1" t="s">
        <v>8</v>
      </c>
      <c r="F21" s="1" t="s">
        <v>70</v>
      </c>
      <c r="G21" s="1" t="s">
        <v>9</v>
      </c>
      <c r="H21" s="1" t="s">
        <v>71</v>
      </c>
      <c r="I21" s="1" t="s">
        <v>72</v>
      </c>
    </row>
    <row r="22" spans="1:9" ht="64.5" customHeight="1" x14ac:dyDescent="0.2">
      <c r="A22" s="4" t="s">
        <v>52</v>
      </c>
      <c r="B22" s="8">
        <v>160000</v>
      </c>
      <c r="C22" s="8" t="s">
        <v>53</v>
      </c>
      <c r="D22" s="4" t="s">
        <v>12</v>
      </c>
      <c r="E22" s="4" t="s">
        <v>90</v>
      </c>
      <c r="F22" s="4" t="s">
        <v>19</v>
      </c>
      <c r="G22" s="4"/>
      <c r="H22" s="4" t="s">
        <v>85</v>
      </c>
    </row>
    <row r="23" spans="1:9" ht="102" x14ac:dyDescent="0.2">
      <c r="A23" s="4" t="s">
        <v>54</v>
      </c>
      <c r="B23" s="5">
        <v>100000</v>
      </c>
      <c r="C23" s="5" t="s">
        <v>53</v>
      </c>
      <c r="D23" s="4" t="s">
        <v>55</v>
      </c>
      <c r="E23" s="4" t="s">
        <v>89</v>
      </c>
      <c r="F23" s="4" t="s">
        <v>56</v>
      </c>
      <c r="G23" s="4"/>
      <c r="H23" s="4" t="s">
        <v>95</v>
      </c>
    </row>
    <row r="24" spans="1:9" ht="63.75" x14ac:dyDescent="0.2">
      <c r="A24" s="4" t="s">
        <v>57</v>
      </c>
      <c r="B24" s="8">
        <v>111000</v>
      </c>
      <c r="C24" s="5" t="s">
        <v>58</v>
      </c>
      <c r="D24" s="4" t="s">
        <v>87</v>
      </c>
      <c r="E24" s="4" t="s">
        <v>88</v>
      </c>
      <c r="F24" s="4" t="s">
        <v>59</v>
      </c>
      <c r="G24" s="4"/>
      <c r="H24" s="4" t="s">
        <v>86</v>
      </c>
    </row>
    <row r="25" spans="1:9" ht="53.25" customHeight="1" x14ac:dyDescent="0.2">
      <c r="A25" s="4" t="s">
        <v>60</v>
      </c>
      <c r="B25" s="5">
        <v>54750</v>
      </c>
      <c r="C25" s="5"/>
      <c r="D25" s="4"/>
      <c r="E25" s="4"/>
      <c r="F25" s="4"/>
      <c r="G25" s="4"/>
      <c r="H25" s="10" t="s">
        <v>79</v>
      </c>
    </row>
    <row r="26" spans="1:9" ht="75.75" customHeight="1" x14ac:dyDescent="0.2">
      <c r="A26" s="4" t="s">
        <v>61</v>
      </c>
      <c r="B26" s="5">
        <f>366000-B27</f>
        <v>330000</v>
      </c>
      <c r="C26" s="5" t="s">
        <v>62</v>
      </c>
      <c r="D26" s="4" t="s">
        <v>63</v>
      </c>
      <c r="E26" s="4" t="s">
        <v>83</v>
      </c>
      <c r="F26" s="4" t="s">
        <v>64</v>
      </c>
      <c r="G26" s="4"/>
      <c r="H26" s="4" t="s">
        <v>91</v>
      </c>
    </row>
    <row r="27" spans="1:9" ht="30" customHeight="1" x14ac:dyDescent="0.2">
      <c r="A27" s="4" t="s">
        <v>65</v>
      </c>
      <c r="B27" s="5">
        <v>36000</v>
      </c>
      <c r="C27" s="5" t="s">
        <v>62</v>
      </c>
      <c r="D27" s="4"/>
      <c r="E27" s="15"/>
      <c r="F27" s="15"/>
      <c r="G27" s="15"/>
      <c r="H27" s="16"/>
    </row>
    <row r="28" spans="1:9" ht="38.25" x14ac:dyDescent="0.2">
      <c r="A28" s="4" t="s">
        <v>30</v>
      </c>
      <c r="B28" s="5">
        <v>158250</v>
      </c>
      <c r="C28" s="5" t="s">
        <v>66</v>
      </c>
      <c r="D28" s="4" t="s">
        <v>17</v>
      </c>
      <c r="E28" s="4"/>
      <c r="F28" s="4" t="s">
        <v>19</v>
      </c>
      <c r="G28" s="4"/>
      <c r="H28" s="4" t="s">
        <v>67</v>
      </c>
    </row>
    <row r="29" spans="1:9" ht="20.100000000000001" customHeight="1" x14ac:dyDescent="0.2">
      <c r="A29" s="10" t="s">
        <v>50</v>
      </c>
      <c r="B29" s="11">
        <f>SUM(B22:B28)</f>
        <v>950000</v>
      </c>
      <c r="C29" s="13"/>
      <c r="D29" s="15"/>
      <c r="E29" s="15"/>
      <c r="F29" s="15"/>
      <c r="H29" s="18"/>
    </row>
    <row r="30" spans="1:9" ht="20.100000000000001" customHeight="1" x14ac:dyDescent="0.2">
      <c r="A30" s="10"/>
      <c r="B30" s="14"/>
      <c r="C30" s="14"/>
      <c r="D30" s="14"/>
      <c r="E30" s="15"/>
      <c r="F30" s="15"/>
      <c r="H30" s="18"/>
    </row>
    <row r="31" spans="1:9" ht="20.100000000000001" customHeight="1" x14ac:dyDescent="0.2">
      <c r="A31" s="19" t="s">
        <v>68</v>
      </c>
    </row>
    <row r="32" spans="1:9" ht="46.5" customHeight="1" x14ac:dyDescent="0.2">
      <c r="A32" s="24" t="s">
        <v>69</v>
      </c>
      <c r="B32" s="24"/>
      <c r="C32" s="24"/>
      <c r="D32" s="24"/>
      <c r="E32" s="24"/>
      <c r="F32" s="24"/>
      <c r="G32" s="24"/>
      <c r="H32" s="24"/>
      <c r="I32" s="24"/>
    </row>
    <row r="33" spans="1:8" ht="12.75" x14ac:dyDescent="0.2">
      <c r="A33" s="4"/>
      <c r="B33" s="4"/>
      <c r="C33" s="4"/>
      <c r="D33" s="4"/>
      <c r="E33" s="4"/>
      <c r="F33" s="4"/>
      <c r="G33" s="4"/>
      <c r="H33" s="4"/>
    </row>
    <row r="34" spans="1:8" ht="12.75" x14ac:dyDescent="0.2">
      <c r="A34" s="4"/>
      <c r="B34" s="4"/>
      <c r="C34" s="4"/>
      <c r="D34" s="4"/>
      <c r="E34" s="4"/>
      <c r="F34" s="4"/>
      <c r="G34" s="4"/>
      <c r="H34" s="4"/>
    </row>
    <row r="35" spans="1:8" ht="12.75" x14ac:dyDescent="0.2">
      <c r="A35" s="4"/>
      <c r="B35" s="4"/>
      <c r="C35" s="4"/>
      <c r="D35" s="4"/>
      <c r="E35" s="4"/>
      <c r="F35" s="4"/>
      <c r="G35" s="4"/>
      <c r="H35" s="4"/>
    </row>
    <row r="36" spans="1:8" ht="12.75" x14ac:dyDescent="0.2">
      <c r="A36" s="4"/>
      <c r="B36" s="4"/>
      <c r="C36" s="4"/>
      <c r="D36" s="4"/>
      <c r="E36" s="4"/>
      <c r="F36" s="4"/>
      <c r="G36" s="4"/>
      <c r="H36" s="4"/>
    </row>
    <row r="37" spans="1:8" ht="30" customHeight="1" x14ac:dyDescent="0.2">
      <c r="A37" s="4"/>
      <c r="B37" s="5"/>
      <c r="C37" s="5"/>
      <c r="D37" s="4"/>
      <c r="E37" s="4"/>
      <c r="F37" s="4"/>
      <c r="G37" s="4"/>
      <c r="H37" s="4"/>
    </row>
  </sheetData>
  <mergeCells count="1">
    <mergeCell ref="A32:I32"/>
  </mergeCells>
  <pageMargins left="0.25" right="0.25" top="0.5" bottom="0.5" header="0.3" footer="0.3"/>
  <pageSetup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 I</vt:lpstr>
      <vt:lpstr>'Part I'!Print_Area</vt:lpstr>
    </vt:vector>
  </TitlesOfParts>
  <Company>RRMC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L. Thomas</dc:creator>
  <cp:lastModifiedBy>Perry, Lori</cp:lastModifiedBy>
  <cp:lastPrinted>2018-05-21T12:13:01Z</cp:lastPrinted>
  <dcterms:created xsi:type="dcterms:W3CDTF">2018-05-17T19:36:50Z</dcterms:created>
  <dcterms:modified xsi:type="dcterms:W3CDTF">2018-06-29T19:47:27Z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