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Groups\Managed Care Ops\OneCare Vermont\OCV Finance\9_GMCB\2023 Reporting\Budget Support\Round 3 March\"/>
    </mc:Choice>
  </mc:AlternateContent>
  <bookViews>
    <workbookView xWindow="0" yWindow="0" windowWidth="17268" windowHeight="7728" tabRatio="693" firstSheet="4" activeTab="9"/>
  </bookViews>
  <sheets>
    <sheet name="Instructions" sheetId="9" r:id="rId1"/>
    <sheet name="Attribution" sheetId="8" r:id="rId2"/>
    <sheet name="FPP Targets Table 1 (rev.)" sheetId="28" r:id="rId3"/>
    <sheet name="FPP Targets Table 2 (rev.)" sheetId="29" r:id="rId4"/>
    <sheet name="5.1 Risk Payer RBE (rev.)" sheetId="20" r:id="rId5"/>
    <sheet name="5.2 Settlement SS_Loss (rev.)" sheetId="22" r:id="rId6"/>
    <sheet name="6.4 Sources Uses (rev.)" sheetId="21" r:id="rId7"/>
    <sheet name="6.5 Hospital Participation (r.)" sheetId="35" r:id="rId8"/>
    <sheet name="6.7 ACO Mgt Salaries (rev.)" sheetId="24" r:id="rId9"/>
    <sheet name="6.8 PHM Expense Breakout (rev.)" sheetId="27" r:id="rId10"/>
    <sheet name="7.3 Pop Health Pmt Reform (re.)" sheetId="38" r:id="rId11"/>
    <sheet name="9.1 APM Quality Measures (rev.)" sheetId="2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B" localSheetId="4">#REF!</definedName>
    <definedName name="\B" localSheetId="5">#REF!</definedName>
    <definedName name="\B" localSheetId="6">#REF!</definedName>
    <definedName name="\B" localSheetId="7">'6.5 Hospital Participation (r.)'!#REF!</definedName>
    <definedName name="\B" localSheetId="8">'6.7 ACO Mgt Salaries (rev.)'!#REF!</definedName>
    <definedName name="\B" localSheetId="9">#REF!</definedName>
    <definedName name="\B" localSheetId="10">#REF!</definedName>
    <definedName name="\B" localSheetId="11">'9.1 APM Quality Measures (rev.)'!#REF!</definedName>
    <definedName name="\B">#REF!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 localSheetId="10">#REF!</definedName>
    <definedName name="\D" localSheetId="11">'9.1 APM Quality Measures (rev.)'!#REF!</definedName>
    <definedName name="\D">#REF!</definedName>
    <definedName name="\E" localSheetId="4">#REF!</definedName>
    <definedName name="\E" localSheetId="5">#REF!</definedName>
    <definedName name="\E" localSheetId="6">#REF!</definedName>
    <definedName name="\E" localSheetId="7">#REF!</definedName>
    <definedName name="\E" localSheetId="8">#REF!</definedName>
    <definedName name="\E" localSheetId="9">#REF!</definedName>
    <definedName name="\E" localSheetId="10">#REF!</definedName>
    <definedName name="\E" localSheetId="11">'9.1 APM Quality Measures (rev.)'!#REF!</definedName>
    <definedName name="\E">#REF!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0">#REF!</definedName>
    <definedName name="\F" localSheetId="11">'9.1 APM Quality Measures (rev.)'!#REF!</definedName>
    <definedName name="\F">#REF!</definedName>
    <definedName name="\H" localSheetId="4">#REF!</definedName>
    <definedName name="\H" localSheetId="5">#REF!</definedName>
    <definedName name="\H" localSheetId="6">#REF!</definedName>
    <definedName name="\H" localSheetId="7">#REF!</definedName>
    <definedName name="\H" localSheetId="8">#REF!</definedName>
    <definedName name="\H" localSheetId="9">#REF!</definedName>
    <definedName name="\H" localSheetId="10">#REF!</definedName>
    <definedName name="\H" localSheetId="11">'9.1 APM Quality Measures (rev.)'!#REF!</definedName>
    <definedName name="\H">#REF!</definedName>
    <definedName name="\L" localSheetId="4">#REF!</definedName>
    <definedName name="\L" localSheetId="5">#REF!</definedName>
    <definedName name="\L" localSheetId="6">#REF!</definedName>
    <definedName name="\L" localSheetId="7">#REF!</definedName>
    <definedName name="\L" localSheetId="8">#REF!</definedName>
    <definedName name="\L" localSheetId="9">#REF!</definedName>
    <definedName name="\L" localSheetId="10">#REF!</definedName>
    <definedName name="\L" localSheetId="11">'9.1 APM Quality Measures (rev.)'!#REF!</definedName>
    <definedName name="\L">#REF!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 localSheetId="11">'9.1 APM Quality Measures (rev.)'!#REF!</definedName>
    <definedName name="\M">#REF!</definedName>
    <definedName name="\S" localSheetId="4">#REF!</definedName>
    <definedName name="\S" localSheetId="5">#REF!</definedName>
    <definedName name="\S" localSheetId="6">#REF!</definedName>
    <definedName name="\S" localSheetId="7">#REF!</definedName>
    <definedName name="\S" localSheetId="8">#REF!</definedName>
    <definedName name="\S" localSheetId="9">#REF!</definedName>
    <definedName name="\S" localSheetId="10">#REF!</definedName>
    <definedName name="\S" localSheetId="11">'9.1 APM Quality Measures (rev.)'!#REF!</definedName>
    <definedName name="\S">#REF!</definedName>
    <definedName name="___A66000" localSheetId="4">[1]opsumm!#REF!</definedName>
    <definedName name="___A66000" localSheetId="5">[1]opsumm!#REF!</definedName>
    <definedName name="___A66000" localSheetId="6">[2]opsumm!#REF!</definedName>
    <definedName name="___A66000" localSheetId="7">[1]opsumm!#REF!</definedName>
    <definedName name="___A66000" localSheetId="8">[2]opsumm!#REF!</definedName>
    <definedName name="___A66000" localSheetId="9">[3]opsumm!#REF!</definedName>
    <definedName name="___A66000" localSheetId="10">[1]opsumm!#REF!</definedName>
    <definedName name="___A66000" localSheetId="11">[1]opsumm!#REF!</definedName>
    <definedName name="___A66000">[3]opsumm!#REF!</definedName>
    <definedName name="__A66000" localSheetId="4">[1]opsumm!#REF!</definedName>
    <definedName name="__A66000" localSheetId="5">[1]opsumm!#REF!</definedName>
    <definedName name="__A66000" localSheetId="6">[2]opsumm!#REF!</definedName>
    <definedName name="__A66000" localSheetId="7">[1]opsumm!#REF!</definedName>
    <definedName name="__A66000" localSheetId="8">[2]opsumm!#REF!</definedName>
    <definedName name="__A66000" localSheetId="9">[3]opsumm!#REF!</definedName>
    <definedName name="__A66000" localSheetId="10">[1]opsumm!#REF!</definedName>
    <definedName name="__A66000" localSheetId="11">[1]opsumm!#REF!</definedName>
    <definedName name="__A66000">[3]opsumm!#REF!</definedName>
    <definedName name="_A66000" localSheetId="4">[1]opsumm!#REF!</definedName>
    <definedName name="_A66000" localSheetId="5">[1]opsumm!#REF!</definedName>
    <definedName name="_A66000" localSheetId="6">[2]opsumm!#REF!</definedName>
    <definedName name="_A66000" localSheetId="7">[1]opsumm!#REF!</definedName>
    <definedName name="_A66000" localSheetId="8">[2]opsumm!#REF!</definedName>
    <definedName name="_A66000" localSheetId="9">[3]opsumm!#REF!</definedName>
    <definedName name="_A66000" localSheetId="10">[1]opsumm!#REF!</definedName>
    <definedName name="_A66000" localSheetId="11">[1]opsumm!#REF!</definedName>
    <definedName name="_A66000">[3]opsumm!#REF!</definedName>
    <definedName name="_AMO_ContentDefinition_179285213" hidden="1">"'Partitions:15'"</definedName>
    <definedName name="_AMO_ContentDefinition_179285213.0" hidden="1">"'&lt;ContentDefinition name=""sasCCW:/sas/vrdc/users/kow236/files/dua_050019/Vermont_ACO/VT AIPBP Development/PlanB/Data/aipbprpt/MonitoringReport/tab4_absumbymqy_long.sas7bdat"" rsid=""179285213"" type=""DataSet"" format=""ReportXml"" imgfmt=""ActiveX""'"</definedName>
    <definedName name="_AMO_ContentDefinition_179285213.1" hidden="1">"' created=""06/19/2019 14:12:36"" modifed=""06/20/2019 09:07:42"" user=""Katherine Owen"" apply=""False"" css=""D:\Program Files\SASHome\SASAddinforMicrosoftOffice\7.1\Styles\AMODefault.css"" range=""sasCCW__sas_vrdc_users_kow236_files_dua_050019_Vermo'"</definedName>
    <definedName name="_AMO_ContentDefinition_179285213.10" hidden="1">"'ParentName&amp;amp;gt;&amp;amp;#xD;&amp;amp;#xA;  &amp;amp;lt;Delimiter&amp;amp;gt;\&amp;amp;lt;/Delimiter&amp;amp;gt;&amp;amp;#xD;&amp;amp;#xA;  &amp;amp;lt;FullPath&amp;amp;gt;C:\Users\KOW236\AppData\Local\Temp\3\pqxijx2p.xfp\31640697389b459dbac1fe50fb977692.sas7bdat&amp;amp;lt;/FullPath&amp;amp;gt;&amp;'"</definedName>
    <definedName name="_AMO_ContentDefinition_179285213.11" hidden="1">"'amp;#xD;&amp;amp;#xA;  &amp;amp;lt;RelativePath&amp;amp;gt;C:\Users\KOW236\AppData\Local\Temp\3\pqxijx2p.xfp\31640697389b459dbac1fe50fb977692.sas7bdat&amp;amp;lt;/RelativePath&amp;amp;gt;&amp;amp;#xD;&amp;amp;#xA;&amp;amp;lt;/DNA&amp;amp;gt;&amp;quot; Name=&amp;quot;C:\Users\KOW236\AppData\Loca'"</definedName>
    <definedName name="_AMO_ContentDefinition_179285213.12" hidden="1">"'l\Temp\3\pqxijx2p.xfp\31640697389b459dbac1fe50fb977692.sas7bdat&amp;quot; /&amp;gt;"" /&gt;_x000D_
  &lt;param n=""ExcelTableColumnCount"" v=""6"" /&gt;_x000D_
  &lt;param n=""ExcelTableRowCount"" v=""768"" /&gt;_x000D_
  &lt;param n=""DataRowCount"" v=""768"" /&gt;_x000D_
  &lt;param n=""DataColCount"" '"</definedName>
    <definedName name="_AMO_ContentDefinition_179285213.13" hidden="1">"'v=""5"" /&gt;_x000D_
  &lt;param n=""ObsColumn"" v=""true"" /&gt;_x000D_
  &lt;param n=""ExcelFormattingHash"" v=""305108993"" /&gt;_x000D_
  &lt;param n=""ExcelFormatting"" v=""Automatic"" /&gt;_x000D_
  &lt;ExcelXMLOptions AdjColWidths=""True"" RowOpt=""InsertCells"" ColOpt=""InsertCells"" /&gt;_x000D_
'"</definedName>
    <definedName name="_AMO_ContentDefinition_179285213.14" hidden="1">"'&lt;/ContentDefinition&gt;'"</definedName>
    <definedName name="_AMO_ContentDefinition_179285213.2" hidden="1">"'nt_ACO_VT_AIPBP_Development_PlanB_Data_aipbprpt_MonitoringReport_tab4_absumbymqy_long_sas7bdat"" auto=""False"" xTime=""00:00:00.0019532"" rTime=""00:00:00.2675884"" bgnew=""False"" nFmt=""False"" grphSet=""True"" imgY=""0"" imgX=""0"" redirect=""Fal'"</definedName>
    <definedName name="_AMO_ContentDefinition_179285213.3" hidden="1">"'se""&gt;_x000D_
  &lt;files /&gt;_x000D_
  &lt;parents /&gt;_x000D_
  &lt;children /&gt;_x000D_
  &lt;param n=""AMO_Version"" v=""7.1"" /&gt;_x000D_
  &lt;param n=""DisplayName"" v=""sasCCW:/sas/vrdc/users/kow236/files/dua_050019/Vermont_ACO/VT AIPBP Development/PlanB/Data/aipbprpt/MonitoringReport/tab4_absumb'"</definedName>
    <definedName name="_AMO_ContentDefinition_179285213.4" hidden="1">"'ymqy_long.sas7bdat"" /&gt;_x000D_
  &lt;param n=""DisplayType"" v=""Data Set"" /&gt;_x000D_
  &lt;param n=""DataSourceType"" v=""SAS DATASET"" /&gt;_x000D_
  &lt;param n=""SASFilter"" v="""" /&gt;_x000D_
  &lt;param n=""MoreSheetsForRows"" v=""True"" /&gt;_x000D_
  &lt;param n=""PageSize"" v=""200000"" /&gt;_x000D_
  '"</definedName>
    <definedName name="_AMO_ContentDefinition_179285213.5" hidden="1">"'&lt;param n=""ShowRowNumbers"" v=""True"" /&gt;_x000D_
  &lt;param n=""ShowInfoInSheet"" v=""False"" /&gt;_x000D_
  &lt;param n=""CredKey"" v=""C:\Users\KOW236\AppData\Local\Temp\3\pqxijx2p.xfp\31640697389b459dbac1fe50fb977692.sas7bdat"" /&gt;_x000D_
  &lt;param n=""ClassName"" v=""SAS.Off'"</definedName>
    <definedName name="_AMO_ContentDefinition_179285213.6" hidden="1">"'iceAddin.DataViewItem"" /&gt;_x000D_
  &lt;param n=""ServerName"" v=""sasCCW"" /&gt;_x000D_
  &lt;param n=""DataSource"" v=""&amp;lt;SasDataSource Version=&amp;quot;4.2&amp;quot; Type=&amp;quot;SAS.Servers.Dataset&amp;quot; Svr=&amp;quot;sasCCW&amp;quot; SvrFile=&amp;quot;/sas/vrdc/users/kow236/files/dua_0'"</definedName>
    <definedName name="_AMO_ContentDefinition_179285213.7" hidden="1">"'50019/Vermont_ACO/VT AIPBP Development/PlanB/Data/aipbprpt/MonitoringReport/tab4_absumbymqy_long.sas7bdat&amp;quot; FilterDS=&amp;quot;&amp;amp;lt;?xml version=&amp;amp;quot;1.0&amp;amp;quot; encoding=&amp;amp;quot;utf-16&amp;amp;quot;?&amp;amp;gt;&amp;amp;lt;FilterTree&amp;amp;gt;&amp;amp;lt;T'"</definedName>
    <definedName name="_AMO_ContentDefinition_179285213.8" hidden="1">"'reeRoot /&amp;amp;gt;&amp;amp;lt;/FilterTree&amp;amp;gt;&amp;quot; ColSelFlg=&amp;quot;0&amp;quot; DNA=&amp;quot;&amp;amp;lt;DNA&amp;amp;gt;&amp;amp;#xD;&amp;amp;#xA;  &amp;amp;lt;Type&amp;amp;gt;LocalFile&amp;amp;lt;/Type&amp;amp;gt;&amp;amp;#xD;&amp;amp;#xA;  &amp;amp;lt;Name&amp;amp;gt;31640697389b459dbac1fe50fb977692.sas7'"</definedName>
    <definedName name="_AMO_ContentDefinition_179285213.9" hidden="1">"'bdat&amp;amp;lt;/Name&amp;amp;gt;&amp;amp;#xD;&amp;amp;#xA;  &amp;amp;lt;Version&amp;amp;gt;1&amp;amp;lt;/Version&amp;amp;gt;&amp;amp;#xD;&amp;amp;#xA;  &amp;amp;lt;Assembly /&amp;amp;gt;&amp;amp;#xD;&amp;amp;#xA;  &amp;amp;lt;Factory /&amp;amp;gt;&amp;amp;#xD;&amp;amp;#xA;  &amp;amp;lt;ParentName&amp;amp;gt;pqxijx2p.xfp&amp;amp;lt;/'"</definedName>
    <definedName name="_AMO_ContentDefinition_389096776" hidden="1">"'Partitions:14'"</definedName>
    <definedName name="_AMO_ContentDefinition_389096776.0" hidden="1">"'&lt;ContentDefinition name=""sasCCW:/sas/vrdc/users/kow236/files/dua_050019/Vermont_ACO/VT AIPBP Development/PlanB/Data/aipbprpt/MonitoringReport/tab1_stats.sas7bdat"" rsid=""389096776"" type=""DataSet"" format=""ReportXml"" imgfmt=""ActiveX"" created=""'"</definedName>
    <definedName name="_AMO_ContentDefinition_389096776.1" hidden="1">"'06/10/2019 13:54:02"" modifed=""06/20/2019 08:42:45"" user=""Katherine Owen"" apply=""False"" css=""D:\Program Files\SASHome\SASAddinforMicrosoftOffice\7.1\Styles\AMODefault.css"" range=""sasCCW__sas_vrdc_users_kow236_files_dua_050019_Vermont_ACO_VT_A'"</definedName>
    <definedName name="_AMO_ContentDefinition_389096776.10" hidden="1">"'&amp;amp;lt;Delimiter&amp;amp;gt;\&amp;amp;lt;/Delimiter&amp;amp;gt;&amp;amp;#xD;&amp;amp;#xA;  &amp;amp;lt;FullPath&amp;amp;gt;C:\Users\KOW236\AppData\Local\Temp\3\pqxijx2p.xfp\81c8bbb92d244a12bad09ab03248bdf7.sas7bdat&amp;amp;lt;/FullPath&amp;amp;gt;&amp;amp;#xD;&amp;amp;#xA;  &amp;amp;lt;RelativePat'"</definedName>
    <definedName name="_AMO_ContentDefinition_389096776.11" hidden="1">"'h&amp;amp;gt;C:\Users\KOW236\AppData\Local\Temp\3\pqxijx2p.xfp\81c8bbb92d244a12bad09ab03248bdf7.sas7bdat&amp;amp;lt;/RelativePath&amp;amp;gt;&amp;amp;#xD;&amp;amp;#xA;&amp;amp;lt;/DNA&amp;amp;gt;&amp;quot; Name=&amp;quot;C:\Users\KOW236\AppData\Local\Temp\3\pqxijx2p.xfp\81c8bbb92d244a12'"</definedName>
    <definedName name="_AMO_ContentDefinition_389096776.12" hidden="1">"'bad09ab03248bdf7.sas7bdat&amp;quot; /&amp;gt;"" /&gt;_x000D_
  &lt;param n=""ExcelTableColumnCount"" v=""11"" /&gt;_x000D_
  &lt;param n=""ExcelTableRowCount"" v=""4"" /&gt;_x000D_
  &lt;param n=""DataRowCount"" v=""4"" /&gt;_x000D_
  &lt;param n=""DataColCount"" v=""10"" /&gt;_x000D_
  &lt;param n=""ObsColumn"" v=""'"</definedName>
    <definedName name="_AMO_ContentDefinition_389096776.13" hidden="1">"'true"" /&gt;_x000D_
  &lt;param n=""ExcelFormattingHash"" v=""-1287740278"" /&gt;_x000D_
  &lt;param n=""ExcelFormatting"" v=""Automatic"" /&gt;_x000D_
  &lt;ExcelXMLOptions AdjColWidths=""True"" RowOpt=""InsertCells"" ColOpt=""InsertCells"" /&gt;_x000D_
&lt;/ContentDefinition&gt;'"</definedName>
    <definedName name="_AMO_ContentDefinition_389096776.2" hidden="1">"'IPBP_Development_PlanB_Data_aipbprpt_MonitoringReport_tab1_stats_sas7bdat"" auto=""False"" xTime=""00:00:00.0039064"" rTime=""00:00:00.1855540"" bgnew=""False"" nFmt=""False"" grphSet=""True"" imgY=""0"" imgX=""0"" redirect=""False""&gt;_x000D_
  &lt;files /&gt;_x000D_
  '"</definedName>
    <definedName name="_AMO_ContentDefinition_389096776.3" hidden="1">"'&lt;parents /&gt;_x000D_
  &lt;children /&gt;_x000D_
  &lt;param n=""AMO_Version"" v=""7.1"" /&gt;_x000D_
  &lt;param n=""DisplayName"" v=""sasCCW:/sas/vrdc/users/kow236/files/dua_050019/Vermont_ACO/VT AIPBP Development/PlanB/Data/aipbprpt/MonitoringReport/tab1_stats.sas7bdat"" /&gt;_x000D_
  &lt;par'"</definedName>
    <definedName name="_AMO_ContentDefinition_389096776.4" hidden="1">"'am n=""DisplayType"" v=""Data Set"" /&gt;_x000D_
  &lt;param n=""DataSourceType"" v=""SAS DATASET"" /&gt;_x000D_
  &lt;param n=""SASFilter"" v="""" /&gt;_x000D_
  &lt;param n=""MoreSheetsForRows"" v=""True"" /&gt;_x000D_
  &lt;param n=""PageSize"" v=""200000"" /&gt;_x000D_
  &lt;param n=""ShowRowNumbers"" v'"</definedName>
    <definedName name="_AMO_ContentDefinition_389096776.5" hidden="1">"'=""True"" /&gt;_x000D_
  &lt;param n=""ShowInfoInSheet"" v=""False"" /&gt;_x000D_
  &lt;param n=""CredKey"" v=""C:\Users\KOW236\AppData\Local\Temp\3\pqxijx2p.xfp\81c8bbb92d244a12bad09ab03248bdf7.sas7bdat"" /&gt;_x000D_
  &lt;param n=""ClassName"" v=""SAS.OfficeAddin.DataViewItem"" /&gt;_x000D_
'"</definedName>
    <definedName name="_AMO_ContentDefinition_389096776.6" hidden="1">"'  &lt;param n=""ServerName"" v=""sasCCW"" /&gt;_x000D_
  &lt;param n=""DataSource"" v=""&amp;lt;SasDataSource Version=&amp;quot;4.2&amp;quot; Type=&amp;quot;SAS.Servers.Dataset&amp;quot; Svr=&amp;quot;sasCCW&amp;quot; SvrFile=&amp;quot;/sas/vrdc/users/kow236/files/dua_050019/Vermont_ACO/VT AIPBP D'"</definedName>
    <definedName name="_AMO_ContentDefinition_389096776.7" hidden="1">"'evelopment/PlanB/Data/aipbprpt/MonitoringReport/tab1_stats.sas7bdat&amp;quot; FilterDS=&amp;quot;&amp;amp;lt;?xml version=&amp;amp;quot;1.0&amp;amp;quot; encoding=&amp;amp;quot;utf-16&amp;amp;quot;?&amp;amp;gt;&amp;amp;lt;FilterTree&amp;amp;gt;&amp;amp;lt;TreeRoot /&amp;amp;gt;&amp;amp;lt;/FilterTree&amp;a'"</definedName>
    <definedName name="_AMO_ContentDefinition_389096776.8" hidden="1">"'mp;gt;&amp;quot; ColSelFlg=&amp;quot;0&amp;quot; DNA=&amp;quot;&amp;amp;lt;DNA&amp;amp;gt;&amp;amp;#xD;&amp;amp;#xA;  &amp;amp;lt;Type&amp;amp;gt;LocalFile&amp;amp;lt;/Type&amp;amp;gt;&amp;amp;#xD;&amp;amp;#xA;  &amp;amp;lt;Name&amp;amp;gt;81c8bbb92d244a12bad09ab03248bdf7.sas7bdat&amp;amp;lt;/Name&amp;amp;gt;&amp;amp;#xD;&amp;amp'"</definedName>
    <definedName name="_AMO_ContentDefinition_389096776.9" hidden="1">"';#xA;  &amp;amp;lt;Version&amp;amp;gt;1&amp;amp;lt;/Version&amp;amp;gt;&amp;amp;#xD;&amp;amp;#xA;  &amp;amp;lt;Assembly /&amp;amp;gt;&amp;amp;#xD;&amp;amp;#xA;  &amp;amp;lt;Factory /&amp;amp;gt;&amp;amp;#xD;&amp;amp;#xA;  &amp;amp;lt;ParentName&amp;amp;gt;pqxijx2p.xfp&amp;amp;lt;/ParentName&amp;amp;gt;&amp;amp;#xD;&amp;amp;#xA;  '"</definedName>
    <definedName name="_AMO_ContentDefinition_487264780" hidden="1">"'Partitions:14'"</definedName>
    <definedName name="_AMO_ContentDefinition_487264780.0" hidden="1">"'&lt;ContentDefinition name=""sasCCW:/sas/vrdc/users/kow236/files/dua_050019/Vermont_ACO/VT AIPBP Development/PlanB/Data/aipbprpt/MonitoringReport/tab6_cos_sum.sas7bdat"" rsid=""487264780"" type=""DataSet"" format=""ReportXml"" imgfmt=""ActiveX"" created'"</definedName>
    <definedName name="_AMO_ContentDefinition_487264780.1" hidden="1">"'=""06/12/2019 12:42:38"" modifed=""06/20/2019 09:06:53"" user=""Katherine Owen"" apply=""False"" css=""D:\Program Files\SASHome\SASAddinforMicrosoftOffice\7.1\Styles\AMODefault.css"" range=""sasCCW__sas_vrdc_users_kow236_files_dua_050019_Vermont_ACO_V'"</definedName>
    <definedName name="_AMO_ContentDefinition_487264780.10" hidden="1">"';#xA;  &amp;amp;lt;Delimiter&amp;amp;gt;\&amp;amp;lt;/Delimiter&amp;amp;gt;&amp;amp;#xD;&amp;amp;#xA;  &amp;amp;lt;FullPath&amp;amp;gt;C:\Users\KOW236\AppData\Local\Temp\3\pqxijx2p.xfp\fb9ae51b7b884e0ea4d1a185bf6a44eb.sas7bdat&amp;amp;lt;/FullPath&amp;amp;gt;&amp;amp;#xD;&amp;amp;#xA;  &amp;amp;lt;Rela'"</definedName>
    <definedName name="_AMO_ContentDefinition_487264780.11" hidden="1">"'tivePath&amp;amp;gt;C:\Users\KOW236\AppData\Local\Temp\3\pqxijx2p.xfp\fb9ae51b7b884e0ea4d1a185bf6a44eb.sas7bdat&amp;amp;lt;/RelativePath&amp;amp;gt;&amp;amp;#xD;&amp;amp;#xA;&amp;amp;lt;/DNA&amp;amp;gt;&amp;quot; Name=&amp;quot;C:\Users\KOW236\AppData\Local\Temp\3\pqxijx2p.xfp\fb9ae51b7'"</definedName>
    <definedName name="_AMO_ContentDefinition_487264780.12" hidden="1">"'b884e0ea4d1a185bf6a44eb.sas7bdat&amp;quot; /&amp;gt;"" /&gt;_x000D_
  &lt;param n=""ExcelTableColumnCount"" v=""8"" /&gt;_x000D_
  &lt;param n=""ExcelTableRowCount"" v=""12"" /&gt;_x000D_
  &lt;param n=""DataRowCount"" v=""12"" /&gt;_x000D_
  &lt;param n=""DataColCount"" v=""7"" /&gt;_x000D_
  &lt;param n=""ObsColu'"</definedName>
    <definedName name="_AMO_ContentDefinition_487264780.13" hidden="1">"'mn"" v=""true"" /&gt;_x000D_
  &lt;param n=""ExcelFormattingHash"" v=""664667454"" /&gt;_x000D_
  &lt;param n=""ExcelFormatting"" v=""Automatic"" /&gt;_x000D_
  &lt;ExcelXMLOptions AdjColWidths=""True"" RowOpt=""InsertCells"" ColOpt=""InsertCells"" /&gt;_x000D_
&lt;/ContentDefinition&gt;'"</definedName>
    <definedName name="_AMO_ContentDefinition_487264780.2" hidden="1">"'T_AIPBP_Development_PlanB_Data_aipbprpt_MonitoringReport_tab6_cos_sum_sas7bdat"" auto=""False"" xTime=""00:00:00.0078128"" rTime=""00:00:00.1777412"" bgnew=""False"" nFmt=""False"" grphSet=""True"" imgY=""0"" imgX=""0"" redirect=""False""&gt;_x000D_
  &lt;files /'"</definedName>
    <definedName name="_AMO_ContentDefinition_487264780.3" hidden="1">"'&gt;_x000D_
  &lt;parents /&gt;_x000D_
  &lt;children /&gt;_x000D_
  &lt;param n=""AMO_Version"" v=""7.1"" /&gt;_x000D_
  &lt;param n=""DisplayName"" v=""sasCCW:/sas/vrdc/users/kow236/files/dua_050019/Vermont_ACO/VT AIPBP Development/PlanB/Data/aipbprpt/MonitoringReport/tab6_cos_sum.sas7bdat"" /&gt;_x000D_
'"</definedName>
    <definedName name="_AMO_ContentDefinition_487264780.4" hidden="1">"'  &lt;param n=""DisplayType"" v=""Data Set"" /&gt;_x000D_
  &lt;param n=""DataSourceType"" v=""SAS DATASET"" /&gt;_x000D_
  &lt;param n=""SASFilter"" v="""" /&gt;_x000D_
  &lt;param n=""MoreSheetsForRows"" v=""True"" /&gt;_x000D_
  &lt;param n=""PageSize"" v=""200000"" /&gt;_x000D_
  &lt;param n=""ShowRowNumbe'"</definedName>
    <definedName name="_AMO_ContentDefinition_487264780.5" hidden="1">"'rs"" v=""True"" /&gt;_x000D_
  &lt;param n=""ShowInfoInSheet"" v=""False"" /&gt;_x000D_
  &lt;param n=""CredKey"" v=""C:\Users\KOW236\AppData\Local\Temp\3\pqxijx2p.xfp\fb9ae51b7b884e0ea4d1a185bf6a44eb.sas7bdat"" /&gt;_x000D_
  &lt;param n=""ClassName"" v=""SAS.OfficeAddin.DataViewItem""'"</definedName>
    <definedName name="_AMO_ContentDefinition_487264780.6" hidden="1">"' /&gt;_x000D_
  &lt;param n=""ServerName"" v=""sasCCW"" /&gt;_x000D_
  &lt;param n=""DataSource"" v=""&amp;lt;SasDataSource Version=&amp;quot;4.2&amp;quot; Type=&amp;quot;SAS.Servers.Dataset&amp;quot; Svr=&amp;quot;sasCCW&amp;quot; SvrFile=&amp;quot;/sas/vrdc/users/kow236/files/dua_050019/Vermont_ACO/VT AI'"</definedName>
    <definedName name="_AMO_ContentDefinition_487264780.7" hidden="1">"'PBP Development/PlanB/Data/aipbprpt/MonitoringReport/tab6_cos_sum.sas7bdat&amp;quot; FilterDS=&amp;quot;&amp;amp;lt;?xml version=&amp;amp;quot;1.0&amp;amp;quot; encoding=&amp;amp;quot;utf-16&amp;amp;quot;?&amp;amp;gt;&amp;amp;lt;FilterTree&amp;amp;gt;&amp;amp;lt;TreeRoot /&amp;amp;gt;&amp;amp;lt;/Filte'"</definedName>
    <definedName name="_AMO_ContentDefinition_487264780.8" hidden="1">"'rTree&amp;amp;gt;&amp;quot; ColSelFlg=&amp;quot;0&amp;quot; DNA=&amp;quot;&amp;amp;lt;DNA&amp;amp;gt;&amp;amp;#xD;&amp;amp;#xA;  &amp;amp;lt;Type&amp;amp;gt;LocalFile&amp;amp;lt;/Type&amp;amp;gt;&amp;amp;#xD;&amp;amp;#xA;  &amp;amp;lt;Name&amp;amp;gt;fb9ae51b7b884e0ea4d1a185bf6a44eb.sas7bdat&amp;amp;lt;/Name&amp;amp;gt;&amp;amp;#'"</definedName>
    <definedName name="_AMO_ContentDefinition_487264780.9" hidden="1">"'xD;&amp;amp;#xA;  &amp;amp;lt;Version&amp;amp;gt;1&amp;amp;lt;/Version&amp;amp;gt;&amp;amp;#xD;&amp;amp;#xA;  &amp;amp;lt;Assembly /&amp;amp;gt;&amp;amp;#xD;&amp;amp;#xA;  &amp;amp;lt;Factory /&amp;amp;gt;&amp;amp;#xD;&amp;amp;#xA;  &amp;amp;lt;ParentName&amp;amp;gt;pqxijx2p.xfp&amp;amp;lt;/ParentName&amp;amp;gt;&amp;amp;#xD;&amp;amp'"</definedName>
    <definedName name="_AMO_ContentDefinition_637468743" hidden="1">"'Partitions:14'"</definedName>
    <definedName name="_AMO_ContentDefinition_637468743.0" hidden="1">"'&lt;ContentDefinition name=""sasCCW:/sas/vrdc/users/kow236/files/dua_050019/Vermont_ACO/VT AIPBP Development/PlanB/Data/aipbprpt/MonitoringReport/tab9_pbp_lag.sas7bdat"" rsid=""637468743"" type=""DataSet"" format=""ReportXml"" imgfmt=""ActiveX"" created'"</definedName>
    <definedName name="_AMO_ContentDefinition_637468743.1" hidden="1">"'=""06/12/2019 13:34:04"" modifed=""06/20/2019 08:44:25"" user=""Katherine Owen"" apply=""False"" css=""D:\Program Files\SASHome\SASAddinforMicrosoftOffice\7.1\Styles\AMODefault.css"" range=""sasCCW__sas_vrdc_users_kow236_files_dua_050019_Vermont_ACO_V'"</definedName>
    <definedName name="_AMO_ContentDefinition_637468743.10" hidden="1">"';#xA;  &amp;amp;lt;Delimiter&amp;amp;gt;\&amp;amp;lt;/Delimiter&amp;amp;gt;&amp;amp;#xD;&amp;amp;#xA;  &amp;amp;lt;FullPath&amp;amp;gt;C:\Users\KOW236\AppData\Local\Temp\3\pqxijx2p.xfp\d25a8a4907d54b6aa1fa3ffe005402aa.sas7bdat&amp;amp;lt;/FullPath&amp;amp;gt;&amp;amp;#xD;&amp;amp;#xA;  &amp;amp;lt;Rela'"</definedName>
    <definedName name="_AMO_ContentDefinition_637468743.11" hidden="1">"'tivePath&amp;amp;gt;C:\Users\KOW236\AppData\Local\Temp\3\pqxijx2p.xfp\d25a8a4907d54b6aa1fa3ffe005402aa.sas7bdat&amp;amp;lt;/RelativePath&amp;amp;gt;&amp;amp;#xD;&amp;amp;#xA;&amp;amp;lt;/DNA&amp;amp;gt;&amp;quot; Name=&amp;quot;C:\Users\KOW236\AppData\Local\Temp\3\pqxijx2p.xfp\d25a8a490'"</definedName>
    <definedName name="_AMO_ContentDefinition_637468743.12" hidden="1">"'7d54b6aa1fa3ffe005402aa.sas7bdat&amp;quot; /&amp;gt;"" /&gt;_x000D_
  &lt;param n=""ExcelTableColumnCount"" v=""8"" /&gt;_x000D_
  &lt;param n=""ExcelTableRowCount"" v=""5"" /&gt;_x000D_
  &lt;param n=""DataRowCount"" v=""5"" /&gt;_x000D_
  &lt;param n=""DataColCount"" v=""7"" /&gt;_x000D_
  &lt;param n=""ObsColumn'"</definedName>
    <definedName name="_AMO_ContentDefinition_637468743.13" hidden="1">"'"" v=""true"" /&gt;_x000D_
  &lt;param n=""ExcelFormattingHash"" v=""404837971"" /&gt;_x000D_
  &lt;param n=""ExcelFormatting"" v=""Automatic"" /&gt;_x000D_
  &lt;ExcelXMLOptions AdjColWidths=""True"" RowOpt=""InsertCells"" ColOpt=""InsertCells"" /&gt;_x000D_
&lt;/ContentDefinition&gt;'"</definedName>
    <definedName name="_AMO_ContentDefinition_637468743.2" hidden="1">"'T_AIPBP_Development_PlanB_Data_aipbprpt_MonitoringReport_tab9_pbp_lag_sas7bdat"" auto=""False"" xTime=""00:00:00.0195320"" rTime=""00:00:00.1777412"" bgnew=""False"" nFmt=""False"" grphSet=""True"" imgY=""0"" imgX=""0"" redirect=""False""&gt;_x000D_
  &lt;files /'"</definedName>
    <definedName name="_AMO_ContentDefinition_637468743.3" hidden="1">"'&gt;_x000D_
  &lt;parents /&gt;_x000D_
  &lt;children /&gt;_x000D_
  &lt;param n=""AMO_Version"" v=""7.1"" /&gt;_x000D_
  &lt;param n=""DisplayName"" v=""sasCCW:/sas/vrdc/users/kow236/files/dua_050019/Vermont_ACO/VT AIPBP Development/PlanB/Data/aipbprpt/MonitoringReport/tab9_pbp_lag.sas7bdat"" /&gt;_x000D_
'"</definedName>
    <definedName name="_AMO_ContentDefinition_637468743.4" hidden="1">"'  &lt;param n=""DisplayType"" v=""Data Set"" /&gt;_x000D_
  &lt;param n=""DataSourceType"" v=""SAS DATASET"" /&gt;_x000D_
  &lt;param n=""SASFilter"" v="""" /&gt;_x000D_
  &lt;param n=""MoreSheetsForRows"" v=""True"" /&gt;_x000D_
  &lt;param n=""PageSize"" v=""200000"" /&gt;_x000D_
  &lt;param n=""ShowRowNumbe'"</definedName>
    <definedName name="_AMO_ContentDefinition_637468743.5" hidden="1">"'rs"" v=""True"" /&gt;_x000D_
  &lt;param n=""ShowInfoInSheet"" v=""False"" /&gt;_x000D_
  &lt;param n=""CredKey"" v=""C:\Users\KOW236\AppData\Local\Temp\3\pqxijx2p.xfp\d25a8a4907d54b6aa1fa3ffe005402aa.sas7bdat"" /&gt;_x000D_
  &lt;param n=""ClassName"" v=""SAS.OfficeAddin.DataViewItem""'"</definedName>
    <definedName name="_AMO_ContentDefinition_637468743.6" hidden="1">"' /&gt;_x000D_
  &lt;param n=""ServerName"" v=""sasCCW"" /&gt;_x000D_
  &lt;param n=""DataSource"" v=""&amp;lt;SasDataSource Version=&amp;quot;4.2&amp;quot; Type=&amp;quot;SAS.Servers.Dataset&amp;quot; Svr=&amp;quot;sasCCW&amp;quot; SvrFile=&amp;quot;/sas/vrdc/users/kow236/files/dua_050019/Vermont_ACO/VT AI'"</definedName>
    <definedName name="_AMO_ContentDefinition_637468743.7" hidden="1">"'PBP Development/PlanB/Data/aipbprpt/MonitoringReport/tab9_pbp_lag.sas7bdat&amp;quot; FilterDS=&amp;quot;&amp;amp;lt;?xml version=&amp;amp;quot;1.0&amp;amp;quot; encoding=&amp;amp;quot;utf-16&amp;amp;quot;?&amp;amp;gt;&amp;amp;lt;FilterTree&amp;amp;gt;&amp;amp;lt;TreeRoot /&amp;amp;gt;&amp;amp;lt;/Filte'"</definedName>
    <definedName name="_AMO_ContentDefinition_637468743.8" hidden="1">"'rTree&amp;amp;gt;&amp;quot; ColSelFlg=&amp;quot;0&amp;quot; DNA=&amp;quot;&amp;amp;lt;DNA&amp;amp;gt;&amp;amp;#xD;&amp;amp;#xA;  &amp;amp;lt;Type&amp;amp;gt;LocalFile&amp;amp;lt;/Type&amp;amp;gt;&amp;amp;#xD;&amp;amp;#xA;  &amp;amp;lt;Name&amp;amp;gt;d25a8a4907d54b6aa1fa3ffe005402aa.sas7bdat&amp;amp;lt;/Name&amp;amp;gt;&amp;amp;#'"</definedName>
    <definedName name="_AMO_ContentDefinition_637468743.9" hidden="1">"'xD;&amp;amp;#xA;  &amp;amp;lt;Version&amp;amp;gt;1&amp;amp;lt;/Version&amp;amp;gt;&amp;amp;#xD;&amp;amp;#xA;  &amp;amp;lt;Assembly /&amp;amp;gt;&amp;amp;#xD;&amp;amp;#xA;  &amp;amp;lt;Factory /&amp;amp;gt;&amp;amp;#xD;&amp;amp;#xA;  &amp;amp;lt;ParentName&amp;amp;gt;pqxijx2p.xfp&amp;amp;lt;/ParentName&amp;amp;gt;&amp;amp;#xD;&amp;amp'"</definedName>
    <definedName name="_AMO_ContentDefinition_744166049" hidden="1">"'Partitions:15'"</definedName>
    <definedName name="_AMO_ContentDefinition_744166049.0" hidden="1">"'&lt;ContentDefinition name=""sasCCW:/sas/vrdc/users/kow236/files/dua_050019/Vermont_ACO/VT AIPBP Development/PlanB/Data/aipbprpt/MonitoringReport/tab5_claim_type_aipbp_qtr.sas7bdat"" rsid=""744166049"" type=""DataSet"" format=""ReportXml"" imgfmt=""Acti'"</definedName>
    <definedName name="_AMO_ContentDefinition_744166049.1" hidden="1">"'veX"" created=""06/11/2019 13:55:28"" modifed=""06/20/2019 08:43:15"" user=""Katherine Owen"" apply=""False"" css=""D:\Program Files\SASHome\SASAddinforMicrosoftOffice\7.1\Styles\AMODefault.css"" range=""sasCCW__sas_vrdc_users_kow236_files_dua_050019_'"</definedName>
    <definedName name="_AMO_ContentDefinition_744166049.10" hidden="1">"'gt;pqxijx2p.xfp&amp;amp;lt;/ParentName&amp;amp;gt;&amp;amp;#xD;&amp;amp;#xA;  &amp;amp;lt;Delimiter&amp;amp;gt;\&amp;amp;lt;/Delimiter&amp;amp;gt;&amp;amp;#xD;&amp;amp;#xA;  &amp;amp;lt;FullPath&amp;amp;gt;C:\Users\KOW236\AppData\Local\Temp\3\pqxijx2p.xfp\15349010681e4837b07163ecc38ec99c.sas7bdat&amp;a'"</definedName>
    <definedName name="_AMO_ContentDefinition_744166049.11" hidden="1">"'mp;lt;/FullPath&amp;amp;gt;&amp;amp;#xD;&amp;amp;#xA;  &amp;amp;lt;RelativePath&amp;amp;gt;C:\Users\KOW236\AppData\Local\Temp\3\pqxijx2p.xfp\15349010681e4837b07163ecc38ec99c.sas7bdat&amp;amp;lt;/RelativePath&amp;amp;gt;&amp;amp;#xD;&amp;amp;#xA;&amp;amp;lt;/DNA&amp;amp;gt;&amp;quot; Name=&amp;quot;C:\U'"</definedName>
    <definedName name="_AMO_ContentDefinition_744166049.12" hidden="1">"'sers\KOW236\AppData\Local\Temp\3\pqxijx2p.xfp\15349010681e4837b07163ecc38ec99c.sas7bdat&amp;quot; /&amp;gt;"" /&gt;_x000D_
  &lt;param n=""ExcelTableColumnCount"" v=""7"" /&gt;_x000D_
  &lt;param n=""ExcelTableRowCount"" v=""10"" /&gt;_x000D_
  &lt;param n=""DataRowCount"" v=""10"" /&gt;_x000D_
  &lt;para'"</definedName>
    <definedName name="_AMO_ContentDefinition_744166049.13" hidden="1">"'m n=""DataColCount"" v=""6"" /&gt;_x000D_
  &lt;param n=""ObsColumn"" v=""true"" /&gt;_x000D_
  &lt;param n=""ExcelFormattingHash"" v=""-415992022"" /&gt;_x000D_
  &lt;param n=""ExcelFormatting"" v=""Automatic"" /&gt;_x000D_
  &lt;ExcelXMLOptions AdjColWidths=""True"" RowOpt=""InsertCells"" ColOp'"</definedName>
    <definedName name="_AMO_ContentDefinition_744166049.14" hidden="1">"'t=""InsertCells"" /&gt;_x000D_
&lt;/ContentDefinition&gt;'"</definedName>
    <definedName name="_AMO_ContentDefinition_744166049.2" hidden="1">"'Vermont_ACO_VT_AIPBP_Development_PlanB_Data_aipbprpt_MonitoringReport_tab5_claim_type_aipbp_qtr_sas7bdat"" auto=""False"" xTime=""00:00:00.0019532"" rTime=""00:00:00.1757880"" bgnew=""False"" nFmt=""False"" grphSet=""True"" imgY=""0"" imgX=""0"" red'"</definedName>
    <definedName name="_AMO_ContentDefinition_744166049.3" hidden="1">"'irect=""False""&gt;_x000D_
  &lt;files /&gt;_x000D_
  &lt;parents /&gt;_x000D_
  &lt;children /&gt;_x000D_
  &lt;param n=""AMO_Version"" v=""7.1"" /&gt;_x000D_
  &lt;param n=""DisplayName"" v=""sasCCW:/sas/vrdc/users/kow236/files/dua_050019/Vermont_ACO/VT AIPBP Development/PlanB/Data/aipbprpt/MonitoringReport/'"</definedName>
    <definedName name="_AMO_ContentDefinition_744166049.4" hidden="1">"'tab5_claim_type_aipbp_qtr.sas7bdat"" /&gt;_x000D_
  &lt;param n=""DisplayType"" v=""Data Set"" /&gt;_x000D_
  &lt;param n=""DataSourceType"" v=""SAS DATASET"" /&gt;_x000D_
  &lt;param n=""SASFilter"" v="""" /&gt;_x000D_
  &lt;param n=""MoreSheetsForRows"" v=""True"" /&gt;_x000D_
  &lt;param n=""PageSize"" v='"</definedName>
    <definedName name="_AMO_ContentDefinition_744166049.5" hidden="1">"'""200000"" /&gt;_x000D_
  &lt;param n=""ShowRowNumbers"" v=""True"" /&gt;_x000D_
  &lt;param n=""ShowInfoInSheet"" v=""False"" /&gt;_x000D_
  &lt;param n=""CredKey"" v=""C:\Users\KOW236\AppData\Local\Temp\3\pqxijx2p.xfp\15349010681e4837b07163ecc38ec99c.sas7bdat"" /&gt;_x000D_
  &lt;param n=""Clas'"</definedName>
    <definedName name="_AMO_ContentDefinition_744166049.6" hidden="1">"'sName"" v=""SAS.OfficeAddin.DataViewItem"" /&gt;_x000D_
  &lt;param n=""ServerName"" v=""sasCCW"" /&gt;_x000D_
  &lt;param n=""DataSource"" v=""&amp;lt;SasDataSource Version=&amp;quot;4.2&amp;quot; Type=&amp;quot;SAS.Servers.Dataset&amp;quot; Svr=&amp;quot;sasCCW&amp;quot; SvrFile=&amp;quot;/sas/vrdc/users'"</definedName>
    <definedName name="_AMO_ContentDefinition_744166049.7" hidden="1">"'/kow236/files/dua_050019/Vermont_ACO/VT AIPBP Development/PlanB/Data/aipbprpt/MonitoringReport/tab5_claim_type_aipbp_qtr.sas7bdat&amp;quot; FilterDS=&amp;quot;&amp;amp;lt;?xml version=&amp;amp;quot;1.0&amp;amp;quot; encoding=&amp;amp;quot;utf-16&amp;amp;quot;?&amp;amp;gt;&amp;amp;lt;Fil'"</definedName>
    <definedName name="_AMO_ContentDefinition_744166049.8" hidden="1">"'terTree&amp;amp;gt;&amp;amp;lt;TreeRoot /&amp;amp;gt;&amp;amp;lt;/FilterTree&amp;amp;gt;&amp;quot; ColSelFlg=&amp;quot;0&amp;quot; DNA=&amp;quot;&amp;amp;lt;DNA&amp;amp;gt;&amp;amp;#xD;&amp;amp;#xA;  &amp;amp;lt;Type&amp;amp;gt;LocalFile&amp;amp;lt;/Type&amp;amp;gt;&amp;amp;#xD;&amp;amp;#xA;  &amp;amp;lt;Name&amp;amp;gt;15349010681e4'"</definedName>
    <definedName name="_AMO_ContentDefinition_744166049.9" hidden="1">"'837b07163ecc38ec99c.sas7bdat&amp;amp;lt;/Name&amp;amp;gt;&amp;amp;#xD;&amp;amp;#xA;  &amp;amp;lt;Version&amp;amp;gt;1&amp;amp;lt;/Version&amp;amp;gt;&amp;amp;#xD;&amp;amp;#xA;  &amp;amp;lt;Assembly /&amp;amp;gt;&amp;amp;#xD;&amp;amp;#xA;  &amp;amp;lt;Factory /&amp;amp;gt;&amp;amp;#xD;&amp;amp;#xA;  &amp;amp;lt;ParentName&amp;amp;'"</definedName>
    <definedName name="_AMO_ContentDefinition_759497851" hidden="1">"'Partitions:15'"</definedName>
    <definedName name="_AMO_ContentDefinition_759497851.0" hidden="1">"'&lt;ContentDefinition name=""sasCCW:/sas/vrdc/users/kow236/files/dua_050019/Vermont_ACO/VT AIPBP Development/PlanB/Data/aipbprpt/MonitoringReport/tab4_absumbymqy_wide.sas7bdat"" rsid=""759497851"" type=""DataSet"" format=""ReportXml"" imgfmt=""ActiveX""'"</definedName>
    <definedName name="_AMO_ContentDefinition_759497851.1" hidden="1">"' created=""06/19/2019 13:40:39"" modifed=""06/20/2019 09:07:50"" user=""Katherine Owen"" apply=""False"" css=""D:\Program Files\SASHome\SASAddinforMicrosoftOffice\7.1\Styles\AMODefault.css"" range=""sasCCW__sas_vrdc_users_kow236_files_dua_050019_Vermo'"</definedName>
    <definedName name="_AMO_ContentDefinition_759497851.10" hidden="1">"'ParentName&amp;amp;gt;&amp;amp;#xD;&amp;amp;#xA;  &amp;amp;lt;Delimiter&amp;amp;gt;\&amp;amp;lt;/Delimiter&amp;amp;gt;&amp;amp;#xD;&amp;amp;#xA;  &amp;amp;lt;FullPath&amp;amp;gt;C:\Users\KOW236\AppData\Local\Temp\3\pqxijx2p.xfp\334d7e0afddb47ae992526f6adf52daf.sas7bdat&amp;amp;lt;/FullPath&amp;amp;gt;&amp;'"</definedName>
    <definedName name="_AMO_ContentDefinition_759497851.11" hidden="1">"'amp;#xD;&amp;amp;#xA;  &amp;amp;lt;RelativePath&amp;amp;gt;C:\Users\KOW236\AppData\Local\Temp\3\pqxijx2p.xfp\334d7e0afddb47ae992526f6adf52daf.sas7bdat&amp;amp;lt;/RelativePath&amp;amp;gt;&amp;amp;#xD;&amp;amp;#xA;&amp;amp;lt;/DNA&amp;amp;gt;&amp;quot; Name=&amp;quot;C:\Users\KOW236\AppData\Loca'"</definedName>
    <definedName name="_AMO_ContentDefinition_759497851.12" hidden="1">"'l\Temp\3\pqxijx2p.xfp\334d7e0afddb47ae992526f6adf52daf.sas7bdat&amp;quot; /&amp;gt;"" /&gt;_x000D_
  &lt;param n=""ExcelTableColumnCount"" v=""8"" /&gt;_x000D_
  &lt;param n=""ExcelTableRowCount"" v=""144"" /&gt;_x000D_
  &lt;param n=""DataRowCount"" v=""144"" /&gt;_x000D_
  &lt;param n=""DataColCount"" '"</definedName>
    <definedName name="_AMO_ContentDefinition_759497851.13" hidden="1">"'v=""7"" /&gt;_x000D_
  &lt;param n=""ObsColumn"" v=""true"" /&gt;_x000D_
  &lt;param n=""ExcelFormattingHash"" v=""973921323"" /&gt;_x000D_
  &lt;param n=""ExcelFormatting"" v=""Automatic"" /&gt;_x000D_
  &lt;ExcelXMLOptions AdjColWidths=""True"" RowOpt=""InsertCells"" ColOpt=""InsertCells"" /&gt;_x000D_
'"</definedName>
    <definedName name="_AMO_ContentDefinition_759497851.14" hidden="1">"'&lt;/ContentDefinition&gt;'"</definedName>
    <definedName name="_AMO_ContentDefinition_759497851.2" hidden="1">"'nt_ACO_VT_AIPBP_Development_PlanB_Data_aipbprpt_MonitoringReport_tab4_absumbymqy_wide_sas7bdat"" auto=""False"" xTime=""00:00:00.0019532"" rTime=""00:00:00.1914136"" bgnew=""False"" nFmt=""False"" grphSet=""True"" imgY=""0"" imgX=""0"" redirect=""Fal'"</definedName>
    <definedName name="_AMO_ContentDefinition_759497851.3" hidden="1">"'se""&gt;_x000D_
  &lt;files /&gt;_x000D_
  &lt;parents /&gt;_x000D_
  &lt;children /&gt;_x000D_
  &lt;param n=""AMO_Version"" v=""7.1"" /&gt;_x000D_
  &lt;param n=""DisplayName"" v=""sasCCW:/sas/vrdc/users/kow236/files/dua_050019/Vermont_ACO/VT AIPBP Development/PlanB/Data/aipbprpt/MonitoringReport/tab4_absumb'"</definedName>
    <definedName name="_AMO_ContentDefinition_759497851.4" hidden="1">"'ymqy_wide.sas7bdat"" /&gt;_x000D_
  &lt;param n=""DisplayType"" v=""Data Set"" /&gt;_x000D_
  &lt;param n=""DataSourceType"" v=""SAS DATASET"" /&gt;_x000D_
  &lt;param n=""SASFilter"" v="""" /&gt;_x000D_
  &lt;param n=""MoreSheetsForRows"" v=""True"" /&gt;_x000D_
  &lt;param n=""PageSize"" v=""200000"" /&gt;_x000D_
  '"</definedName>
    <definedName name="_AMO_ContentDefinition_759497851.5" hidden="1">"'&lt;param n=""ShowRowNumbers"" v=""True"" /&gt;_x000D_
  &lt;param n=""ShowInfoInSheet"" v=""False"" /&gt;_x000D_
  &lt;param n=""CredKey"" v=""C:\Users\KOW236\AppData\Local\Temp\3\pqxijx2p.xfp\334d7e0afddb47ae992526f6adf52daf.sas7bdat"" /&gt;_x000D_
  &lt;param n=""ClassName"" v=""SAS.Off'"</definedName>
    <definedName name="_AMO_ContentDefinition_759497851.6" hidden="1">"'iceAddin.DataViewItem"" /&gt;_x000D_
  &lt;param n=""ServerName"" v=""sasCCW"" /&gt;_x000D_
  &lt;param n=""DataSource"" v=""&amp;lt;SasDataSource Version=&amp;quot;4.2&amp;quot; Type=&amp;quot;SAS.Servers.Dataset&amp;quot; Svr=&amp;quot;sasCCW&amp;quot; SvrFile=&amp;quot;/sas/vrdc/users/kow236/files/dua_0'"</definedName>
    <definedName name="_AMO_ContentDefinition_759497851.7" hidden="1">"'50019/Vermont_ACO/VT AIPBP Development/PlanB/Data/aipbprpt/MonitoringReport/tab4_absumbymqy_wide.sas7bdat&amp;quot; FilterDS=&amp;quot;&amp;amp;lt;?xml version=&amp;amp;quot;1.0&amp;amp;quot; encoding=&amp;amp;quot;utf-16&amp;amp;quot;?&amp;amp;gt;&amp;amp;lt;FilterTree&amp;amp;gt;&amp;amp;lt;T'"</definedName>
    <definedName name="_AMO_ContentDefinition_759497851.8" hidden="1">"'reeRoot /&amp;amp;gt;&amp;amp;lt;/FilterTree&amp;amp;gt;&amp;quot; ColSelFlg=&amp;quot;0&amp;quot; DNA=&amp;quot;&amp;amp;lt;DNA&amp;amp;gt;&amp;amp;#xD;&amp;amp;#xA;  &amp;amp;lt;Type&amp;amp;gt;LocalFile&amp;amp;lt;/Type&amp;amp;gt;&amp;amp;#xD;&amp;amp;#xA;  &amp;amp;lt;Name&amp;amp;gt;334d7e0afddb47ae992526f6adf52daf.sas7'"</definedName>
    <definedName name="_AMO_ContentDefinition_759497851.9" hidden="1">"'bdat&amp;amp;lt;/Name&amp;amp;gt;&amp;amp;#xD;&amp;amp;#xA;  &amp;amp;lt;Version&amp;amp;gt;1&amp;amp;lt;/Version&amp;amp;gt;&amp;amp;#xD;&amp;amp;#xA;  &amp;amp;lt;Assembly /&amp;amp;gt;&amp;amp;#xD;&amp;amp;#xA;  &amp;amp;lt;Factory /&amp;amp;gt;&amp;amp;#xD;&amp;amp;#xA;  &amp;amp;lt;ParentName&amp;amp;gt;pqxijx2p.xfp&amp;amp;lt;/'"</definedName>
    <definedName name="_AMO_ContentDefinition_973596276" hidden="1">"'Partitions:14'"</definedName>
    <definedName name="_AMO_ContentDefinition_973596276.0" hidden="1">"'&lt;ContentDefinition name=""sasCCW:/sas/vrdc/users/kow236/files/dua_050019/Vermont_ACO/VT AIPBP Development/PlanB/Data/aipbprpt/MonitoringReport/tab8_claim_lag.sas7bdat"" rsid=""973596276"" type=""DataSet"" format=""ReportXml"" imgfmt=""ActiveX"" creat'"</definedName>
    <definedName name="_AMO_ContentDefinition_973596276.1" hidden="1">"'ed=""06/12/2019 12:50:20"" modifed=""06/20/2019 08:56:28"" user=""Katherine Owen"" apply=""False"" css=""D:\Program Files\SASHome\SASAddinforMicrosoftOffice\7.1\Styles\AMODefault.css"" range=""sasCCW__sas_vrdc_users_kow236_files_dua_050019_Vermont_ACO'"</definedName>
    <definedName name="_AMO_ContentDefinition_973596276.10" hidden="1">"'p;#xD;&amp;amp;#xA;  &amp;amp;lt;Delimiter&amp;amp;gt;\&amp;amp;lt;/Delimiter&amp;amp;gt;&amp;amp;#xD;&amp;amp;#xA;  &amp;amp;lt;FullPath&amp;amp;gt;C:\Users\KOW236\AppData\Local\Temp\3\pqxijx2p.xfp\09251802a60d43ccafc7ed4524d7a1a2.sas7bdat&amp;amp;lt;/FullPath&amp;amp;gt;&amp;amp;#xD;&amp;amp;#xA;  &amp;a'"</definedName>
    <definedName name="_AMO_ContentDefinition_973596276.11" hidden="1">"'mp;lt;RelativePath&amp;amp;gt;C:\Users\KOW236\AppData\Local\Temp\3\pqxijx2p.xfp\09251802a60d43ccafc7ed4524d7a1a2.sas7bdat&amp;amp;lt;/RelativePath&amp;amp;gt;&amp;amp;#xD;&amp;amp;#xA;&amp;amp;lt;/DNA&amp;amp;gt;&amp;quot; Name=&amp;quot;C:\Users\KOW236\AppData\Local\Temp\3\pqxijx2p.xfp'"</definedName>
    <definedName name="_AMO_ContentDefinition_973596276.12" hidden="1">"'\09251802a60d43ccafc7ed4524d7a1a2.sas7bdat&amp;quot; /&amp;gt;"" /&gt;_x000D_
  &lt;param n=""ExcelTableColumnCount"" v=""8"" /&gt;_x000D_
  &lt;param n=""ExcelTableRowCount"" v=""5"" /&gt;_x000D_
  &lt;param n=""DataRowCount"" v=""5"" /&gt;_x000D_
  &lt;param n=""DataColCount"" v=""7"" /&gt;_x000D_
  &lt;param n='"</definedName>
    <definedName name="_AMO_ContentDefinition_973596276.13" hidden="1">"'""ObsColumn"" v=""true"" /&gt;_x000D_
  &lt;param n=""ExcelFormattingHash"" v=""404837971"" /&gt;_x000D_
  &lt;param n=""ExcelFormatting"" v=""Automatic"" /&gt;_x000D_
  &lt;ExcelXMLOptions AdjColWidths=""True"" RowOpt=""InsertCells"" ColOpt=""InsertCells"" /&gt;_x000D_
&lt;/ContentDefinition&gt;'"</definedName>
    <definedName name="_AMO_ContentDefinition_973596276.2" hidden="1">"'_VT_AIPBP_Development_PlanB_Data_aipbprpt_MonitoringReport_tab8_claim_lag_sas7bdat"" auto=""False"" xTime=""00:00:00.0019532"" rTime=""00:00:00.1757880"" bgnew=""False"" nFmt=""False"" grphSet=""True"" imgY=""0"" imgX=""0"" redirect=""False""&gt;_x000D_
  &lt;fil'"</definedName>
    <definedName name="_AMO_ContentDefinition_973596276.3" hidden="1">"'es /&gt;_x000D_
  &lt;parents /&gt;_x000D_
  &lt;children /&gt;_x000D_
  &lt;param n=""AMO_Version"" v=""7.1"" /&gt;_x000D_
  &lt;param n=""DisplayName"" v=""sasCCW:/sas/vrdc/users/kow236/files/dua_050019/Vermont_ACO/VT AIPBP Development/PlanB/Data/aipbprpt/MonitoringReport/tab8_claim_lag.sas7bdat'"</definedName>
    <definedName name="_AMO_ContentDefinition_973596276.4" hidden="1">"'"" /&gt;_x000D_
  &lt;param n=""DisplayType"" v=""Data Set"" /&gt;_x000D_
  &lt;param n=""DataSourceType"" v=""SAS DATASET"" /&gt;_x000D_
  &lt;param n=""SASFilter"" v="""" /&gt;_x000D_
  &lt;param n=""MoreSheetsForRows"" v=""True"" /&gt;_x000D_
  &lt;param n=""PageSize"" v=""200000"" /&gt;_x000D_
  &lt;param n=""ShowR'"</definedName>
    <definedName name="_AMO_ContentDefinition_973596276.5" hidden="1">"'owNumbers"" v=""True"" /&gt;_x000D_
  &lt;param n=""ShowInfoInSheet"" v=""False"" /&gt;_x000D_
  &lt;param n=""CredKey"" v=""C:\Users\KOW236\AppData\Local\Temp\3\pqxijx2p.xfp\09251802a60d43ccafc7ed4524d7a1a2.sas7bdat"" /&gt;_x000D_
  &lt;param n=""ClassName"" v=""SAS.OfficeAddin.DataVi'"</definedName>
    <definedName name="_AMO_ContentDefinition_973596276.6" hidden="1">"'ewItem"" /&gt;_x000D_
  &lt;param n=""ServerName"" v=""sasCCW"" /&gt;_x000D_
  &lt;param n=""DataSource"" v=""&amp;lt;SasDataSource Version=&amp;quot;4.2&amp;quot; Type=&amp;quot;SAS.Servers.Dataset&amp;quot; Svr=&amp;quot;sasCCW&amp;quot; SvrFile=&amp;quot;/sas/vrdc/users/kow236/files/dua_050019/Vermont_A'"</definedName>
    <definedName name="_AMO_ContentDefinition_973596276.7" hidden="1">"'CO/VT AIPBP Development/PlanB/Data/aipbprpt/MonitoringReport/tab8_claim_lag.sas7bdat&amp;quot; FilterDS=&amp;quot;&amp;amp;lt;?xml version=&amp;amp;quot;1.0&amp;amp;quot; encoding=&amp;amp;quot;utf-16&amp;amp;quot;?&amp;amp;gt;&amp;amp;lt;FilterTree&amp;amp;gt;&amp;amp;lt;TreeRoot /&amp;amp;gt;&amp;amp'"</definedName>
    <definedName name="_AMO_ContentDefinition_973596276.8" hidden="1">"';lt;/FilterTree&amp;amp;gt;&amp;quot; ColSelFlg=&amp;quot;0&amp;quot; DNA=&amp;quot;&amp;amp;lt;DNA&amp;amp;gt;&amp;amp;#xD;&amp;amp;#xA;  &amp;amp;lt;Type&amp;amp;gt;LocalFile&amp;amp;lt;/Type&amp;amp;gt;&amp;amp;#xD;&amp;amp;#xA;  &amp;amp;lt;Name&amp;amp;gt;09251802a60d43ccafc7ed4524d7a1a2.sas7bdat&amp;amp;lt;/Name&amp;amp'"</definedName>
    <definedName name="_AMO_ContentDefinition_973596276.9" hidden="1">"';gt;&amp;amp;#xD;&amp;amp;#xA;  &amp;amp;lt;Version&amp;amp;gt;1&amp;amp;lt;/Version&amp;amp;gt;&amp;amp;#xD;&amp;amp;#xA;  &amp;amp;lt;Assembly /&amp;amp;gt;&amp;amp;#xD;&amp;amp;#xA;  &amp;amp;lt;Factory /&amp;amp;gt;&amp;amp;#xD;&amp;amp;#xA;  &amp;amp;lt;ParentName&amp;amp;gt;pqxijx2p.xfp&amp;amp;lt;/ParentName&amp;amp;gt;&amp;am'"</definedName>
    <definedName name="_AMO_ContentDefinition_990421490" hidden="1">"'Partitions:14'"</definedName>
    <definedName name="_AMO_ContentDefinition_990421490.0" hidden="1">"'&lt;ContentDefinition name=""sasCCW:/sas/vrdc/users/kow236/files/dua_050019/Vermont_ACO/VT AIPBP Development/PlanB/Data/aipbprpt/MonitoringReport/tab10_ineligbenes.sas7bdat"" rsid=""990421490"" type=""DataSet"" format=""ReportXml"" imgfmt=""ActiveX"" cr'"</definedName>
    <definedName name="_AMO_ContentDefinition_990421490.1" hidden="1">"'eated=""06/10/2019 14:01:20"" modifed=""06/20/2019 08:42:41"" user=""Katherine Owen"" apply=""False"" css=""D:\Program Files\SASHome\SASAddinforMicrosoftOffice\7.1\Styles\AMODefault.css"" range=""sasCCW__sas_vrdc_users_kow236_fi_2"" auto=""False"" xT'"</definedName>
    <definedName name="_AMO_ContentDefinition_990421490.10" hidden="1">"'FullPath&amp;amp;gt;C:\Users\KOW236\AppData\Local\Temp\3\pqxijx2p.xfp\c0c7f672b10d4246ba6859d6b62e249a.sas7bdat&amp;amp;lt;/FullPath&amp;amp;gt;&amp;amp;#xD;&amp;amp;#xA;  &amp;amp;lt;RelativePath&amp;amp;gt;C:\Users\KOW236\AppData\Local\Temp\3\pqxijx2p.xfp\c0c7f672b10d4246ba685'"</definedName>
    <definedName name="_AMO_ContentDefinition_990421490.11" hidden="1">"'9d6b62e249a.sas7bdat&amp;amp;lt;/RelativePath&amp;amp;gt;&amp;amp;#xD;&amp;amp;#xA;&amp;amp;lt;/DNA&amp;amp;gt;&amp;quot; Name=&amp;quot;C:\Users\KOW236\AppData\Local\Temp\3\pqxijx2p.xfp\c0c7f672b10d4246ba6859d6b62e249a.sas7bdat&amp;quot; /&amp;gt;"" /&gt;_x000D_
  &lt;param n=""ExcelTableColumnCount""'"</definedName>
    <definedName name="_AMO_ContentDefinition_990421490.12" hidden="1">"' v=""12"" /&gt;_x000D_
  &lt;param n=""ExcelTableRowCount"" v=""1"" /&gt;_x000D_
  &lt;param n=""DataRowCount"" v=""1"" /&gt;_x000D_
  &lt;param n=""DataColCount"" v=""11"" /&gt;_x000D_
  &lt;param n=""ObsColumn"" v=""true"" /&gt;_x000D_
  &lt;param n=""ExcelFormattingHash"" v=""1882366330"" /&gt;_x000D_
  &lt;param n='"</definedName>
    <definedName name="_AMO_ContentDefinition_990421490.13" hidden="1">"'""ExcelFormatting"" v=""Automatic"" /&gt;_x000D_
  &lt;ExcelXMLOptions AdjColWidths=""True"" RowOpt=""InsertCells"" ColOpt=""InsertCells"" /&gt;_x000D_
&lt;/ContentDefinition&gt;'"</definedName>
    <definedName name="_AMO_ContentDefinition_990421490.2" hidden="1">"'ime=""00:00:00.0039064"" rTime=""00:00:00.1796944"" bgnew=""False"" nFmt=""False"" grphSet=""True"" imgY=""0"" imgX=""0"" redirect=""False""&gt;_x000D_
  &lt;files /&gt;_x000D_
  &lt;parents /&gt;_x000D_
  &lt;children /&gt;_x000D_
  &lt;param n=""AMO_Version"" v=""7.1"" /&gt;_x000D_
  &lt;param n=""DisplayN'"</definedName>
    <definedName name="_AMO_ContentDefinition_990421490.3" hidden="1">"'ame"" v=""sasCCW:/sas/vrdc/users/kow236/files/dua_050019/Vermont_ACO/VT AIPBP Development/PlanB/Data/aipbprpt/MonitoringReport/tab10_ineligbenes.sas7bdat"" /&gt;_x000D_
  &lt;param n=""DisplayType"" v=""Data Set"" /&gt;_x000D_
  &lt;param n=""DataSourceType"" v=""SAS DATASE'"</definedName>
    <definedName name="_AMO_ContentDefinition_990421490.4" hidden="1">"'T"" /&gt;_x000D_
  &lt;param n=""SASFilter"" v="""" /&gt;_x000D_
  &lt;param n=""MoreSheetsForRows"" v=""True"" /&gt;_x000D_
  &lt;param n=""PageSize"" v=""200000"" /&gt;_x000D_
  &lt;param n=""ShowRowNumbers"" v=""True"" /&gt;_x000D_
  &lt;param n=""ShowInfoInSheet"" v=""False"" /&gt;_x000D_
  &lt;param n=""CredKey"" v='"</definedName>
    <definedName name="_AMO_ContentDefinition_990421490.5" hidden="1">"'""C:\Users\KOW236\AppData\Local\Temp\3\pqxijx2p.xfp\c0c7f672b10d4246ba6859d6b62e249a.sas7bdat"" /&gt;_x000D_
  &lt;param n=""ClassName"" v=""SAS.OfficeAddin.DataViewItem"" /&gt;_x000D_
  &lt;param n=""ServerName"" v=""sasCCW"" /&gt;_x000D_
  &lt;param n=""DataSource"" v=""&amp;lt;SasDataSou'"</definedName>
    <definedName name="_AMO_ContentDefinition_990421490.6" hidden="1">"'rce Version=&amp;quot;4.2&amp;quot; Type=&amp;quot;SAS.Servers.Dataset&amp;quot; Svr=&amp;quot;sasCCW&amp;quot; SvrFile=&amp;quot;/sas/vrdc/users/kow236/files/dua_050019/Vermont_ACO/VT AIPBP Development/PlanB/Data/aipbprpt/MonitoringReport/tab10_ineligbenes.sas7bdat&amp;quot; Filter'"</definedName>
    <definedName name="_AMO_ContentDefinition_990421490.7" hidden="1">"'DS=&amp;quot;&amp;amp;lt;?xml version=&amp;amp;quot;1.0&amp;amp;quot; encoding=&amp;amp;quot;utf-16&amp;amp;quot;?&amp;amp;gt;&amp;amp;lt;FilterTree&amp;amp;gt;&amp;amp;lt;TreeRoot /&amp;amp;gt;&amp;amp;lt;/FilterTree&amp;amp;gt;&amp;quot; ColSelFlg=&amp;quot;0&amp;quot; DNA=&amp;quot;&amp;amp;lt;DNA&amp;amp;gt;&amp;amp;#xD;&amp;amp;'"</definedName>
    <definedName name="_AMO_ContentDefinition_990421490.8" hidden="1">"'#xA;  &amp;amp;lt;Type&amp;amp;gt;LocalFile&amp;amp;lt;/Type&amp;amp;gt;&amp;amp;#xD;&amp;amp;#xA;  &amp;amp;lt;Name&amp;amp;gt;c0c7f672b10d4246ba6859d6b62e249a.sas7bdat&amp;amp;lt;/Name&amp;amp;gt;&amp;amp;#xD;&amp;amp;#xA;  &amp;amp;lt;Version&amp;amp;gt;1&amp;amp;lt;/Version&amp;amp;gt;&amp;amp;#xD;&amp;amp;#xA;  &amp;amp;'"</definedName>
    <definedName name="_AMO_ContentDefinition_990421490.9" hidden="1">"'lt;Assembly /&amp;amp;gt;&amp;amp;#xD;&amp;amp;#xA;  &amp;amp;lt;Factory /&amp;amp;gt;&amp;amp;#xD;&amp;amp;#xA;  &amp;amp;lt;ParentName&amp;amp;gt;pqxijx2p.xfp&amp;amp;lt;/ParentName&amp;amp;gt;&amp;amp;#xD;&amp;amp;#xA;  &amp;amp;lt;Delimiter&amp;amp;gt;\&amp;amp;lt;/Delimiter&amp;amp;gt;&amp;amp;#xD;&amp;amp;#xA;  &amp;amp;lt;'"</definedName>
    <definedName name="_AMO_ContentLocation_179285213__A1" hidden="1">"'Partitions:2'"</definedName>
    <definedName name="_AMO_ContentLocation_179285213__A1.0" hidden="1">"'&lt;ContentLocation path=""A1"" rsid=""179285213"" tag="""" fid=""0""&gt;_x000D_
  &lt;param n=""_NumRows"" v=""769"" /&gt;_x000D_
  &lt;param n=""_NumCols"" v=""6"" /&gt;_x000D_
  &lt;param n=""SASDataState"" v=""none"" /&gt;_x000D_
  &lt;param n=""SASDataStart"" v=""1"" /&gt;_x000D_
  &lt;param n=""SASDataEn'"</definedName>
    <definedName name="_AMO_ContentLocation_179285213__A1.1" hidden="1">"'d"" v=""768"" /&gt;_x000D_
&lt;/ContentLocation&gt;'"</definedName>
    <definedName name="_AMO_ContentLocation_389096776__A1" hidden="1">"'Partitions:2'"</definedName>
    <definedName name="_AMO_ContentLocation_389096776__A1.0" hidden="1">"'&lt;ContentLocation path=""A1"" rsid=""389096776"" tag="""" fid=""0""&gt;_x000D_
  &lt;param n=""_NumRows"" v=""5"" /&gt;_x000D_
  &lt;param n=""_NumCols"" v=""11"" /&gt;_x000D_
  &lt;param n=""SASDataState"" v=""none"" /&gt;_x000D_
  &lt;param n=""SASDataStart"" v=""1"" /&gt;_x000D_
  &lt;param n=""SASDataEnd'"</definedName>
    <definedName name="_AMO_ContentLocation_389096776__A1.1" hidden="1">"'"" v=""4"" /&gt;_x000D_
&lt;/ContentLocation&gt;'"</definedName>
    <definedName name="_AMO_ContentLocation_487264780__A1" hidden="1">"'Partitions:2'"</definedName>
    <definedName name="_AMO_ContentLocation_487264780__A1.0" hidden="1">"'&lt;ContentLocation path=""A1"" rsid=""487264780"" tag="""" fid=""0""&gt;_x000D_
  &lt;param n=""_NumRows"" v=""13"" /&gt;_x000D_
  &lt;param n=""_NumCols"" v=""8"" /&gt;_x000D_
  &lt;param n=""SASDataState"" v=""none"" /&gt;_x000D_
  &lt;param n=""SASDataStart"" v=""1"" /&gt;_x000D_
  &lt;param n=""SASDataEnd'"</definedName>
    <definedName name="_AMO_ContentLocation_487264780__A1.1" hidden="1">"'"" v=""12"" /&gt;_x000D_
&lt;/ContentLocation&gt;'"</definedName>
    <definedName name="_AMO_ContentLocation_637468743__A1" hidden="1">"'Partitions:2'"</definedName>
    <definedName name="_AMO_ContentLocation_637468743__A1.0" hidden="1">"'&lt;ContentLocation path=""A1"" rsid=""637468743"" tag="""" fid=""0""&gt;_x000D_
  &lt;param n=""_NumRows"" v=""6"" /&gt;_x000D_
  &lt;param n=""_NumCols"" v=""8"" /&gt;_x000D_
  &lt;param n=""SASDataState"" v=""none"" /&gt;_x000D_
  &lt;param n=""SASDataStart"" v=""1"" /&gt;_x000D_
  &lt;param n=""SASDataEnd""'"</definedName>
    <definedName name="_AMO_ContentLocation_637468743__A1.1" hidden="1">"' v=""5"" /&gt;_x000D_
&lt;/ContentLocation&gt;'"</definedName>
    <definedName name="_AMO_ContentLocation_744166049__A1" hidden="1">"'Partitions:2'"</definedName>
    <definedName name="_AMO_ContentLocation_744166049__A1.0" hidden="1">"'&lt;ContentLocation path=""A1"" rsid=""744166049"" tag="""" fid=""0""&gt;_x000D_
  &lt;param n=""_NumRows"" v=""11"" /&gt;_x000D_
  &lt;param n=""_NumCols"" v=""7"" /&gt;_x000D_
  &lt;param n=""SASDataState"" v=""none"" /&gt;_x000D_
  &lt;param n=""SASDataStart"" v=""1"" /&gt;_x000D_
  &lt;param n=""SASDataEnd'"</definedName>
    <definedName name="_AMO_ContentLocation_744166049__A1.1" hidden="1">"'"" v=""10"" /&gt;_x000D_
&lt;/ContentLocation&gt;'"</definedName>
    <definedName name="_AMO_ContentLocation_759497851__A1" hidden="1">"'Partitions:2'"</definedName>
    <definedName name="_AMO_ContentLocation_759497851__A1.0" hidden="1">"'&lt;ContentLocation path=""A1"" rsid=""759497851"" tag="""" fid=""0""&gt;_x000D_
  &lt;param n=""_NumRows"" v=""145"" /&gt;_x000D_
  &lt;param n=""_NumCols"" v=""8"" /&gt;_x000D_
  &lt;param n=""SASDataState"" v=""none"" /&gt;_x000D_
  &lt;param n=""SASDataStart"" v=""1"" /&gt;_x000D_
  &lt;param n=""SASDataEn'"</definedName>
    <definedName name="_AMO_ContentLocation_759497851__A1.1" hidden="1">"'d"" v=""144"" /&gt;_x000D_
&lt;/ContentLocation&gt;'"</definedName>
    <definedName name="_AMO_ContentLocation_973596276__A1" hidden="1">"'Partitions:2'"</definedName>
    <definedName name="_AMO_ContentLocation_973596276__A1.0" hidden="1">"'&lt;ContentLocation path=""A1"" rsid=""973596276"" tag="""" fid=""0""&gt;_x000D_
  &lt;param n=""_NumRows"" v=""6"" /&gt;_x000D_
  &lt;param n=""_NumCols"" v=""8"" /&gt;_x000D_
  &lt;param n=""SASDataState"" v=""none"" /&gt;_x000D_
  &lt;param n=""SASDataStart"" v=""1"" /&gt;_x000D_
  &lt;param n=""SASDataEnd""'"</definedName>
    <definedName name="_AMO_ContentLocation_973596276__A1.1" hidden="1">"' v=""5"" /&gt;_x000D_
&lt;/ContentLocation&gt;'"</definedName>
    <definedName name="_AMO_ContentLocation_990421490__A1" hidden="1">"'Partitions:2'"</definedName>
    <definedName name="_AMO_ContentLocation_990421490__A1.0" hidden="1">"'&lt;ContentLocation path=""A1"" rsid=""990421490"" tag="""" fid=""0""&gt;_x000D_
  &lt;param n=""_NumRows"" v=""2"" /&gt;_x000D_
  &lt;param n=""_NumCols"" v=""12"" /&gt;_x000D_
  &lt;param n=""SASDataState"" v=""none"" /&gt;_x000D_
  &lt;param n=""SASDataStart"" v=""1"" /&gt;_x000D_
  &lt;param n=""SASDataEnd'"</definedName>
    <definedName name="_AMO_ContentLocation_990421490__A1.1" hidden="1">"'"" v=""1"" /&gt;_x000D_
&lt;/ContentLocation&gt;'"</definedName>
    <definedName name="_AMO_SingleObject_179285213__A1" localSheetId="4" hidden="1">#REF!</definedName>
    <definedName name="_AMO_SingleObject_179285213__A1" localSheetId="6" hidden="1">#REF!</definedName>
    <definedName name="_AMO_SingleObject_179285213__A1" localSheetId="9" hidden="1">#REF!</definedName>
    <definedName name="_AMO_SingleObject_179285213__A1" hidden="1">#REF!</definedName>
    <definedName name="_AMO_SingleObject_69310992__A1" localSheetId="4" hidden="1">#REF!</definedName>
    <definedName name="_AMO_SingleObject_69310992__A1" localSheetId="6" hidden="1">#REF!</definedName>
    <definedName name="_AMO_SingleObject_69310992__A1" localSheetId="9" hidden="1">#REF!</definedName>
    <definedName name="_AMO_SingleObject_69310992__A1" hidden="1">#REF!</definedName>
    <definedName name="_AMO_XmlVersion" hidden="1">"'1'"</definedName>
    <definedName name="_CAP1" localSheetId="4">[4]CAP!#REF!</definedName>
    <definedName name="_CAP1" localSheetId="5">[4]CAP!#REF!</definedName>
    <definedName name="_CAP1" localSheetId="6">[5]CAP!#REF!</definedName>
    <definedName name="_CAP1" localSheetId="7">[4]CAP!#REF!</definedName>
    <definedName name="_CAP1" localSheetId="8">[5]CAP!#REF!</definedName>
    <definedName name="_CAP1" localSheetId="9">[6]CAP!#REF!</definedName>
    <definedName name="_CAP1" localSheetId="10">[4]CAP!#REF!</definedName>
    <definedName name="_CAP1" localSheetId="11">[4]CAP!#REF!</definedName>
    <definedName name="_CAP1">[6]CAP!#REF!</definedName>
    <definedName name="_xlnm._FilterDatabase" localSheetId="6" hidden="1">'6.4 Sources Uses (rev.)'!#REF!</definedName>
    <definedName name="_Key1" localSheetId="4" hidden="1">'[7]000'!#REF!</definedName>
    <definedName name="_Key1" localSheetId="5" hidden="1">'[7]000'!#REF!</definedName>
    <definedName name="_Key1" localSheetId="6" hidden="1">'[8]000'!#REF!</definedName>
    <definedName name="_Key1" localSheetId="7" hidden="1">'[7]000'!#REF!</definedName>
    <definedName name="_Key1" localSheetId="8" hidden="1">'[8]000'!#REF!</definedName>
    <definedName name="_Key1" localSheetId="9" hidden="1">'[9]000'!#REF!</definedName>
    <definedName name="_Key1" localSheetId="10" hidden="1">'[7]000'!#REF!</definedName>
    <definedName name="_Key1" localSheetId="11" hidden="1">'[7]000'!#REF!</definedName>
    <definedName name="_Key1" hidden="1">'[10]000'!#REF!</definedName>
    <definedName name="_Key2" localSheetId="4" hidden="1">#REF!</definedName>
    <definedName name="_Key2" localSheetId="6" hidden="1">#REF!</definedName>
    <definedName name="_Key2" localSheetId="9" hidden="1">#REF!</definedName>
    <definedName name="_Key2" hidden="1">#REF!</definedName>
    <definedName name="_key3" localSheetId="6" hidden="1">#REF!</definedName>
    <definedName name="_key3" hidden="1">#REF!</definedName>
    <definedName name="_Order1" hidden="1">0</definedName>
    <definedName name="_Order2" hidden="1">0</definedName>
    <definedName name="_Parse_In" localSheetId="4" hidden="1">#REF!</definedName>
    <definedName name="_Parse_In" localSheetId="5" hidden="1">#REF!</definedName>
    <definedName name="_Parse_In" localSheetId="6" hidden="1">#REF!</definedName>
    <definedName name="_Parse_In" localSheetId="7" hidden="1">#REF!</definedName>
    <definedName name="_Parse_In" localSheetId="8" hidden="1">#REF!</definedName>
    <definedName name="_Parse_In" localSheetId="9" hidden="1">#REF!</definedName>
    <definedName name="_Parse_In" localSheetId="10" hidden="1">#REF!</definedName>
    <definedName name="_Parse_In" localSheetId="11" hidden="1">'9.1 APM Quality Measures (rev.)'!#REF!</definedName>
    <definedName name="_Parse_In" hidden="1">#REF!</definedName>
    <definedName name="_Sort" localSheetId="9" hidden="1">#REF!</definedName>
    <definedName name="_Sort" hidden="1">#REF!</definedName>
    <definedName name="_Table1_Out" hidden="1">#REF!</definedName>
    <definedName name="Access_Load" localSheetId="4">#REF!</definedName>
    <definedName name="Access_Load" localSheetId="5">#REF!</definedName>
    <definedName name="Access_Load" localSheetId="6">#REF!</definedName>
    <definedName name="Access_Load" localSheetId="7">#REF!</definedName>
    <definedName name="Access_Load" localSheetId="8">#REF!</definedName>
    <definedName name="Access_Load" localSheetId="9">#REF!</definedName>
    <definedName name="Access_Load" localSheetId="10">#REF!</definedName>
    <definedName name="Access_Load" localSheetId="11">'9.1 APM Quality Measures (rev.)'!#REF!</definedName>
    <definedName name="Access_Load">#REF!</definedName>
    <definedName name="ACCT">[11]Hidden!$F$11</definedName>
    <definedName name="ADC_IP" localSheetId="4">#REF!</definedName>
    <definedName name="ADC_IP" localSheetId="5">#REF!</definedName>
    <definedName name="ADC_IP" localSheetId="6">#REF!</definedName>
    <definedName name="ADC_IP" localSheetId="7">'6.5 Hospital Participation (r.)'!#REF!</definedName>
    <definedName name="ADC_IP" localSheetId="8">'6.7 ACO Mgt Salaries (rev.)'!#REF!</definedName>
    <definedName name="ADC_IP" localSheetId="9">#REF!</definedName>
    <definedName name="ADC_IP" localSheetId="10">#REF!</definedName>
    <definedName name="ADC_IP" localSheetId="11">'9.1 APM Quality Measures (rev.)'!#REF!</definedName>
    <definedName name="ADC_IP">#REF!</definedName>
    <definedName name="ADCTable" localSheetId="4">[12]ADC!$W$70:$AM$224</definedName>
    <definedName name="ADCTable" localSheetId="5">[12]ADC!$W$70:$AM$224</definedName>
    <definedName name="ADCTable" localSheetId="6">[13]ADC!$W$70:$AM$224</definedName>
    <definedName name="ADCTable" localSheetId="7">[12]ADC!$W$70:$AM$224</definedName>
    <definedName name="ADCTable" localSheetId="8">[13]ADC!$W$70:$AM$224</definedName>
    <definedName name="ADCTable" localSheetId="9">[14]ADC!$W$70:$AM$224</definedName>
    <definedName name="ADCTable" localSheetId="10">[12]ADC!$W$70:$AM$224</definedName>
    <definedName name="ADCTable" localSheetId="11">[12]ADC!$W$70:$AM$224</definedName>
    <definedName name="ADCTable">[14]ADC!$W$70:$AM$224</definedName>
    <definedName name="Adjusted_Patient_Days" localSheetId="4">#REF!</definedName>
    <definedName name="Adjusted_Patient_Days" localSheetId="5">#REF!</definedName>
    <definedName name="Adjusted_Patient_Days" localSheetId="6">#REF!</definedName>
    <definedName name="Adjusted_Patient_Days" localSheetId="7">'6.5 Hospital Participation (r.)'!#REF!</definedName>
    <definedName name="Adjusted_Patient_Days" localSheetId="8">'6.7 ACO Mgt Salaries (rev.)'!#REF!</definedName>
    <definedName name="Adjusted_Patient_Days" localSheetId="9">#REF!</definedName>
    <definedName name="Adjusted_Patient_Days" localSheetId="10">#REF!</definedName>
    <definedName name="Adjusted_Patient_Days" localSheetId="11">'9.1 APM Quality Measures (rev.)'!#REF!</definedName>
    <definedName name="Adjusted_Patient_Days">#REF!</definedName>
    <definedName name="Admissions_Adjusted" localSheetId="4">#REF!</definedName>
    <definedName name="Admissions_Adjusted" localSheetId="5">#REF!</definedName>
    <definedName name="Admissions_Adjusted" localSheetId="6">#REF!</definedName>
    <definedName name="Admissions_Adjusted" localSheetId="7">#REF!</definedName>
    <definedName name="Admissions_Adjusted" localSheetId="8">#REF!</definedName>
    <definedName name="Admissions_Adjusted" localSheetId="9">#REF!</definedName>
    <definedName name="Admissions_Adjusted" localSheetId="10">#REF!</definedName>
    <definedName name="Admissions_Adjusted" localSheetId="11">'9.1 APM Quality Measures (rev.)'!#REF!</definedName>
    <definedName name="Admissions_Adjusted">#REF!</definedName>
    <definedName name="Admissions_IP" localSheetId="4">#REF!</definedName>
    <definedName name="Admissions_IP" localSheetId="5">#REF!</definedName>
    <definedName name="Admissions_IP" localSheetId="6">#REF!</definedName>
    <definedName name="Admissions_IP" localSheetId="7">#REF!</definedName>
    <definedName name="Admissions_IP" localSheetId="8">#REF!</definedName>
    <definedName name="Admissions_IP" localSheetId="9">#REF!</definedName>
    <definedName name="Admissions_IP" localSheetId="10">#REF!</definedName>
    <definedName name="Admissions_IP" localSheetId="11">'9.1 APM Quality Measures (rev.)'!#REF!</definedName>
    <definedName name="Admissions_IP">#REF!</definedName>
    <definedName name="AGE" localSheetId="4">#REF!</definedName>
    <definedName name="AGE" localSheetId="5">#REF!</definedName>
    <definedName name="AGE" localSheetId="6">#REF!</definedName>
    <definedName name="AGE" localSheetId="7">#REF!</definedName>
    <definedName name="AGE" localSheetId="8">#REF!</definedName>
    <definedName name="AGE" localSheetId="9">#REF!</definedName>
    <definedName name="AGE" localSheetId="10">#REF!</definedName>
    <definedName name="AGE" localSheetId="11">'9.1 APM Quality Measures (rev.)'!#REF!</definedName>
    <definedName name="AGE">#REF!</definedName>
    <definedName name="Amount">'[15]Journal Voucher'!$K:$K</definedName>
    <definedName name="anscount" hidden="1">1</definedName>
    <definedName name="AR" localSheetId="4">#REF!</definedName>
    <definedName name="AR" localSheetId="5">#REF!</definedName>
    <definedName name="AR" localSheetId="6">#REF!</definedName>
    <definedName name="AR" localSheetId="7">'6.5 Hospital Participation (r.)'!#REF!</definedName>
    <definedName name="AR" localSheetId="8">'6.7 ACO Mgt Salaries (rev.)'!#REF!</definedName>
    <definedName name="AR" localSheetId="9">#REF!</definedName>
    <definedName name="AR" localSheetId="10">#REF!</definedName>
    <definedName name="AR" localSheetId="11">'9.1 APM Quality Measures (rev.)'!#REF!</definedName>
    <definedName name="AR">#REF!</definedName>
    <definedName name="AREA_COLUMN_LABEL" localSheetId="4">[16]Evaluation!#REF!</definedName>
    <definedName name="AREA_COLUMN_LABEL" localSheetId="5">[16]Evaluation!#REF!</definedName>
    <definedName name="AREA_COLUMN_LABEL" localSheetId="6">[17]Evaluation!#REF!</definedName>
    <definedName name="AREA_COLUMN_LABEL" localSheetId="7">[16]Evaluation!#REF!</definedName>
    <definedName name="AREA_COLUMN_LABEL" localSheetId="8">[17]Evaluation!#REF!</definedName>
    <definedName name="AREA_COLUMN_LABEL" localSheetId="9">[18]Evaluation!#REF!</definedName>
    <definedName name="AREA_COLUMN_LABEL" localSheetId="10">[16]Evaluation!#REF!</definedName>
    <definedName name="AREA_COLUMN_LABEL" localSheetId="11">[16]Evaluation!#REF!</definedName>
    <definedName name="AREA_COLUMN_LABEL">[18]Evaluation!#REF!</definedName>
    <definedName name="AuraStyleDefaultsReset" hidden="1">#N/A</definedName>
    <definedName name="AveragingMethod">'[19]User Input'!$S$12</definedName>
    <definedName name="B_BalSht" localSheetId="4">#REF!</definedName>
    <definedName name="B_BalSht" localSheetId="5">#REF!</definedName>
    <definedName name="B_BalSht" localSheetId="6">#REF!</definedName>
    <definedName name="B_BalSht" localSheetId="7">'6.5 Hospital Participation (r.)'!#REF!</definedName>
    <definedName name="B_BalSht" localSheetId="8">'6.7 ACO Mgt Salaries (rev.)'!#REF!</definedName>
    <definedName name="B_BalSht" localSheetId="9">#REF!</definedName>
    <definedName name="B_BalSht" localSheetId="10">#REF!</definedName>
    <definedName name="B_BalSht" localSheetId="11">'9.1 APM Quality Measures (rev.)'!#REF!</definedName>
    <definedName name="B_BalSht">#REF!</definedName>
    <definedName name="Bal_Acct" localSheetId="4">#REF!</definedName>
    <definedName name="Bal_Acct" localSheetId="5">#REF!</definedName>
    <definedName name="Bal_Acct" localSheetId="6">#REF!</definedName>
    <definedName name="Bal_Acct" localSheetId="7">#REF!</definedName>
    <definedName name="Bal_Acct" localSheetId="8">#REF!</definedName>
    <definedName name="Bal_Acct" localSheetId="9">#REF!</definedName>
    <definedName name="Bal_Acct" localSheetId="10">#REF!</definedName>
    <definedName name="Bal_Acct" localSheetId="11">'9.1 APM Quality Measures (rev.)'!#REF!</definedName>
    <definedName name="Bal_Acct">#REF!</definedName>
    <definedName name="Bal_MTD" localSheetId="4">#REF!</definedName>
    <definedName name="Bal_MTD" localSheetId="5">#REF!</definedName>
    <definedName name="Bal_MTD" localSheetId="6">#REF!</definedName>
    <definedName name="Bal_MTD" localSheetId="7">#REF!</definedName>
    <definedName name="Bal_MTD" localSheetId="8">#REF!</definedName>
    <definedName name="Bal_MTD" localSheetId="9">#REF!</definedName>
    <definedName name="Bal_MTD" localSheetId="10">#REF!</definedName>
    <definedName name="Bal_MTD" localSheetId="11">'9.1 APM Quality Measures (rev.)'!#REF!</definedName>
    <definedName name="Bal_MTD">#REF!</definedName>
    <definedName name="Bal_YTD" localSheetId="4">#REF!</definedName>
    <definedName name="Bal_YTD" localSheetId="5">#REF!</definedName>
    <definedName name="Bal_YTD" localSheetId="6">#REF!</definedName>
    <definedName name="Bal_YTD" localSheetId="7">#REF!</definedName>
    <definedName name="Bal_YTD" localSheetId="8">#REF!</definedName>
    <definedName name="Bal_YTD" localSheetId="9">#REF!</definedName>
    <definedName name="Bal_YTD" localSheetId="10">#REF!</definedName>
    <definedName name="Bal_YTD" localSheetId="11">'9.1 APM Quality Measures (rev.)'!#REF!</definedName>
    <definedName name="Bal_YTD">#REF!</definedName>
    <definedName name="BalanceType" localSheetId="9">#REF!</definedName>
    <definedName name="BalanceType">#REF!</definedName>
    <definedName name="BalSht" localSheetId="4">#REF!</definedName>
    <definedName name="BalSht" localSheetId="5">#REF!</definedName>
    <definedName name="BalSht" localSheetId="6">#REF!</definedName>
    <definedName name="BalSht" localSheetId="7">#REF!</definedName>
    <definedName name="BalSht" localSheetId="8">#REF!</definedName>
    <definedName name="BalSht" localSheetId="9">#REF!</definedName>
    <definedName name="BalSht" localSheetId="10">#REF!</definedName>
    <definedName name="BalSht" localSheetId="11">'9.1 APM Quality Measures (rev.)'!#REF!</definedName>
    <definedName name="BalSht">#REF!</definedName>
    <definedName name="Blended_18_trnd_factor" localSheetId="9">#REF!</definedName>
    <definedName name="Blended_18_trnd_factor">#REF!</definedName>
    <definedName name="Blended_19_trend_factor">'[20]Benchmark Dec.2018'!$M$30</definedName>
    <definedName name="Budget" localSheetId="4">#REF!</definedName>
    <definedName name="Budget" localSheetId="5">#REF!</definedName>
    <definedName name="Budget" localSheetId="6">#REF!</definedName>
    <definedName name="Budget" localSheetId="7">'6.5 Hospital Participation (r.)'!#REF!</definedName>
    <definedName name="Budget" localSheetId="8">'6.7 ACO Mgt Salaries (rev.)'!#REF!</definedName>
    <definedName name="Budget" localSheetId="9">#REF!</definedName>
    <definedName name="Budget" localSheetId="10">#REF!</definedName>
    <definedName name="Budget" localSheetId="11">'9.1 APM Quality Measures (rev.)'!#REF!</definedName>
    <definedName name="Budget">#REF!</definedName>
    <definedName name="BudgetInput" localSheetId="4">'[21]Budget Input'!$C$10:$AN$302</definedName>
    <definedName name="BudgetInput" localSheetId="5">'[21]Budget Input'!$C$10:$AN$302</definedName>
    <definedName name="BudgetInput" localSheetId="6">'[22]Budget Input'!$C$10:$AN$302</definedName>
    <definedName name="BudgetInput" localSheetId="7">'[21]Budget Input'!$C$10:$AN$302</definedName>
    <definedName name="BudgetInput" localSheetId="8">'[22]Budget Input'!$C$10:$AN$302</definedName>
    <definedName name="BudgetInput" localSheetId="9">'[23]Budget Input'!$C$10:$AN$302</definedName>
    <definedName name="BudgetInput" localSheetId="10">'[21]Budget Input'!$C$10:$AN$302</definedName>
    <definedName name="BudgetInput" localSheetId="11">'[21]Budget Input'!$C$10:$AN$302</definedName>
    <definedName name="BudgetInput">'[23]Budget Input'!$C$10:$AN$302</definedName>
    <definedName name="calendar">[24]Proclick!$A$1:$B$12</definedName>
    <definedName name="CAP" localSheetId="4">[4]CAP!#REF!</definedName>
    <definedName name="CAP" localSheetId="5">[4]CAP!#REF!</definedName>
    <definedName name="CAP" localSheetId="6">[5]CAP!#REF!</definedName>
    <definedName name="CAP" localSheetId="7">[4]CAP!#REF!</definedName>
    <definedName name="CAP" localSheetId="8">[5]CAP!#REF!</definedName>
    <definedName name="CAP" localSheetId="9">[6]CAP!#REF!</definedName>
    <definedName name="CAP" localSheetId="10">[4]CAP!#REF!</definedName>
    <definedName name="CAP" localSheetId="11">[4]CAP!#REF!</definedName>
    <definedName name="CAP">[6]CAP!#REF!</definedName>
    <definedName name="Capital_Accounts" localSheetId="4">#REF!</definedName>
    <definedName name="Capital_Accounts" localSheetId="5">#REF!</definedName>
    <definedName name="Capital_Accounts" localSheetId="6">#REF!</definedName>
    <definedName name="Capital_Accounts" localSheetId="7">'6.5 Hospital Participation (r.)'!#REF!</definedName>
    <definedName name="Capital_Accounts" localSheetId="8">'6.7 ACO Mgt Salaries (rev.)'!#REF!</definedName>
    <definedName name="Capital_Accounts" localSheetId="9">#REF!</definedName>
    <definedName name="Capital_Accounts" localSheetId="10">#REF!</definedName>
    <definedName name="Capital_Accounts" localSheetId="11">'9.1 APM Quality Measures (rev.)'!#REF!</definedName>
    <definedName name="Capital_Accounts">#REF!</definedName>
    <definedName name="CF">[19]CF!$C$4:$D$51</definedName>
    <definedName name="CFThreshold">'[25]User Input'!$S$4</definedName>
    <definedName name="ClaimStartDate" localSheetId="4">#REF!</definedName>
    <definedName name="ClaimStartDate" localSheetId="6">#REF!</definedName>
    <definedName name="ClaimStartDate" localSheetId="9">#REF!</definedName>
    <definedName name="ClaimStartDate">#REF!</definedName>
    <definedName name="colgroup">[11]Orientation!$G$6</definedName>
    <definedName name="colsegment">[11]Orientation!$F$6</definedName>
    <definedName name="Column1">[26]Options!$A$3:$A$85</definedName>
    <definedName name="Column2">[26]Options!$G$3:$G$120</definedName>
    <definedName name="Comm_AR" localSheetId="4">#REF!</definedName>
    <definedName name="Comm_AR" localSheetId="5">#REF!</definedName>
    <definedName name="Comm_AR" localSheetId="6">#REF!</definedName>
    <definedName name="Comm_AR" localSheetId="7">'6.5 Hospital Participation (r.)'!#REF!</definedName>
    <definedName name="Comm_AR" localSheetId="8">'6.7 ACO Mgt Salaries (rev.)'!#REF!</definedName>
    <definedName name="Comm_AR" localSheetId="9">#REF!</definedName>
    <definedName name="Comm_AR" localSheetId="10">#REF!</definedName>
    <definedName name="Comm_AR" localSheetId="11">'9.1 APM Quality Measures (rev.)'!#REF!</definedName>
    <definedName name="Comm_AR">#REF!</definedName>
    <definedName name="Complexity_Factor">'[27]Client Profile'!$L$9</definedName>
    <definedName name="Consulting_Complexity_Factor">[27]Assumptions!$L$30</definedName>
    <definedName name="Contract_Complexity_Factor">[27]Assumptions!$K$30</definedName>
    <definedName name="Conversion_Complexity_Factor">[27]Assumptions!$H$30</definedName>
    <definedName name="CostCenter" localSheetId="4">#REF!</definedName>
    <definedName name="CostCenter" localSheetId="5">#REF!</definedName>
    <definedName name="CostCenter" localSheetId="6">#REF!</definedName>
    <definedName name="CostCenter" localSheetId="7">'6.5 Hospital Participation (r.)'!#REF!</definedName>
    <definedName name="CostCenter" localSheetId="8">'6.7 ACO Mgt Salaries (rev.)'!#REF!</definedName>
    <definedName name="CostCenter" localSheetId="9">#REF!</definedName>
    <definedName name="CostCenter" localSheetId="10">#REF!</definedName>
    <definedName name="CostCenter" localSheetId="11">'9.1 APM Quality Measures (rev.)'!#REF!</definedName>
    <definedName name="CostCenter">#REF!</definedName>
    <definedName name="CredibleMonths">[25]Seasonality!$L$19</definedName>
    <definedName name="CritO" localSheetId="4">[28]OPReport!#REF!</definedName>
    <definedName name="CritO" localSheetId="5">[28]OPReport!#REF!</definedName>
    <definedName name="CritO" localSheetId="6">[28]OPReport!#REF!</definedName>
    <definedName name="CritO" localSheetId="7">[28]OPReport!#REF!</definedName>
    <definedName name="CritO" localSheetId="8">[28]OPReport!#REF!</definedName>
    <definedName name="CritO" localSheetId="11">[28]OPReport!#REF!</definedName>
    <definedName name="CritO">[28]OPReport!#REF!</definedName>
    <definedName name="CURRENT" localSheetId="4">TVHP [29]CURRENT!$A$1:$C$5</definedName>
    <definedName name="CURRENT" localSheetId="5">TVHP [29]CURRENT!$A$1:$C$5</definedName>
    <definedName name="CURRENT" localSheetId="6">TVHP [29]CURRENT!$A$1:$C$5</definedName>
    <definedName name="CURRENT" localSheetId="7">TVHP [29]CURRENT!$A$1:$C$5</definedName>
    <definedName name="CURRENT" localSheetId="8">TVHP [29]CURRENT!$A$1:$C$5</definedName>
    <definedName name="CURRENT" localSheetId="9">TVHP [29]CURRENT!$A$1:$C$5</definedName>
    <definedName name="CURRENT" localSheetId="10">TVHP [29]CURRENT!$A$1:$C$5</definedName>
    <definedName name="CURRENT" localSheetId="11">TVHP [29]CURRENT!$A$1:$C$5</definedName>
    <definedName name="CURRENT" localSheetId="3">TVHP [29]CURRENT!$A$1:$C$5</definedName>
    <definedName name="CURRENT">TVHP [29]CURRENT!$A$1:$C$5</definedName>
    <definedName name="d">[30]Options!$G$3:$G$120</definedName>
    <definedName name="Data" localSheetId="4">#REF!</definedName>
    <definedName name="Data" localSheetId="5">#REF!</definedName>
    <definedName name="Data" localSheetId="6">#REF!</definedName>
    <definedName name="Data" localSheetId="7">'6.5 Hospital Participation (r.)'!#REF!</definedName>
    <definedName name="Data" localSheetId="8">'6.7 ACO Mgt Salaries (rev.)'!#REF!</definedName>
    <definedName name="Data" localSheetId="9">#REF!</definedName>
    <definedName name="Data" localSheetId="10">#REF!</definedName>
    <definedName name="Data" localSheetId="11">'9.1 APM Quality Measures (rev.)'!#REF!</definedName>
    <definedName name="Data">#REF!</definedName>
    <definedName name="_xlnm.Database" localSheetId="9">#REF!</definedName>
    <definedName name="_xlnm.Database">#REF!</definedName>
    <definedName name="DataType" localSheetId="9">#REF!</definedName>
    <definedName name="DataType">#REF!</definedName>
    <definedName name="Date">[31]Sheet2!$F$3</definedName>
    <definedName name="ddd" localSheetId="4" hidden="1">#REF!</definedName>
    <definedName name="ddd" localSheetId="6" hidden="1">#REF!</definedName>
    <definedName name="ddd" localSheetId="9" hidden="1">#REF!</definedName>
    <definedName name="ddd" hidden="1">#REF!</definedName>
    <definedName name="DebitCredit">'[15]Journal Voucher'!$AH:$AH</definedName>
    <definedName name="DEPT">[11]Hidden!$D$11</definedName>
    <definedName name="Detail" localSheetId="4">#REF!</definedName>
    <definedName name="Detail" localSheetId="6">#REF!</definedName>
    <definedName name="Detail" localSheetId="9">#REF!</definedName>
    <definedName name="Detail">#REF!</definedName>
    <definedName name="drlFilter">[11]Settings!$D$27</definedName>
    <definedName name="Drop?">'[19]User Input'!$S$14</definedName>
    <definedName name="E_18_trnd_factor" localSheetId="4">#REF!</definedName>
    <definedName name="E_18_trnd_factor" localSheetId="6">#REF!</definedName>
    <definedName name="E_18_trnd_factor" localSheetId="9">#REF!</definedName>
    <definedName name="E_18_trnd_factor">#REF!</definedName>
    <definedName name="E_19_trnd_factor">'[20]Benchmark Dec.2018'!$M$27</definedName>
    <definedName name="End" localSheetId="4">#REF!</definedName>
    <definedName name="End" localSheetId="5">#REF!</definedName>
    <definedName name="End" localSheetId="6">#REF!</definedName>
    <definedName name="End" localSheetId="7">'6.5 Hospital Participation (r.)'!#REF!</definedName>
    <definedName name="End" localSheetId="8">'6.7 ACO Mgt Salaries (rev.)'!#REF!</definedName>
    <definedName name="End" localSheetId="9">#REF!</definedName>
    <definedName name="End" localSheetId="10">#REF!</definedName>
    <definedName name="End" localSheetId="11">'9.1 APM Quality Measures (rev.)'!#REF!</definedName>
    <definedName name="End">#REF!</definedName>
    <definedName name="es">[30]Options!$A$3:$A$86</definedName>
    <definedName name="est_ss_2018">'[20]Benchmark Dec.2018'!$M$34</definedName>
    <definedName name="est_ss_2018_mod" localSheetId="4">[20]CalcTool!#REF!</definedName>
    <definedName name="est_ss_2018_mod" localSheetId="6">[20]CalcTool!#REF!</definedName>
    <definedName name="est_ss_2018_mod" localSheetId="8">[20]CalcTool!#REF!</definedName>
    <definedName name="est_ss_2018_mod" localSheetId="9">[20]CalcTool!#REF!</definedName>
    <definedName name="est_ss_2018_mod" localSheetId="11">[20]CalcTool!#REF!</definedName>
    <definedName name="est_ss_2018_mod">[20]CalcTool!#REF!</definedName>
    <definedName name="est_ss_2018_ss" localSheetId="4">#REF!</definedName>
    <definedName name="est_ss_2018_ss" localSheetId="6">#REF!</definedName>
    <definedName name="est_ss_2018_ss" localSheetId="9">#REF!</definedName>
    <definedName name="est_ss_2018_ss">#REF!</definedName>
    <definedName name="export1">#REF!</definedName>
    <definedName name="FEDTAX">[32]Tables!$B$3</definedName>
    <definedName name="filter">[11]Settings!$B$14:$H$25</definedName>
    <definedName name="FM_Data" localSheetId="4">#REF!</definedName>
    <definedName name="FM_Data" localSheetId="5">#REF!</definedName>
    <definedName name="FM_Data" localSheetId="6">#REF!</definedName>
    <definedName name="FM_Data" localSheetId="7">'6.5 Hospital Participation (r.)'!#REF!</definedName>
    <definedName name="FM_Data" localSheetId="8">'6.7 ACO Mgt Salaries (rev.)'!#REF!</definedName>
    <definedName name="FM_Data" localSheetId="9">#REF!</definedName>
    <definedName name="FM_Data" localSheetId="10">#REF!</definedName>
    <definedName name="FM_Data" localSheetId="11">'9.1 APM Quality Measures (rev.)'!#REF!</definedName>
    <definedName name="FM_Data">#REF!</definedName>
    <definedName name="fy2000_budget" localSheetId="4">'[33]FY Budget Items'!$B$15:$AA$26</definedName>
    <definedName name="fy2000_budget" localSheetId="5">'[33]FY Budget Items'!$B$15:$AA$26</definedName>
    <definedName name="fy2000_budget" localSheetId="6">'[34]FY Budget Items'!$B$15:$AA$26</definedName>
    <definedName name="fy2000_budget" localSheetId="7">'[33]FY Budget Items'!$B$15:$AA$26</definedName>
    <definedName name="fy2000_budget" localSheetId="8">'[34]FY Budget Items'!$B$15:$AA$26</definedName>
    <definedName name="fy2000_budget" localSheetId="9">'[35]FY Budget Items'!$B$15:$AA$26</definedName>
    <definedName name="fy2000_budget" localSheetId="10">'[33]FY Budget Items'!$B$15:$AA$26</definedName>
    <definedName name="fy2000_budget" localSheetId="11">'[33]FY Budget Items'!$B$15:$AA$26</definedName>
    <definedName name="fy2000_budget">'[35]FY Budget Items'!$B$15:$AA$26</definedName>
    <definedName name="FY2001_budget" localSheetId="4">'[33]FY Budget Items'!$B$2:$AF$13</definedName>
    <definedName name="FY2001_budget" localSheetId="5">'[33]FY Budget Items'!$B$2:$AF$13</definedName>
    <definedName name="FY2001_budget" localSheetId="6">'[34]FY Budget Items'!$B$2:$AF$13</definedName>
    <definedName name="FY2001_budget" localSheetId="7">'[33]FY Budget Items'!$B$2:$AF$13</definedName>
    <definedName name="FY2001_budget" localSheetId="8">'[34]FY Budget Items'!$B$2:$AF$13</definedName>
    <definedName name="FY2001_budget" localSheetId="9">'[35]FY Budget Items'!$B$2:$AF$13</definedName>
    <definedName name="FY2001_budget" localSheetId="10">'[33]FY Budget Items'!$B$2:$AF$13</definedName>
    <definedName name="FY2001_budget" localSheetId="11">'[33]FY Budget Items'!$B$2:$AF$13</definedName>
    <definedName name="FY2001_budget">'[35]FY Budget Items'!$B$2:$AF$13</definedName>
    <definedName name="FY2004_budget" localSheetId="4">'[33]FY Budget Items'!$B$2:$AS$13</definedName>
    <definedName name="FY2004_budget" localSheetId="5">'[33]FY Budget Items'!$B$2:$AS$13</definedName>
    <definedName name="FY2004_budget" localSheetId="6">'[34]FY Budget Items'!$B$2:$AS$13</definedName>
    <definedName name="FY2004_budget" localSheetId="7">'[33]FY Budget Items'!$B$2:$AS$13</definedName>
    <definedName name="FY2004_budget" localSheetId="8">'[34]FY Budget Items'!$B$2:$AS$13</definedName>
    <definedName name="FY2004_budget" localSheetId="9">'[35]FY Budget Items'!$B$2:$AS$13</definedName>
    <definedName name="FY2004_budget" localSheetId="10">'[33]FY Budget Items'!$B$2:$AS$13</definedName>
    <definedName name="FY2004_budget" localSheetId="11">'[33]FY Budget Items'!$B$2:$AS$13</definedName>
    <definedName name="FY2004_budget">'[35]FY Budget Items'!$B$2:$AS$13</definedName>
    <definedName name="FY2005_budget" localSheetId="4">'[33]FY Budget Items'!$B$2:$BB$13</definedName>
    <definedName name="FY2005_budget" localSheetId="5">'[33]FY Budget Items'!$B$2:$BB$13</definedName>
    <definedName name="FY2005_budget" localSheetId="6">'[34]FY Budget Items'!$B$2:$BB$13</definedName>
    <definedName name="FY2005_budget" localSheetId="7">'[33]FY Budget Items'!$B$2:$BB$13</definedName>
    <definedName name="FY2005_budget" localSheetId="8">'[34]FY Budget Items'!$B$2:$BB$13</definedName>
    <definedName name="FY2005_budget" localSheetId="9">'[35]FY Budget Items'!$B$2:$BB$13</definedName>
    <definedName name="FY2005_budget" localSheetId="10">'[33]FY Budget Items'!$B$2:$BB$13</definedName>
    <definedName name="FY2005_budget" localSheetId="11">'[33]FY Budget Items'!$B$2:$BB$13</definedName>
    <definedName name="FY2005_budget">'[35]FY Budget Items'!$B$2:$BB$13</definedName>
    <definedName name="GL_Codes" localSheetId="4">#REF!</definedName>
    <definedName name="GL_Codes" localSheetId="5">#REF!</definedName>
    <definedName name="GL_Codes" localSheetId="6">#REF!</definedName>
    <definedName name="GL_Codes" localSheetId="7">'6.5 Hospital Participation (r.)'!#REF!</definedName>
    <definedName name="GL_Codes" localSheetId="8">'6.7 ACO Mgt Salaries (rev.)'!#REF!</definedName>
    <definedName name="GL_Codes" localSheetId="9">#REF!</definedName>
    <definedName name="GL_Codes" localSheetId="10">#REF!</definedName>
    <definedName name="GL_Codes" localSheetId="11">'9.1 APM Quality Measures (rev.)'!#REF!</definedName>
    <definedName name="GL_Codes">#REF!</definedName>
    <definedName name="GROUP_DETAIL">#REF!</definedName>
    <definedName name="Hardware_Complexity_Factor">[27]Assumptions!$C$30</definedName>
    <definedName name="Hardware_Depreciation_Term">[27]Assumptions!$C$20</definedName>
    <definedName name="hide1" localSheetId="4">[36]Cover!$A$18:$B$29</definedName>
    <definedName name="hide1" localSheetId="5">[36]Cover!$A$18:$B$29</definedName>
    <definedName name="hide1" localSheetId="6">[37]Cover!$A$18:$B$29</definedName>
    <definedName name="hide1" localSheetId="7">[36]Cover!$A$18:$B$29</definedName>
    <definedName name="hide1" localSheetId="8">[37]Cover!$A$18:$B$29</definedName>
    <definedName name="hide1" localSheetId="9">[38]Cover!$A$18:$B$29</definedName>
    <definedName name="hide1" localSheetId="10">[36]Cover!$A$18:$B$29</definedName>
    <definedName name="hide1" localSheetId="11">[36]Cover!$A$18:$B$29</definedName>
    <definedName name="hide1">[38]Cover!$A$18:$B$29</definedName>
    <definedName name="InSumm" localSheetId="4">#REF!</definedName>
    <definedName name="InSumm" localSheetId="5">#REF!</definedName>
    <definedName name="InSumm" localSheetId="6">#REF!</definedName>
    <definedName name="InSumm" localSheetId="7">'6.5 Hospital Participation (r.)'!#REF!</definedName>
    <definedName name="InSumm" localSheetId="8">'6.7 ACO Mgt Salaries (rev.)'!#REF!</definedName>
    <definedName name="InSumm" localSheetId="9">#REF!</definedName>
    <definedName name="InSumm" localSheetId="10">#REF!</definedName>
    <definedName name="InSumm" localSheetId="11">'9.1 APM Quality Measures (rev.)'!#REF!</definedName>
    <definedName name="InSumm">#REF!</definedName>
    <definedName name="Interface_Complexity_Factor">[27]Assumptions!$G$30</definedName>
    <definedName name="IPsumm" localSheetId="4">#REF!</definedName>
    <definedName name="IPsumm" localSheetId="5">#REF!</definedName>
    <definedName name="IPsumm" localSheetId="6">#REF!</definedName>
    <definedName name="IPsumm" localSheetId="7">'6.5 Hospital Participation (r.)'!#REF!</definedName>
    <definedName name="IPsumm" localSheetId="8">'6.7 ACO Mgt Salaries (rev.)'!#REF!</definedName>
    <definedName name="IPsumm" localSheetId="9">#REF!</definedName>
    <definedName name="IPsumm" localSheetId="10">#REF!</definedName>
    <definedName name="IPsumm" localSheetId="11">'9.1 APM Quality Measures (rev.)'!#REF!</definedName>
    <definedName name="IPsumm">#REF!</definedName>
    <definedName name="LastClaimTriangleDate">'[19]User Input'!$L$14</definedName>
    <definedName name="LastClaimTriangleMonth">'[19]User Input'!$L$13</definedName>
    <definedName name="LastClaimTriangleYear">'[19]User Input'!$L$12</definedName>
    <definedName name="Level">'[27]Client Profile'!$L$7</definedName>
    <definedName name="LookupTable" localSheetId="4">'[21]Budget Input'!$H$882:$N$905</definedName>
    <definedName name="LookupTable" localSheetId="5">'[21]Budget Input'!$H$882:$N$905</definedName>
    <definedName name="LookupTable" localSheetId="6">'[22]Budget Input'!$H$882:$N$905</definedName>
    <definedName name="LookupTable" localSheetId="7">'[21]Budget Input'!$H$882:$N$905</definedName>
    <definedName name="LookupTable" localSheetId="8">'[22]Budget Input'!$H$882:$N$905</definedName>
    <definedName name="LookupTable" localSheetId="9">'[23]Budget Input'!$H$882:$N$905</definedName>
    <definedName name="LookupTable" localSheetId="10">'[21]Budget Input'!$H$882:$N$905</definedName>
    <definedName name="LookupTable" localSheetId="11">'[21]Budget Input'!$H$882:$N$905</definedName>
    <definedName name="LookupTable">'[23]Budget Input'!$H$882:$N$905</definedName>
    <definedName name="LT2ST" localSheetId="4" hidden="1">#REF!</definedName>
    <definedName name="LT2ST" localSheetId="6" hidden="1">#REF!</definedName>
    <definedName name="LT2ST" localSheetId="9" hidden="1">#REF!</definedName>
    <definedName name="LT2ST" hidden="1">#REF!</definedName>
    <definedName name="lt2st1" localSheetId="4">'[39]Instructions and Tips'!#REF!</definedName>
    <definedName name="lt2st1" localSheetId="6">'[39]Instructions and Tips'!#REF!</definedName>
    <definedName name="lt2st1" localSheetId="9">'[39]Instructions and Tips'!#REF!</definedName>
    <definedName name="lt2st1">'[39]Instructions and Tips'!#REF!</definedName>
    <definedName name="lt2st2" localSheetId="4" hidden="1">#REF!</definedName>
    <definedName name="lt2st2" localSheetId="6" hidden="1">#REF!</definedName>
    <definedName name="lt2st2" localSheetId="9" hidden="1">#REF!</definedName>
    <definedName name="lt2st2" hidden="1">#REF!</definedName>
    <definedName name="lt2st3" localSheetId="6">#REF!</definedName>
    <definedName name="lt2st3">#REF!</definedName>
    <definedName name="manual_startup_adj" localSheetId="6">#REF!</definedName>
    <definedName name="manual_startup_adj">#REF!</definedName>
    <definedName name="ManualTrendRate">'[19]User Input'!$S$24</definedName>
    <definedName name="Mar_Bank_statements" localSheetId="4">#REF!</definedName>
    <definedName name="Mar_Bank_statements" localSheetId="5">#REF!</definedName>
    <definedName name="Mar_Bank_statements" localSheetId="6">#REF!</definedName>
    <definedName name="Mar_Bank_statements" localSheetId="7">#REF!</definedName>
    <definedName name="Mar_Bank_statements" localSheetId="8">#REF!</definedName>
    <definedName name="Mar_Bank_statements" localSheetId="9">#REF!</definedName>
    <definedName name="Mar_Bank_statements" localSheetId="10">#REF!</definedName>
    <definedName name="Mar_Bank_statements" localSheetId="11">#REF!</definedName>
    <definedName name="Mar_Bank_statements">#REF!</definedName>
    <definedName name="MASTER" localSheetId="6">#REF!</definedName>
    <definedName name="MASTER" localSheetId="9">#REF!</definedName>
    <definedName name="MASTER">#REF!</definedName>
    <definedName name="master_def" localSheetId="4">#REF!</definedName>
    <definedName name="master_def" localSheetId="5">#REF!</definedName>
    <definedName name="master_def" localSheetId="6">#REF!</definedName>
    <definedName name="master_def" localSheetId="7">'6.5 Hospital Participation (r.)'!#REF!</definedName>
    <definedName name="master_def" localSheetId="8">'6.7 ACO Mgt Salaries (rev.)'!#REF!</definedName>
    <definedName name="master_def" localSheetId="9">#REF!</definedName>
    <definedName name="master_def" localSheetId="10">#REF!</definedName>
    <definedName name="master_def" localSheetId="11">'9.1 APM Quality Measures (rev.)'!#REF!</definedName>
    <definedName name="master_def">#REF!</definedName>
    <definedName name="Mcaid_AR" localSheetId="4">#REF!</definedName>
    <definedName name="Mcaid_AR" localSheetId="5">#REF!</definedName>
    <definedName name="Mcaid_AR" localSheetId="6">#REF!</definedName>
    <definedName name="Mcaid_AR" localSheetId="7">#REF!</definedName>
    <definedName name="Mcaid_AR" localSheetId="8">#REF!</definedName>
    <definedName name="Mcaid_AR" localSheetId="9">#REF!</definedName>
    <definedName name="Mcaid_AR" localSheetId="10">#REF!</definedName>
    <definedName name="Mcaid_AR" localSheetId="11">'9.1 APM Quality Measures (rev.)'!#REF!</definedName>
    <definedName name="Mcaid_AR">#REF!</definedName>
    <definedName name="Mcare_AR" localSheetId="4">#REF!</definedName>
    <definedName name="Mcare_AR" localSheetId="5">#REF!</definedName>
    <definedName name="Mcare_AR" localSheetId="6">#REF!</definedName>
    <definedName name="Mcare_AR" localSheetId="7">#REF!</definedName>
    <definedName name="Mcare_AR" localSheetId="8">#REF!</definedName>
    <definedName name="Mcare_AR" localSheetId="9">#REF!</definedName>
    <definedName name="Mcare_AR" localSheetId="10">#REF!</definedName>
    <definedName name="Mcare_AR" localSheetId="11">'9.1 APM Quality Measures (rev.)'!#REF!</definedName>
    <definedName name="Mcare_AR">#REF!</definedName>
    <definedName name="MetaSet">[11]Orientation!$C$22</definedName>
    <definedName name="model2" localSheetId="4" hidden="1">{"umarea",#N/A,FALSE,"Starting Cost";"umagesex",#N/A,FALSE,"Starting Cost";"umbenlim",#N/A,FALSE,"Starting Cost";"umprovdisc",#N/A,FALSE,"Starting Cost";"umother",#N/A,FALSE,"Starting Cost";"umtrend",#N/A,FALSE,"Starting Cost"}</definedName>
    <definedName name="model2" localSheetId="5" hidden="1">{"umarea",#N/A,FALSE,"Starting Cost";"umagesex",#N/A,FALSE,"Starting Cost";"umbenlim",#N/A,FALSE,"Starting Cost";"umprovdisc",#N/A,FALSE,"Starting Cost";"umother",#N/A,FALSE,"Starting Cost";"umtrend",#N/A,FALSE,"Starting Cost"}</definedName>
    <definedName name="model2" localSheetId="6" hidden="1">{"umarea",#N/A,FALSE,"Starting Cost";"umagesex",#N/A,FALSE,"Starting Cost";"umbenlim",#N/A,FALSE,"Starting Cost";"umprovdisc",#N/A,FALSE,"Starting Cost";"umother",#N/A,FALSE,"Starting Cost";"umtrend",#N/A,FALSE,"Starting Cost"}</definedName>
    <definedName name="model2" localSheetId="7" hidden="1">{"umarea",#N/A,FALSE,"Starting Cost";"umagesex",#N/A,FALSE,"Starting Cost";"umbenlim",#N/A,FALSE,"Starting Cost";"umprovdisc",#N/A,FALSE,"Starting Cost";"umother",#N/A,FALSE,"Starting Cost";"umtrend",#N/A,FALSE,"Starting Cost"}</definedName>
    <definedName name="model2" localSheetId="8" hidden="1">{"umarea",#N/A,FALSE,"Starting Cost";"umagesex",#N/A,FALSE,"Starting Cost";"umbenlim",#N/A,FALSE,"Starting Cost";"umprovdisc",#N/A,FALSE,"Starting Cost";"umother",#N/A,FALSE,"Starting Cost";"umtrend",#N/A,FALSE,"Starting Cost"}</definedName>
    <definedName name="model2" localSheetId="9" hidden="1">{"umarea",#N/A,FALSE,"Starting Cost";"umagesex",#N/A,FALSE,"Starting Cost";"umbenlim",#N/A,FALSE,"Starting Cost";"umprovdisc",#N/A,FALSE,"Starting Cost";"umother",#N/A,FALSE,"Starting Cost";"umtrend",#N/A,FALSE,"Starting Cost"}</definedName>
    <definedName name="model2" localSheetId="10" hidden="1">{"umarea",#N/A,FALSE,"Starting Cost";"umagesex",#N/A,FALSE,"Starting Cost";"umbenlim",#N/A,FALSE,"Starting Cost";"umprovdisc",#N/A,FALSE,"Starting Cost";"umother",#N/A,FALSE,"Starting Cost";"umtrend",#N/A,FALSE,"Starting Cost"}</definedName>
    <definedName name="model2" localSheetId="11" hidden="1">{"umarea",#N/A,FALSE,"Starting Cost";"umagesex",#N/A,FALSE,"Starting Cost";"umbenlim",#N/A,FALSE,"Starting Cost";"umprovdisc",#N/A,FALSE,"Starting Cost";"umother",#N/A,FALSE,"Starting Cost";"umtrend",#N/A,FALSE,"Starting Cost"}</definedName>
    <definedName name="model2" hidden="1">{"umarea",#N/A,FALSE,"Starting Cost";"umagesex",#N/A,FALSE,"Starting Cost";"umbenlim",#N/A,FALSE,"Starting Cost";"umprovdisc",#N/A,FALSE,"Starting Cost";"umother",#N/A,FALSE,"Starting Cost";"umtrend",#N/A,FALSE,"Starting Cost"}</definedName>
    <definedName name="monroe" localSheetId="4">#REF!</definedName>
    <definedName name="monroe" localSheetId="5">#REF!</definedName>
    <definedName name="monroe" localSheetId="6">#REF!</definedName>
    <definedName name="monroe" localSheetId="7">'6.5 Hospital Participation (r.)'!#REF!</definedName>
    <definedName name="monroe" localSheetId="8">'6.7 ACO Mgt Salaries (rev.)'!#REF!</definedName>
    <definedName name="monroe" localSheetId="9">#REF!</definedName>
    <definedName name="monroe" localSheetId="10">#REF!</definedName>
    <definedName name="monroe" localSheetId="11">'9.1 APM Quality Measures (rev.)'!#REF!</definedName>
    <definedName name="monroe">#REF!</definedName>
    <definedName name="Month">[40]RVUs!$B$3</definedName>
    <definedName name="MONTH1">'[41]Rev-Exp-Stats'!$C$73</definedName>
    <definedName name="MonthsForAveraging">'[19]User Input'!$S$15</definedName>
    <definedName name="MonthsForTrendBase">'[25]User Input'!$S$23</definedName>
    <definedName name="MonthsOfData">'[19]User Input'!$L$18</definedName>
    <definedName name="Name" localSheetId="4">#REF!</definedName>
    <definedName name="Name" localSheetId="6">#REF!</definedName>
    <definedName name="Name" localSheetId="9">#REF!</definedName>
    <definedName name="Name">#REF!</definedName>
    <definedName name="nE_18_trnd_factor" localSheetId="6">#REF!</definedName>
    <definedName name="nE_18_trnd_factor">#REF!</definedName>
    <definedName name="nE_19_trnd_factor">'[20]Benchmark Dec.2018'!$M$26</definedName>
    <definedName name="ne_19_trnf_factor2" localSheetId="4">#REF!</definedName>
    <definedName name="ne_19_trnf_factor2" localSheetId="6">#REF!</definedName>
    <definedName name="ne_19_trnf_factor2" localSheetId="9">#REF!</definedName>
    <definedName name="ne_19_trnf_factor2">#REF!</definedName>
    <definedName name="NetGross" localSheetId="4">'[42]Net to Gross'!$A$6:$L$132</definedName>
    <definedName name="NetGross" localSheetId="5">'[42]Net to Gross'!$A$6:$L$132</definedName>
    <definedName name="NetGross" localSheetId="6">'[43]Net to Gross'!$A$6:$L$132</definedName>
    <definedName name="NetGross" localSheetId="7">'[42]Net to Gross'!$A$6:$L$132</definedName>
    <definedName name="NetGross" localSheetId="8">'[43]Net to Gross'!$A$6:$L$132</definedName>
    <definedName name="NetGross" localSheetId="9">'[44]Net to Gross'!$A$6:$L$132</definedName>
    <definedName name="NetGross" localSheetId="10">'[42]Net to Gross'!$A$6:$L$132</definedName>
    <definedName name="NetGross" localSheetId="11">'[42]Net to Gross'!$A$6:$L$132</definedName>
    <definedName name="NetGross">'[44]Net to Gross'!$A$6:$L$132</definedName>
    <definedName name="Network_Complexity_Factor">[27]Assumptions!$E$30</definedName>
    <definedName name="new" localSheetId="4">[3]opsumm!#REF!</definedName>
    <definedName name="new" localSheetId="5">[3]opsumm!#REF!</definedName>
    <definedName name="new" localSheetId="6">[3]opsumm!#REF!</definedName>
    <definedName name="new" localSheetId="7">[3]opsumm!#REF!</definedName>
    <definedName name="new" localSheetId="8">[3]opsumm!#REF!</definedName>
    <definedName name="new" localSheetId="9">[3]opsumm!#REF!</definedName>
    <definedName name="new" localSheetId="10">[3]opsumm!#REF!</definedName>
    <definedName name="new" localSheetId="11">[3]opsumm!#REF!</definedName>
    <definedName name="new">[3]opsumm!#REF!</definedName>
    <definedName name="NewAR" localSheetId="4">#REF!</definedName>
    <definedName name="NewAR" localSheetId="5">#REF!</definedName>
    <definedName name="NewAR" localSheetId="6">#REF!</definedName>
    <definedName name="NewAR" localSheetId="7">'6.5 Hospital Participation (r.)'!#REF!</definedName>
    <definedName name="NewAR" localSheetId="8">'6.7 ACO Mgt Salaries (rev.)'!#REF!</definedName>
    <definedName name="NewAR" localSheetId="9">#REF!</definedName>
    <definedName name="NewAR" localSheetId="10">#REF!</definedName>
    <definedName name="NewAR" localSheetId="11">'9.1 APM Quality Measures (rev.)'!#REF!</definedName>
    <definedName name="NewAR">#REF!</definedName>
    <definedName name="NRA" localSheetId="9">#REF!</definedName>
    <definedName name="NRA">#REF!</definedName>
    <definedName name="o" localSheetId="4">#REF!</definedName>
    <definedName name="o" localSheetId="5">#REF!</definedName>
    <definedName name="o" localSheetId="6">#REF!</definedName>
    <definedName name="o" localSheetId="7">#REF!</definedName>
    <definedName name="o" localSheetId="8">#REF!</definedName>
    <definedName name="o" localSheetId="9">#REF!</definedName>
    <definedName name="o" localSheetId="10">#REF!</definedName>
    <definedName name="o" localSheetId="11">'9.1 APM Quality Measures (rev.)'!#REF!</definedName>
    <definedName name="o">#REF!</definedName>
    <definedName name="OctFY15" localSheetId="9" hidden="1">#REF!</definedName>
    <definedName name="OctFY15" hidden="1">#REF!</definedName>
    <definedName name="October">#REF!</definedName>
    <definedName name="ocv8.1">#REF!</definedName>
    <definedName name="ok">#REF!</definedName>
    <definedName name="Operational_Accounts" localSheetId="4">#REF!</definedName>
    <definedName name="Operational_Accounts" localSheetId="5">#REF!</definedName>
    <definedName name="Operational_Accounts" localSheetId="6">#REF!</definedName>
    <definedName name="Operational_Accounts" localSheetId="7">#REF!</definedName>
    <definedName name="Operational_Accounts" localSheetId="8">#REF!</definedName>
    <definedName name="Operational_Accounts" localSheetId="9">#REF!</definedName>
    <definedName name="Operational_Accounts" localSheetId="10">#REF!</definedName>
    <definedName name="Operational_Accounts" localSheetId="11">'9.1 APM Quality Measures (rev.)'!#REF!</definedName>
    <definedName name="Operational_Accounts">#REF!</definedName>
    <definedName name="Operational_Accounts2" localSheetId="4">#REF!</definedName>
    <definedName name="Operational_Accounts2" localSheetId="5">#REF!</definedName>
    <definedName name="Operational_Accounts2" localSheetId="6">#REF!</definedName>
    <definedName name="Operational_Accounts2" localSheetId="7">#REF!</definedName>
    <definedName name="Operational_Accounts2" localSheetId="8">#REF!</definedName>
    <definedName name="Operational_Accounts2" localSheetId="9">#REF!</definedName>
    <definedName name="Operational_Accounts2" localSheetId="10">#REF!</definedName>
    <definedName name="Operational_Accounts2" localSheetId="11">'9.1 APM Quality Measures (rev.)'!#REF!</definedName>
    <definedName name="Operational_Accounts2">#REF!</definedName>
    <definedName name="opsumm" localSheetId="4">#REF!</definedName>
    <definedName name="opsumm" localSheetId="5">#REF!</definedName>
    <definedName name="opsumm" localSheetId="6">#REF!</definedName>
    <definedName name="opsumm" localSheetId="7">#REF!</definedName>
    <definedName name="opsumm" localSheetId="8">#REF!</definedName>
    <definedName name="opsumm" localSheetId="9">#REF!</definedName>
    <definedName name="opsumm" localSheetId="10">#REF!</definedName>
    <definedName name="opsumm" localSheetId="11">'9.1 APM Quality Measures (rev.)'!#REF!</definedName>
    <definedName name="opsumm">#REF!</definedName>
    <definedName name="Options">[45]List!$B$3:$B$52</definedName>
    <definedName name="Org" localSheetId="4">#REF!</definedName>
    <definedName name="Org" localSheetId="6">#REF!</definedName>
    <definedName name="Org" localSheetId="9">#REF!</definedName>
    <definedName name="Org">#REF!</definedName>
    <definedName name="OutSum" localSheetId="4">#REF!</definedName>
    <definedName name="OutSum" localSheetId="5">#REF!</definedName>
    <definedName name="OutSum" localSheetId="6">#REF!</definedName>
    <definedName name="OutSum" localSheetId="7">'6.5 Hospital Participation (r.)'!#REF!</definedName>
    <definedName name="OutSum" localSheetId="8">'6.7 ACO Mgt Salaries (rev.)'!#REF!</definedName>
    <definedName name="OutSum" localSheetId="9">#REF!</definedName>
    <definedName name="OutSum" localSheetId="10">#REF!</definedName>
    <definedName name="OutSum" localSheetId="11">'9.1 APM Quality Measures (rev.)'!#REF!</definedName>
    <definedName name="OutSum">#REF!</definedName>
    <definedName name="PaidClaims">'[19]Paid Claims'!$C$3:$BC$52</definedName>
    <definedName name="Patient_Days_IP" localSheetId="4">#REF!</definedName>
    <definedName name="Patient_Days_IP" localSheetId="5">#REF!</definedName>
    <definedName name="Patient_Days_IP" localSheetId="6">#REF!</definedName>
    <definedName name="Patient_Days_IP" localSheetId="7">#REF!</definedName>
    <definedName name="Patient_Days_IP" localSheetId="8">#REF!</definedName>
    <definedName name="Patient_Days_IP" localSheetId="9">#REF!</definedName>
    <definedName name="Patient_Days_IP" localSheetId="10">#REF!</definedName>
    <definedName name="Patient_Days_IP" localSheetId="11">'9.1 APM Quality Measures (rev.)'!#REF!</definedName>
    <definedName name="Patient_Days_IP">#REF!</definedName>
    <definedName name="PAYER" localSheetId="4">#REF!</definedName>
    <definedName name="PAYER" localSheetId="5">#REF!</definedName>
    <definedName name="PAYER" localSheetId="6">#REF!</definedName>
    <definedName name="PAYER" localSheetId="7">#REF!</definedName>
    <definedName name="PAYER" localSheetId="8">#REF!</definedName>
    <definedName name="PAYER" localSheetId="9">#REF!</definedName>
    <definedName name="PAYER" localSheetId="10">#REF!</definedName>
    <definedName name="PAYER" localSheetId="11">'9.1 APM Quality Measures (rev.)'!#REF!</definedName>
    <definedName name="PAYER">#REF!</definedName>
    <definedName name="Percent">[46]Sheet3!$C$43</definedName>
    <definedName name="Period" localSheetId="4">#REF!</definedName>
    <definedName name="Period" localSheetId="6">#REF!</definedName>
    <definedName name="Period" localSheetId="9">#REF!</definedName>
    <definedName name="Period">#REF!</definedName>
    <definedName name="Period_No.">[47]Ranges!$B$2</definedName>
    <definedName name="Peripheral_Complexity_Factor">[27]Assumptions!$F$30</definedName>
    <definedName name="Peripheral_Depreciation_Term">[27]Assumptions!$C$22</definedName>
    <definedName name="PF">'[46]Vol&amp;Exp'!$W$56</definedName>
    <definedName name="physician_table">'[48]Source Data Summary'!$B$3:$AB$431</definedName>
    <definedName name="physician_table_12">'[49]Source Data'!$B$3:$AB$116</definedName>
    <definedName name="PL" localSheetId="4">#REF!</definedName>
    <definedName name="PL" localSheetId="5">#REF!</definedName>
    <definedName name="PL" localSheetId="6">#REF!</definedName>
    <definedName name="PL" localSheetId="7">'6.5 Hospital Participation (r.)'!#REF!</definedName>
    <definedName name="PL" localSheetId="8">'6.7 ACO Mgt Salaries (rev.)'!#REF!</definedName>
    <definedName name="PL" localSheetId="9">#REF!</definedName>
    <definedName name="PL" localSheetId="10">#REF!</definedName>
    <definedName name="PL" localSheetId="11">'9.1 APM Quality Measures (rev.)'!#REF!</definedName>
    <definedName name="PL">#REF!</definedName>
    <definedName name="Plant_Offset">[50]Factors!$F$3</definedName>
    <definedName name="PosChange" localSheetId="4">'[51]Detailed Changes'!$B$41:$D$52</definedName>
    <definedName name="PosChange" localSheetId="5">'[51]Detailed Changes'!$B$41:$D$52</definedName>
    <definedName name="PosChange" localSheetId="6">'[52]Detailed Changes'!$B$41:$D$52</definedName>
    <definedName name="PosChange" localSheetId="7">'[51]Detailed Changes'!$B$41:$D$52</definedName>
    <definedName name="PosChange" localSheetId="8">'[52]Detailed Changes'!$B$41:$D$52</definedName>
    <definedName name="PosChange" localSheetId="9">'[53]Detailed Changes'!$B$41:$D$52</definedName>
    <definedName name="PosChange" localSheetId="10">'[51]Detailed Changes'!$B$41:$D$52</definedName>
    <definedName name="PosChange" localSheetId="11">'[51]Detailed Changes'!$B$41:$D$52</definedName>
    <definedName name="PosChange">'[53]Detailed Changes'!$B$41:$D$52</definedName>
    <definedName name="PPSSummary" localSheetId="4">#REF!</definedName>
    <definedName name="PPSSummary" localSheetId="5">#REF!</definedName>
    <definedName name="PPSSummary" localSheetId="6">#REF!</definedName>
    <definedName name="PPSSummary" localSheetId="7">'6.5 Hospital Participation (r.)'!#REF!</definedName>
    <definedName name="PPSSummary" localSheetId="8">'6.7 ACO Mgt Salaries (rev.)'!#REF!</definedName>
    <definedName name="PPSSummary" localSheetId="9">#REF!</definedName>
    <definedName name="PPSSummary" localSheetId="10">#REF!</definedName>
    <definedName name="PPSSummary" localSheetId="11">'9.1 APM Quality Measures (rev.)'!#REF!</definedName>
    <definedName name="PPSSummary">#REF!</definedName>
    <definedName name="PracticeName" localSheetId="9">#REF!</definedName>
    <definedName name="PracticeName">#REF!</definedName>
    <definedName name="Prescriptions" localSheetId="4" hidden="1">{"add",#N/A,FALSE,"code"}</definedName>
    <definedName name="Prescriptions" localSheetId="5" hidden="1">{"add",#N/A,FALSE,"code"}</definedName>
    <definedName name="Prescriptions" localSheetId="6" hidden="1">{"add",#N/A,FALSE,"code"}</definedName>
    <definedName name="Prescriptions" localSheetId="7" hidden="1">{"add",#N/A,FALSE,"code"}</definedName>
    <definedName name="Prescriptions" localSheetId="8" hidden="1">{"add",#N/A,FALSE,"code"}</definedName>
    <definedName name="Prescriptions" localSheetId="9" hidden="1">{"add",#N/A,FALSE,"code"}</definedName>
    <definedName name="Prescriptions" localSheetId="10" hidden="1">{"add",#N/A,FALSE,"code"}</definedName>
    <definedName name="Prescriptions" localSheetId="11" hidden="1">{"add",#N/A,FALSE,"code"}</definedName>
    <definedName name="Prescriptions" hidden="1">{"add",#N/A,FALSE,"code"}</definedName>
    <definedName name="Prime" localSheetId="4">#REF!</definedName>
    <definedName name="Prime" localSheetId="6">#REF!</definedName>
    <definedName name="Prime" localSheetId="9">#REF!</definedName>
    <definedName name="Prime">#REF!</definedName>
    <definedName name="primtbl">[11]Orientation!$C$23</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#REF!</definedName>
    <definedName name="_xlnm.Print_Area" localSheetId="9">#REF!</definedName>
    <definedName name="_xlnm.Print_Area" localSheetId="10">#REF!</definedName>
    <definedName name="_xlnm.Print_Area" localSheetId="11">'9.1 APM Quality Measures (rev.)'!$A$1:$C$42</definedName>
    <definedName name="_xlnm.Print_Area">#REF!</definedName>
    <definedName name="_xlnm.Print_Titles" localSheetId="4">'5.1 Risk Payer RBE (rev.)'!$A:$A</definedName>
    <definedName name="_xlnm.Print_Titles" localSheetId="5">'5.2 Settlement SS_Loss (rev.)'!$6:$6</definedName>
    <definedName name="_xlnm.Print_Titles" localSheetId="6">'6.4 Sources Uses (rev.)'!#REF!</definedName>
    <definedName name="_xlnm.Print_Titles" localSheetId="7">#REF!</definedName>
    <definedName name="_xlnm.Print_Titles" localSheetId="8">#REF!</definedName>
    <definedName name="_xlnm.Print_Titles" localSheetId="9">#REF!</definedName>
    <definedName name="_xlnm.Print_Titles" localSheetId="10">'7.3 Pop Health Pmt Reform (re.)'!$3:$3</definedName>
    <definedName name="_xlnm.Print_Titles" localSheetId="11">'9.1 APM Quality Measures (rev.)'!$3:$3</definedName>
    <definedName name="_xlnm.Print_Titles">#REF!</definedName>
    <definedName name="PRIOR" localSheetId="4">TVHP [54]PRIOR!$A$1:$C$5</definedName>
    <definedName name="PRIOR" localSheetId="5">TVHP [54]PRIOR!$A$1:$C$5</definedName>
    <definedName name="PRIOR" localSheetId="6">TVHP [54]PRIOR!$A$1:$C$5</definedName>
    <definedName name="PRIOR" localSheetId="7">TVHP [54]PRIOR!$A$1:$C$5</definedName>
    <definedName name="PRIOR" localSheetId="8">TVHP [54]PRIOR!$A$1:$C$5</definedName>
    <definedName name="PRIOR" localSheetId="9">TVHP [54]PRIOR!$A$1:$C$5</definedName>
    <definedName name="PRIOR" localSheetId="10">TVHP [54]PRIOR!$A$1:$C$5</definedName>
    <definedName name="PRIOR" localSheetId="11">TVHP [54]PRIOR!$A$1:$C$5</definedName>
    <definedName name="PRIOR" localSheetId="3">TVHP [54]PRIOR!$A$1:$C$5</definedName>
    <definedName name="PRIOR">TVHP [54]PRIOR!$A$1:$C$5</definedName>
    <definedName name="PRO">#N/A</definedName>
    <definedName name="ProClickURL" localSheetId="4">#REF!</definedName>
    <definedName name="ProClickURL" localSheetId="6">#REF!</definedName>
    <definedName name="ProClickURL" localSheetId="9">#REF!</definedName>
    <definedName name="ProClickURL">#REF!</definedName>
    <definedName name="Product">'[19]User Input'!$E$18</definedName>
    <definedName name="prof" localSheetId="4">#REF!</definedName>
    <definedName name="prof" localSheetId="5">#REF!</definedName>
    <definedName name="prof" localSheetId="6">#REF!</definedName>
    <definedName name="prof" localSheetId="7">#REF!</definedName>
    <definedName name="prof" localSheetId="8">#REF!</definedName>
    <definedName name="prof" localSheetId="9">#REF!</definedName>
    <definedName name="prof" localSheetId="10">#REF!</definedName>
    <definedName name="prof" localSheetId="11">'9.1 APM Quality Measures (rev.)'!#REF!</definedName>
    <definedName name="prof">#REF!</definedName>
    <definedName name="Project" localSheetId="9">#REF!</definedName>
    <definedName name="Project">#REF!</definedName>
    <definedName name="ProjectionMethod">'[25]User Input'!$S$20</definedName>
    <definedName name="ProviderFTE" localSheetId="4" hidden="1">{#N/A,#N/A,FALSE,"HeadCnt"}</definedName>
    <definedName name="ProviderFTE" localSheetId="5" hidden="1">{#N/A,#N/A,FALSE,"HeadCnt"}</definedName>
    <definedName name="ProviderFTE" localSheetId="6" hidden="1">{#N/A,#N/A,FALSE,"HeadCnt"}</definedName>
    <definedName name="ProviderFTE" localSheetId="7" hidden="1">{#N/A,#N/A,FALSE,"HeadCnt"}</definedName>
    <definedName name="ProviderFTE" localSheetId="8" hidden="1">{#N/A,#N/A,FALSE,"HeadCnt"}</definedName>
    <definedName name="ProviderFTE" localSheetId="9" hidden="1">{#N/A,#N/A,FALSE,"HeadCnt"}</definedName>
    <definedName name="ProviderFTE" localSheetId="10" hidden="1">{#N/A,#N/A,FALSE,"HeadCnt"}</definedName>
    <definedName name="ProviderFTE" localSheetId="11" hidden="1">{#N/A,#N/A,FALSE,"HeadCnt"}</definedName>
    <definedName name="ProviderFTE" hidden="1">{#N/A,#N/A,FALSE,"HeadCnt"}</definedName>
    <definedName name="Qtr">[32]Tables!$B$32</definedName>
    <definedName name="Rate_nmc" localSheetId="4" hidden="1">#REF!</definedName>
    <definedName name="Rate_nmc" localSheetId="5" hidden="1">#REF!</definedName>
    <definedName name="Rate_nmc" localSheetId="6" hidden="1">#REF!</definedName>
    <definedName name="Rate_nmc" localSheetId="7" hidden="1">#REF!</definedName>
    <definedName name="Rate_nmc" localSheetId="8" hidden="1">#REF!</definedName>
    <definedName name="Rate_nmc" localSheetId="9" hidden="1">#REF!</definedName>
    <definedName name="Rate_nmc" localSheetId="10" hidden="1">#REF!</definedName>
    <definedName name="Rate_nmc" localSheetId="11" hidden="1">'9.1 APM Quality Measures (rev.)'!#REF!</definedName>
    <definedName name="Rate_nmc" hidden="1">#REF!</definedName>
    <definedName name="Rate_nmc1" localSheetId="4" hidden="1">#REF!</definedName>
    <definedName name="Rate_nmc1" localSheetId="5" hidden="1">#REF!</definedName>
    <definedName name="Rate_nmc1" localSheetId="6" hidden="1">#REF!</definedName>
    <definedName name="Rate_nmc1" localSheetId="7" hidden="1">#REF!</definedName>
    <definedName name="Rate_nmc1" localSheetId="8" hidden="1">#REF!</definedName>
    <definedName name="Rate_nmc1" localSheetId="9" hidden="1">#REF!</definedName>
    <definedName name="Rate_nmc1" localSheetId="10" hidden="1">#REF!</definedName>
    <definedName name="Rate_nmc1" localSheetId="11" hidden="1">'9.1 APM Quality Measures (rev.)'!#REF!</definedName>
    <definedName name="Rate_nmc1" hidden="1">#REF!</definedName>
    <definedName name="REHAB" localSheetId="4">'[55]M''care IP DRG'!#REF!</definedName>
    <definedName name="REHAB" localSheetId="5">'[55]M''care IP DRG'!#REF!</definedName>
    <definedName name="REHAB" localSheetId="6">'[56]M''care IP DRG'!#REF!</definedName>
    <definedName name="REHAB" localSheetId="7">'[55]M''care IP DRG'!#REF!</definedName>
    <definedName name="REHAB" localSheetId="8">'[56]M''care IP DRG'!#REF!</definedName>
    <definedName name="REHAB" localSheetId="9">'[57]M''care IP DRG'!#REF!</definedName>
    <definedName name="REHAB" localSheetId="10">'[55]M''care IP DRG'!#REF!</definedName>
    <definedName name="REHAB" localSheetId="11">'[55]M''care IP DRG'!#REF!</definedName>
    <definedName name="REHAB">'[57]M''care IP DRG'!#REF!</definedName>
    <definedName name="report_type">[11]Orientation!$C$24</definedName>
    <definedName name="REPORT1" localSheetId="4">#REF!</definedName>
    <definedName name="REPORT1" localSheetId="5">#REF!</definedName>
    <definedName name="REPORT1" localSheetId="6">#REF!</definedName>
    <definedName name="REPORT1" localSheetId="7">'6.5 Hospital Participation (r.)'!#REF!</definedName>
    <definedName name="REPORT1" localSheetId="8">'6.7 ACO Mgt Salaries (rev.)'!#REF!</definedName>
    <definedName name="REPORT1" localSheetId="9">#REF!</definedName>
    <definedName name="REPORT1" localSheetId="10">#REF!</definedName>
    <definedName name="REPORT1" localSheetId="11">'9.1 APM Quality Measures (rev.)'!#REF!</definedName>
    <definedName name="REPORT1">#REF!</definedName>
    <definedName name="REPORT11" localSheetId="4">#REF!</definedName>
    <definedName name="REPORT11" localSheetId="5">#REF!</definedName>
    <definedName name="REPORT11" localSheetId="6">#REF!</definedName>
    <definedName name="REPORT11" localSheetId="7">#REF!</definedName>
    <definedName name="REPORT11" localSheetId="8">#REF!</definedName>
    <definedName name="REPORT11" localSheetId="9">#REF!</definedName>
    <definedName name="REPORT11" localSheetId="10">#REF!</definedName>
    <definedName name="REPORT11" localSheetId="11">'9.1 APM Quality Measures (rev.)'!#REF!</definedName>
    <definedName name="REPORT11">#REF!</definedName>
    <definedName name="REPORT3" localSheetId="4">#REF!</definedName>
    <definedName name="REPORT3" localSheetId="5">#REF!</definedName>
    <definedName name="REPORT3" localSheetId="6">#REF!</definedName>
    <definedName name="REPORT3" localSheetId="7">#REF!</definedName>
    <definedName name="REPORT3" localSheetId="8">#REF!</definedName>
    <definedName name="REPORT3" localSheetId="9">#REF!</definedName>
    <definedName name="REPORT3" localSheetId="10">#REF!</definedName>
    <definedName name="REPORT3" localSheetId="11">'9.1 APM Quality Measures (rev.)'!#REF!</definedName>
    <definedName name="REPORT3">#REF!</definedName>
    <definedName name="REPORT4" localSheetId="4">#REF!</definedName>
    <definedName name="REPORT4" localSheetId="5">#REF!</definedName>
    <definedName name="REPORT4" localSheetId="6">#REF!</definedName>
    <definedName name="REPORT4" localSheetId="7">#REF!</definedName>
    <definedName name="REPORT4" localSheetId="8">#REF!</definedName>
    <definedName name="REPORT4" localSheetId="9">#REF!</definedName>
    <definedName name="REPORT4" localSheetId="10">#REF!</definedName>
    <definedName name="REPORT4" localSheetId="11">'9.1 APM Quality Measures (rev.)'!#REF!</definedName>
    <definedName name="REPORT4">#REF!</definedName>
    <definedName name="REPORT5" localSheetId="4">#REF!</definedName>
    <definedName name="REPORT5" localSheetId="5">#REF!</definedName>
    <definedName name="REPORT5" localSheetId="6">#REF!</definedName>
    <definedName name="REPORT5" localSheetId="7">#REF!</definedName>
    <definedName name="REPORT5" localSheetId="8">#REF!</definedName>
    <definedName name="REPORT5" localSheetId="9">#REF!</definedName>
    <definedName name="REPORT5" localSheetId="10">#REF!</definedName>
    <definedName name="REPORT5" localSheetId="11">'9.1 APM Quality Measures (rev.)'!#REF!</definedName>
    <definedName name="REPORT5">#REF!</definedName>
    <definedName name="REPORT6" localSheetId="4">#REF!</definedName>
    <definedName name="REPORT6" localSheetId="5">#REF!</definedName>
    <definedName name="REPORT6" localSheetId="6">#REF!</definedName>
    <definedName name="REPORT6" localSheetId="7">#REF!</definedName>
    <definedName name="REPORT6" localSheetId="8">#REF!</definedName>
    <definedName name="REPORT6" localSheetId="9">#REF!</definedName>
    <definedName name="REPORT6" localSheetId="10">#REF!</definedName>
    <definedName name="REPORT6" localSheetId="11">'9.1 APM Quality Measures (rev.)'!#REF!</definedName>
    <definedName name="REPORT6">#REF!</definedName>
    <definedName name="REPORT7" localSheetId="4">#REF!</definedName>
    <definedName name="REPORT7" localSheetId="5">#REF!</definedName>
    <definedName name="REPORT7" localSheetId="6">#REF!</definedName>
    <definedName name="REPORT7" localSheetId="7">#REF!</definedName>
    <definedName name="REPORT7" localSheetId="8">#REF!</definedName>
    <definedName name="REPORT7" localSheetId="9">#REF!</definedName>
    <definedName name="REPORT7" localSheetId="10">#REF!</definedName>
    <definedName name="REPORT7" localSheetId="11">'9.1 APM Quality Measures (rev.)'!#REF!</definedName>
    <definedName name="REPORT7">#REF!</definedName>
    <definedName name="REPORT8" localSheetId="4">#REF!</definedName>
    <definedName name="REPORT8" localSheetId="5">#REF!</definedName>
    <definedName name="REPORT8" localSheetId="6">#REF!</definedName>
    <definedName name="REPORT8" localSheetId="7">#REF!</definedName>
    <definedName name="REPORT8" localSheetId="8">#REF!</definedName>
    <definedName name="REPORT8" localSheetId="9">#REF!</definedName>
    <definedName name="REPORT8" localSheetId="10">#REF!</definedName>
    <definedName name="REPORT8" localSheetId="11">'9.1 APM Quality Measures (rev.)'!#REF!</definedName>
    <definedName name="REPORT8">#REF!</definedName>
    <definedName name="ReportVersion">[11]Settings!$D$5</definedName>
    <definedName name="RevbyPayor" localSheetId="4">[42]Stats!$A$8:$V$124</definedName>
    <definedName name="RevbyPayor" localSheetId="5">[42]Stats!$A$8:$V$124</definedName>
    <definedName name="RevbyPayor" localSheetId="6">[43]Stats!$A$8:$V$124</definedName>
    <definedName name="RevbyPayor" localSheetId="7">[42]Stats!$A$8:$V$124</definedName>
    <definedName name="RevbyPayor" localSheetId="8">[43]Stats!$A$8:$V$124</definedName>
    <definedName name="RevbyPayor" localSheetId="9">[44]Stats!$A$8:$V$124</definedName>
    <definedName name="RevbyPayor" localSheetId="10">[42]Stats!$A$8:$V$124</definedName>
    <definedName name="RevbyPayor" localSheetId="11">[42]Stats!$A$8:$V$124</definedName>
    <definedName name="RevbyPayor">[44]Stats!$A$8:$V$124</definedName>
    <definedName name="Revenue" localSheetId="4">#REF!</definedName>
    <definedName name="Revenue" localSheetId="5">#REF!</definedName>
    <definedName name="Revenue" localSheetId="6">#REF!</definedName>
    <definedName name="Revenue" localSheetId="7">'6.5 Hospital Participation (r.)'!#REF!</definedName>
    <definedName name="Revenue" localSheetId="8">'6.7 ACO Mgt Salaries (rev.)'!#REF!</definedName>
    <definedName name="Revenue" localSheetId="9">#REF!</definedName>
    <definedName name="Revenue" localSheetId="10">#REF!</definedName>
    <definedName name="Revenue" localSheetId="11">'9.1 APM Quality Measures (rev.)'!#REF!</definedName>
    <definedName name="Revenue">#REF!</definedName>
    <definedName name="rftete" localSheetId="9">#REF!</definedName>
    <definedName name="rftete">#REF!</definedName>
    <definedName name="rngCreateLog">[11]Delivery!$B$12</definedName>
    <definedName name="rngFilePassword">[11]Delivery!$B$6</definedName>
    <definedName name="rngSourceTab">[11]Delivery!$E$8</definedName>
    <definedName name="Rounding">'[19]User Input'!$S$51</definedName>
    <definedName name="rowgroup">[11]Orientation!$C$17</definedName>
    <definedName name="rowsegment">[11]Orientation!$B$17</definedName>
    <definedName name="ScenGrpList" localSheetId="4">OFFSET([58]Control!$AG$1,0,0,COUNTIF([58]Control!$AG$1:$AG$65536,"&gt;"""),1)</definedName>
    <definedName name="ScenGrpList" localSheetId="5">OFFSET([58]Control!$AG$1,0,0,COUNTIF([58]Control!$AG$1:$AG$65536,"&gt;"""),1)</definedName>
    <definedName name="ScenGrpList" localSheetId="6">OFFSET([58]Control!$AG$1,0,0,COUNTIF([58]Control!$AG:$AG,"&gt;"""),1)</definedName>
    <definedName name="ScenGrpList" localSheetId="7">OFFSET([58]Control!$AG$1,0,0,COUNTIF([58]Control!$AG$1:$AG$65536,"&gt;"""),1)</definedName>
    <definedName name="ScenGrpList" localSheetId="8">OFFSET([58]Control!$AG$1,0,0,COUNTIF([58]Control!$AG:$AG,"&gt;"""),1)</definedName>
    <definedName name="ScenGrpList" localSheetId="9">OFFSET([58]Control!$AG$1,0,0,COUNTIF([58]Control!$AG:$AG,"&gt;"""),1)</definedName>
    <definedName name="ScenGrpList" localSheetId="10">OFFSET([58]Control!$AG$1,0,0,COUNTIF([58]Control!$AG$1:$AG$65536,"&gt;"""),1)</definedName>
    <definedName name="ScenGrpList" localSheetId="11">OFFSET([58]Control!$AG$1,0,0,COUNTIF([58]Control!$AG$1:$AG$65536,"&gt;"""),1)</definedName>
    <definedName name="ScenGrpList">OFFSET([58]Control!$AG$1,0,0,COUNTIF([58]Control!$AG:$AG,"&gt;"""),1)</definedName>
    <definedName name="SeasonalityCredibility">'[25]User Input'!$S$29</definedName>
    <definedName name="September" localSheetId="4">#REF!</definedName>
    <definedName name="September" localSheetId="5">#REF!</definedName>
    <definedName name="September" localSheetId="6">#REF!</definedName>
    <definedName name="September" localSheetId="7">#REF!</definedName>
    <definedName name="September" localSheetId="8">#REF!</definedName>
    <definedName name="September" localSheetId="9">#REF!</definedName>
    <definedName name="September" localSheetId="10">#REF!</definedName>
    <definedName name="September" localSheetId="11">#REF!</definedName>
    <definedName name="September">#REF!</definedName>
    <definedName name="Sequential_Group">[11]Settings!$J$6</definedName>
    <definedName name="Sequential_Segment">[11]Settings!$I$6</definedName>
    <definedName name="Sequential_Sort">[11]Settings!$I$10:$J$11</definedName>
    <definedName name="Slicer_Category">#N/A</definedName>
    <definedName name="Software_Complexity_Factor">[27]Assumptions!$D$30</definedName>
    <definedName name="Software_Depreciation_Term">[27]Assumptions!$C$21</definedName>
    <definedName name="sortcol" localSheetId="4">#REF!</definedName>
    <definedName name="sortcol" localSheetId="5">#REF!</definedName>
    <definedName name="sortcol" localSheetId="6">#REF!</definedName>
    <definedName name="sortcol" localSheetId="7">'6.5 Hospital Participation (r.)'!#REF!</definedName>
    <definedName name="sortcol" localSheetId="8">'6.7 ACO Mgt Salaries (rev.)'!#REF!</definedName>
    <definedName name="sortcol" localSheetId="9">#REF!</definedName>
    <definedName name="sortcol" localSheetId="10">#REF!</definedName>
    <definedName name="sortcol" localSheetId="11">'9.1 APM Quality Measures (rev.)'!#REF!</definedName>
    <definedName name="sortcol">#REF!</definedName>
    <definedName name="source_table">'[48]Source Data Summary'!$B$3:$W$431</definedName>
    <definedName name="source_table_12">'[49]Source Data'!$B$3:$W$116</definedName>
    <definedName name="Staff_Complexity_Factor">[27]Assumptions!$I$30</definedName>
    <definedName name="START" localSheetId="4">#REF!</definedName>
    <definedName name="START" localSheetId="5">#REF!</definedName>
    <definedName name="START" localSheetId="6">#REF!</definedName>
    <definedName name="START" localSheetId="7">'6.5 Hospital Participation (r.)'!#REF!</definedName>
    <definedName name="START" localSheetId="8">'6.7 ACO Mgt Salaries (rev.)'!#REF!</definedName>
    <definedName name="START" localSheetId="9">#REF!</definedName>
    <definedName name="START" localSheetId="10">#REF!</definedName>
    <definedName name="START" localSheetId="11">'9.1 APM Quality Measures (rev.)'!#REF!</definedName>
    <definedName name="START">#REF!</definedName>
    <definedName name="STAT">[59]List!$A$2:$A$88</definedName>
    <definedName name="Stat2">[59]List!$A$2:$A$88</definedName>
    <definedName name="stipend_net">[49]Stipends!$D$2:$D$216</definedName>
    <definedName name="Sub" localSheetId="4">#REF!</definedName>
    <definedName name="Sub" localSheetId="6">#REF!</definedName>
    <definedName name="Sub" localSheetId="9">#REF!</definedName>
    <definedName name="Sub">#REF!</definedName>
    <definedName name="Summary" localSheetId="6">#REF!</definedName>
    <definedName name="Summary">#REF!</definedName>
    <definedName name="Supplemental_filter">[11]Settings!$C$31</definedName>
    <definedName name="Time">[26]Options!$L$4:$L$49</definedName>
    <definedName name="timeseries">[11]Orientation!$B$6:$C$13</definedName>
    <definedName name="Types" localSheetId="4">[60]t!$A$2:$A$7</definedName>
    <definedName name="Types" localSheetId="5">[60]t!$A$2:$A$7</definedName>
    <definedName name="Types" localSheetId="6">[61]t!$A$2:$A$7</definedName>
    <definedName name="Types" localSheetId="7">[60]t!$A$2:$A$7</definedName>
    <definedName name="Types" localSheetId="8">[61]t!$A$2:$A$7</definedName>
    <definedName name="Types" localSheetId="9">[62]t!$A$2:$A$7</definedName>
    <definedName name="Types" localSheetId="10">[60]t!$A$2:$A$7</definedName>
    <definedName name="Types" localSheetId="11">[60]t!$A$2:$A$7</definedName>
    <definedName name="Types">[62]t!$A$2:$A$7</definedName>
    <definedName name="Vendor_Complexity_Factor">[27]Assumptions!$J$30</definedName>
    <definedName name="w" localSheetId="4" hidden="1">{"add",#N/A,FALSE,"code"}</definedName>
    <definedName name="w" localSheetId="5" hidden="1">{"add",#N/A,FALSE,"code"}</definedName>
    <definedName name="w" localSheetId="6" hidden="1">{"add",#N/A,FALSE,"code"}</definedName>
    <definedName name="w" localSheetId="7" hidden="1">{"add",#N/A,FALSE,"code"}</definedName>
    <definedName name="w" localSheetId="8" hidden="1">{"add",#N/A,FALSE,"code"}</definedName>
    <definedName name="w" localSheetId="9" hidden="1">{"add",#N/A,FALSE,"code"}</definedName>
    <definedName name="w" localSheetId="10" hidden="1">{"add",#N/A,FALSE,"code"}</definedName>
    <definedName name="w" localSheetId="11" hidden="1">{"add",#N/A,FALSE,"code"}</definedName>
    <definedName name="w" hidden="1">{"add",#N/A,FALSE,"code"}</definedName>
    <definedName name="WC_AR" localSheetId="4">#REF!</definedName>
    <definedName name="WC_AR" localSheetId="5">#REF!</definedName>
    <definedName name="WC_AR" localSheetId="6">#REF!</definedName>
    <definedName name="WC_AR" localSheetId="7">'6.5 Hospital Participation (r.)'!#REF!</definedName>
    <definedName name="WC_AR" localSheetId="8">'6.7 ACO Mgt Salaries (rev.)'!#REF!</definedName>
    <definedName name="WC_AR" localSheetId="9">#REF!</definedName>
    <definedName name="WC_AR" localSheetId="10">#REF!</definedName>
    <definedName name="WC_AR" localSheetId="11">'9.1 APM Quality Measures (rev.)'!#REF!</definedName>
    <definedName name="WC_AR">#REF!</definedName>
    <definedName name="wrn.Adjusted._.Mod._.Managed." localSheetId="4"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5"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6"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7"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8"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9"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0"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1"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4" hidden="1">{"OM Visits",#N/A,TRUE,"Optimal";"OM Dollars per Hour",#N/A,TRUE,"Optimal";"OM Hours per Visit",#N/A,TRUE,"Optimal";"OM Dollars per Visit",#N/A,TRUE,"Optimal";"OM Total Visits",#N/A,TRUE,"Optimal";"OM PMPM",#N/A,TRUE,"Optimal"}</definedName>
    <definedName name="wrn.Adjusted._.Optimal." localSheetId="5" hidden="1">{"OM Visits",#N/A,TRUE,"Optimal";"OM Dollars per Hour",#N/A,TRUE,"Optimal";"OM Hours per Visit",#N/A,TRUE,"Optimal";"OM Dollars per Visit",#N/A,TRUE,"Optimal";"OM Total Visits",#N/A,TRUE,"Optimal";"OM PMPM",#N/A,TRUE,"Optimal"}</definedName>
    <definedName name="wrn.Adjusted._.Optimal." localSheetId="6" hidden="1">{"OM Visits",#N/A,TRUE,"Optimal";"OM Dollars per Hour",#N/A,TRUE,"Optimal";"OM Hours per Visit",#N/A,TRUE,"Optimal";"OM Dollars per Visit",#N/A,TRUE,"Optimal";"OM Total Visits",#N/A,TRUE,"Optimal";"OM PMPM",#N/A,TRUE,"Optimal"}</definedName>
    <definedName name="wrn.Adjusted._.Optimal." localSheetId="7" hidden="1">{"OM Visits",#N/A,TRUE,"Optimal";"OM Dollars per Hour",#N/A,TRUE,"Optimal";"OM Hours per Visit",#N/A,TRUE,"Optimal";"OM Dollars per Visit",#N/A,TRUE,"Optimal";"OM Total Visits",#N/A,TRUE,"Optimal";"OM PMPM",#N/A,TRUE,"Optimal"}</definedName>
    <definedName name="wrn.Adjusted._.Optimal." localSheetId="8" hidden="1">{"OM Visits",#N/A,TRUE,"Optimal";"OM Dollars per Hour",#N/A,TRUE,"Optimal";"OM Hours per Visit",#N/A,TRUE,"Optimal";"OM Dollars per Visit",#N/A,TRUE,"Optimal";"OM Total Visits",#N/A,TRUE,"Optimal";"OM PMPM",#N/A,TRUE,"Optimal"}</definedName>
    <definedName name="wrn.Adjusted._.Optimal." localSheetId="9" hidden="1">{"OM Visits",#N/A,TRUE,"Optimal";"OM Dollars per Hour",#N/A,TRUE,"Optimal";"OM Hours per Visit",#N/A,TRUE,"Optimal";"OM Dollars per Visit",#N/A,TRUE,"Optimal";"OM Total Visits",#N/A,TRUE,"Optimal";"OM PMPM",#N/A,TRUE,"Optimal"}</definedName>
    <definedName name="wrn.Adjusted._.Optimal." localSheetId="10" hidden="1">{"OM Visits",#N/A,TRUE,"Optimal";"OM Dollars per Hour",#N/A,TRUE,"Optimal";"OM Hours per Visit",#N/A,TRUE,"Optimal";"OM Dollars per Visit",#N/A,TRUE,"Optimal";"OM Total Visits",#N/A,TRUE,"Optimal";"OM PMPM",#N/A,TRUE,"Optimal"}</definedName>
    <definedName name="wrn.Adjusted._.Optimal." localSheetId="11"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4" hidden="1">{"UM Visits",#N/A,FALSE,"Unmanaged";"UM Dollars per Hour",#N/A,FALSE,"Unmanaged";"UM Hours per Visit",#N/A,FALSE,"Unmanaged";"UM Dollars per Visit",#N/A,FALSE,"Unmanaged";"UM Total Visits",#N/A,FALSE,"Unmanaged";"UM PMPM",#N/A,FALSE,"Unmanaged"}</definedName>
    <definedName name="wrn.Adjusted._.Unmanaged." localSheetId="5" hidden="1">{"UM Visits",#N/A,FALSE,"Unmanaged";"UM Dollars per Hour",#N/A,FALSE,"Unmanaged";"UM Hours per Visit",#N/A,FALSE,"Unmanaged";"UM Dollars per Visit",#N/A,FALSE,"Unmanaged";"UM Total Visits",#N/A,FALSE,"Unmanaged";"UM PMPM",#N/A,FALSE,"Unmanaged"}</definedName>
    <definedName name="wrn.Adjusted._.Unmanaged." localSheetId="6" hidden="1">{"UM Visits",#N/A,FALSE,"Unmanaged";"UM Dollars per Hour",#N/A,FALSE,"Unmanaged";"UM Hours per Visit",#N/A,FALSE,"Unmanaged";"UM Dollars per Visit",#N/A,FALSE,"Unmanaged";"UM Total Visits",#N/A,FALSE,"Unmanaged";"UM PMPM",#N/A,FALSE,"Unmanaged"}</definedName>
    <definedName name="wrn.Adjusted._.Unmanaged." localSheetId="7" hidden="1">{"UM Visits",#N/A,FALSE,"Unmanaged";"UM Dollars per Hour",#N/A,FALSE,"Unmanaged";"UM Hours per Visit",#N/A,FALSE,"Unmanaged";"UM Dollars per Visit",#N/A,FALSE,"Unmanaged";"UM Total Visits",#N/A,FALSE,"Unmanaged";"UM PMPM",#N/A,FALSE,"Unmanaged"}</definedName>
    <definedName name="wrn.Adjusted._.Unmanaged." localSheetId="8" hidden="1">{"UM Visits",#N/A,FALSE,"Unmanaged";"UM Dollars per Hour",#N/A,FALSE,"Unmanaged";"UM Hours per Visit",#N/A,FALSE,"Unmanaged";"UM Dollars per Visit",#N/A,FALSE,"Unmanaged";"UM Total Visits",#N/A,FALSE,"Unmanaged";"UM PMPM",#N/A,FALSE,"Unmanaged"}</definedName>
    <definedName name="wrn.Adjusted._.Unmanaged." localSheetId="9" hidden="1">{"UM Visits",#N/A,FALSE,"Unmanaged";"UM Dollars per Hour",#N/A,FALSE,"Unmanaged";"UM Hours per Visit",#N/A,FALSE,"Unmanaged";"UM Dollars per Visit",#N/A,FALSE,"Unmanaged";"UM Total Visits",#N/A,FALSE,"Unmanaged";"UM PMPM",#N/A,FALSE,"Unmanaged"}</definedName>
    <definedName name="wrn.Adjusted._.Unmanaged." localSheetId="10" hidden="1">{"UM Visits",#N/A,FALSE,"Unmanaged";"UM Dollars per Hour",#N/A,FALSE,"Unmanaged";"UM Hours per Visit",#N/A,FALSE,"Unmanaged";"UM Dollars per Visit",#N/A,FALSE,"Unmanaged";"UM Total Visits",#N/A,FALSE,"Unmanaged";"UM PMPM",#N/A,FALSE,"Unmanaged"}</definedName>
    <definedName name="wrn.Adjusted._.Unmanaged." localSheetId="11"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Detail." localSheetId="4" hidden="1">{"umarea",#N/A,FALSE,"Starting Cost";"umagesex",#N/A,FALSE,"Starting Cost";"umbenlim",#N/A,FALSE,"Starting Cost";"umprovdisc",#N/A,FALSE,"Starting Cost";"umother",#N/A,FALSE,"Starting Cost";"umtrend",#N/A,FALSE,"Starting Cost"}</definedName>
    <definedName name="wrn.Detail." localSheetId="5" hidden="1">{"umarea",#N/A,FALSE,"Starting Cost";"umagesex",#N/A,FALSE,"Starting Cost";"umbenlim",#N/A,FALSE,"Starting Cost";"umprovdisc",#N/A,FALSE,"Starting Cost";"umother",#N/A,FALSE,"Starting Cost";"umtrend",#N/A,FALSE,"Starting Cost"}</definedName>
    <definedName name="wrn.Detail." localSheetId="6" hidden="1">{"umarea",#N/A,FALSE,"Starting Cost";"umagesex",#N/A,FALSE,"Starting Cost";"umbenlim",#N/A,FALSE,"Starting Cost";"umprovdisc",#N/A,FALSE,"Starting Cost";"umother",#N/A,FALSE,"Starting Cost";"umtrend",#N/A,FALSE,"Starting Cost"}</definedName>
    <definedName name="wrn.Detail." localSheetId="7" hidden="1">{"umarea",#N/A,FALSE,"Starting Cost";"umagesex",#N/A,FALSE,"Starting Cost";"umbenlim",#N/A,FALSE,"Starting Cost";"umprovdisc",#N/A,FALSE,"Starting Cost";"umother",#N/A,FALSE,"Starting Cost";"umtrend",#N/A,FALSE,"Starting Cost"}</definedName>
    <definedName name="wrn.Detail." localSheetId="8" hidden="1">{"umarea",#N/A,FALSE,"Starting Cost";"umagesex",#N/A,FALSE,"Starting Cost";"umbenlim",#N/A,FALSE,"Starting Cost";"umprovdisc",#N/A,FALSE,"Starting Cost";"umother",#N/A,FALSE,"Starting Cost";"umtrend",#N/A,FALSE,"Starting Cost"}</definedName>
    <definedName name="wrn.Detail." localSheetId="9" hidden="1">{"umarea",#N/A,FALSE,"Starting Cost";"umagesex",#N/A,FALSE,"Starting Cost";"umbenlim",#N/A,FALSE,"Starting Cost";"umprovdisc",#N/A,FALSE,"Starting Cost";"umother",#N/A,FALSE,"Starting Cost";"umtrend",#N/A,FALSE,"Starting Cost"}</definedName>
    <definedName name="wrn.Detail." localSheetId="10" hidden="1">{"umarea",#N/A,FALSE,"Starting Cost";"umagesex",#N/A,FALSE,"Starting Cost";"umbenlim",#N/A,FALSE,"Starting Cost";"umprovdisc",#N/A,FALSE,"Starting Cost";"umother",#N/A,FALSE,"Starting Cost";"umtrend",#N/A,FALSE,"Starting Cost"}</definedName>
    <definedName name="wrn.Detail." localSheetId="11"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production." localSheetId="4" hidden="1">{#N/A,#N/A,FALSE,"HeadCnt"}</definedName>
    <definedName name="wrn.production." localSheetId="5" hidden="1">{#N/A,#N/A,FALSE,"HeadCnt"}</definedName>
    <definedName name="wrn.production." localSheetId="6" hidden="1">{#N/A,#N/A,FALSE,"HeadCnt"}</definedName>
    <definedName name="wrn.production." localSheetId="7" hidden="1">{#N/A,#N/A,FALSE,"HeadCnt"}</definedName>
    <definedName name="wrn.production." localSheetId="8" hidden="1">{#N/A,#N/A,FALSE,"HeadCnt"}</definedName>
    <definedName name="wrn.production." localSheetId="9" hidden="1">{#N/A,#N/A,FALSE,"HeadCnt"}</definedName>
    <definedName name="wrn.production." localSheetId="10" hidden="1">{#N/A,#N/A,FALSE,"HeadCnt"}</definedName>
    <definedName name="wrn.production." localSheetId="11" hidden="1">{#N/A,#N/A,FALSE,"HeadCnt"}</definedName>
    <definedName name="wrn.production." hidden="1">{#N/A,#N/A,FALSE,"HeadCnt"}</definedName>
    <definedName name="wrn.rates." localSheetId="4" hidden="1">{"rates",#N/A,FALSE,"Summary"}</definedName>
    <definedName name="wrn.rates." localSheetId="5" hidden="1">{"rates",#N/A,FALSE,"Summary"}</definedName>
    <definedName name="wrn.rates." localSheetId="6" hidden="1">{"rates",#N/A,FALSE,"Summary"}</definedName>
    <definedName name="wrn.rates." localSheetId="7" hidden="1">{"rates",#N/A,FALSE,"Summary"}</definedName>
    <definedName name="wrn.rates." localSheetId="8" hidden="1">{"rates",#N/A,FALSE,"Summary"}</definedName>
    <definedName name="wrn.rates." localSheetId="9" hidden="1">{"rates",#N/A,FALSE,"Summary"}</definedName>
    <definedName name="wrn.rates." localSheetId="10" hidden="1">{"rates",#N/A,FALSE,"Summary"}</definedName>
    <definedName name="wrn.rates." localSheetId="11" hidden="1">{"rates",#N/A,FALSE,"Summary"}</definedName>
    <definedName name="wrn.rates." hidden="1">{"rates",#N/A,FALSE,"Summary"}</definedName>
    <definedName name="wrn.rep1." localSheetId="4" hidden="1">{"add",#N/A,FALSE,"code"}</definedName>
    <definedName name="wrn.rep1." localSheetId="5" hidden="1">{"add",#N/A,FALSE,"code"}</definedName>
    <definedName name="wrn.rep1." localSheetId="6" hidden="1">{"add",#N/A,FALSE,"code"}</definedName>
    <definedName name="wrn.rep1." localSheetId="7" hidden="1">{"add",#N/A,FALSE,"code"}</definedName>
    <definedName name="wrn.rep1." localSheetId="8" hidden="1">{"add",#N/A,FALSE,"code"}</definedName>
    <definedName name="wrn.rep1." localSheetId="9" hidden="1">{"add",#N/A,FALSE,"code"}</definedName>
    <definedName name="wrn.rep1." localSheetId="10" hidden="1">{"add",#N/A,FALSE,"code"}</definedName>
    <definedName name="wrn.rep1." localSheetId="11" hidden="1">{"add",#N/A,FALSE,"code"}</definedName>
    <definedName name="wrn.rep1." hidden="1">{"add",#N/A,FALSE,"code"}</definedName>
    <definedName name="wrn.rep1._1" localSheetId="4" hidden="1">{"add",#N/A,FALSE,"code"}</definedName>
    <definedName name="wrn.rep1._1" localSheetId="5" hidden="1">{"add",#N/A,FALSE,"code"}</definedName>
    <definedName name="wrn.rep1._1" localSheetId="6" hidden="1">{"add",#N/A,FALSE,"code"}</definedName>
    <definedName name="wrn.rep1._1" localSheetId="7" hidden="1">{"add",#N/A,FALSE,"code"}</definedName>
    <definedName name="wrn.rep1._1" localSheetId="8" hidden="1">{"add",#N/A,FALSE,"code"}</definedName>
    <definedName name="wrn.rep1._1" localSheetId="9" hidden="1">{"add",#N/A,FALSE,"code"}</definedName>
    <definedName name="wrn.rep1._1" localSheetId="10" hidden="1">{"add",#N/A,FALSE,"code"}</definedName>
    <definedName name="wrn.rep1._1" localSheetId="11" hidden="1">{"add",#N/A,FALSE,"code"}</definedName>
    <definedName name="wrn.rep1._1" hidden="1">{"add",#N/A,FALSE,"code"}</definedName>
    <definedName name="x" localSheetId="4" hidden="1">#REF!</definedName>
    <definedName name="x" localSheetId="5" hidden="1">#REF!</definedName>
    <definedName name="x" localSheetId="6" hidden="1">#REF!</definedName>
    <definedName name="x" localSheetId="7" hidden="1">'6.5 Hospital Participation (r.)'!#REF!</definedName>
    <definedName name="x" localSheetId="8" hidden="1">'6.7 ACO Mgt Salaries (rev.)'!#REF!</definedName>
    <definedName name="x" localSheetId="9" hidden="1">#REF!</definedName>
    <definedName name="x" localSheetId="10" hidden="1">#REF!</definedName>
    <definedName name="x" localSheetId="11" hidden="1">'9.1 APM Quality Measures (rev.)'!#REF!</definedName>
    <definedName name="x" hidden="1">#REF!</definedName>
    <definedName name="xperiod">[11]Orientation!$G$15</definedName>
    <definedName name="xtabin">[11]Hidden!$D$10:$H$11</definedName>
    <definedName name="Y" localSheetId="4">'[20]Benchmark Dec.2018'!#REF!</definedName>
    <definedName name="Y" localSheetId="6">'[20]Benchmark Dec.2018'!#REF!</definedName>
    <definedName name="Y" localSheetId="8">'[20]Benchmark Dec.2018'!#REF!</definedName>
    <definedName name="Y" localSheetId="9">'[20]Benchmark Dec.2018'!#REF!</definedName>
    <definedName name="Y" localSheetId="11">'[20]Benchmark Dec.2018'!#REF!</definedName>
    <definedName name="Y">'[20]Benchmark Dec.2018'!#REF!</definedName>
    <definedName name="Y17_E_bene" localSheetId="4">#REF!</definedName>
    <definedName name="Y17_E_bene" localSheetId="6">#REF!</definedName>
    <definedName name="Y17_E_bene" localSheetId="9">#REF!</definedName>
    <definedName name="Y17_E_bene">#REF!</definedName>
    <definedName name="Y17_E_bene_pcnt" localSheetId="6">#REF!</definedName>
    <definedName name="Y17_E_bene_pcnt">#REF!</definedName>
    <definedName name="Y17_MUF_E_CurrEst" localSheetId="6">#REF!</definedName>
    <definedName name="Y17_MUF_E_CurrEst">#REF!</definedName>
    <definedName name="Y17_MUF_nE_CurrEst">#REF!</definedName>
    <definedName name="Y17_nE_bene">#REF!</definedName>
    <definedName name="Y17_nE_bene_pcnt">#REF!</definedName>
    <definedName name="Y17_PMPY_E">#REF!</definedName>
    <definedName name="Y17_PMPY_nE">#REF!</definedName>
    <definedName name="Y18_E_bene">#REF!</definedName>
    <definedName name="Y18_E_bene_pcnt">#REF!</definedName>
    <definedName name="Y18_MUF_E_CurrEst">#REF!</definedName>
    <definedName name="Y18_MUF_E_CurrEst_ss">#REF!</definedName>
    <definedName name="Y18_MUF_nE_CurrEst">#REF!</definedName>
    <definedName name="Y18_nE_bene">#REF!</definedName>
    <definedName name="Y18_nE_bene_pcnt">#REF!</definedName>
    <definedName name="Y18_PMPY_E">'[20]Benchmark Dec.2018'!$M$11</definedName>
    <definedName name="Y18_PMPY_E2" localSheetId="4">#REF!</definedName>
    <definedName name="Y18_PMPY_E2" localSheetId="6">#REF!</definedName>
    <definedName name="Y18_PMPY_E2" localSheetId="9">#REF!</definedName>
    <definedName name="Y18_PMPY_E2">#REF!</definedName>
    <definedName name="Y18_PMPY_nE">'[20]Benchmark Dec.2018'!$M$10</definedName>
    <definedName name="Y18_PMPY_ne2" localSheetId="4">#REF!</definedName>
    <definedName name="Y18_PMPY_ne2" localSheetId="6">#REF!</definedName>
    <definedName name="Y18_PMPY_ne2" localSheetId="9">#REF!</definedName>
    <definedName name="Y18_PMPY_ne2">#REF!</definedName>
    <definedName name="Y18a_E_bene_pcnt">'[20]4. PY 2019 Benchmark (May 2019)'!$N$22</definedName>
    <definedName name="Y18a_nE_bene_pcnt">'[20]4. PY 2019 Benchmark (May 2019)'!$N$21</definedName>
    <definedName name="Y19_E_bene">'[20]Benchmark Dec.2018'!$M$14</definedName>
    <definedName name="Y19_E_bene_pcnt">'[20]Benchmark Dec.2018'!$M$16</definedName>
    <definedName name="Y19_MUF_E_CurrEst">'[20]Benchmark Dec.2018'!$M$24</definedName>
    <definedName name="Y19_MUF_nE_CurrEst">'[20]Benchmark Dec.2018'!$M$23</definedName>
    <definedName name="Y19_nE_bene">'[20]Benchmark Dec.2018'!$M$13</definedName>
    <definedName name="Y19_nE_bene_pcnt">'[20]Benchmark Dec.2018'!$M$15</definedName>
    <definedName name="Year" localSheetId="4">#REF!</definedName>
    <definedName name="Year" localSheetId="6">#REF!</definedName>
    <definedName name="Year" localSheetId="9">#REF!</definedName>
    <definedName name="Yea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27" l="1"/>
  <c r="C31" i="27"/>
  <c r="D31" i="27"/>
  <c r="E31" i="27"/>
  <c r="F31" i="27"/>
  <c r="G31" i="27"/>
  <c r="H31" i="27"/>
  <c r="I31" i="27"/>
  <c r="J31" i="27"/>
  <c r="K31" i="27"/>
  <c r="C29" i="27"/>
  <c r="D29" i="27"/>
  <c r="E29" i="27"/>
  <c r="F29" i="27"/>
  <c r="G29" i="27"/>
  <c r="H29" i="27"/>
  <c r="I29" i="27"/>
  <c r="J29" i="27"/>
  <c r="K29" i="27"/>
  <c r="L29" i="27"/>
  <c r="B31" i="27"/>
  <c r="B29" i="27"/>
  <c r="B6" i="27" l="1"/>
  <c r="E21" i="24"/>
  <c r="N31" i="27" l="1"/>
</calcChain>
</file>

<file path=xl/comments1.xml><?xml version="1.0" encoding="utf-8"?>
<comments xmlns="http://schemas.openxmlformats.org/spreadsheetml/2006/main">
  <authors>
    <author>tc={5DDB3CBB-9E7E-4078-8E54-E4F3CF227275}</author>
  </authors>
  <commentList>
    <comment ref="A1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included in Tab 5.1</t>
        </r>
      </text>
    </comment>
  </commentList>
</comments>
</file>

<file path=xl/sharedStrings.xml><?xml version="1.0" encoding="utf-8"?>
<sst xmlns="http://schemas.openxmlformats.org/spreadsheetml/2006/main" count="3352" uniqueCount="429">
  <si>
    <t>FY23 OneCare Vermont ACO Budget Order - Revised Budget Materials</t>
  </si>
  <si>
    <r>
      <t xml:space="preserve">Condition </t>
    </r>
    <r>
      <rPr>
        <b/>
        <i/>
        <sz val="11"/>
        <rFont val="Calibri"/>
        <family val="2"/>
        <scheme val="minor"/>
      </rPr>
      <t>11</t>
    </r>
    <r>
      <rPr>
        <b/>
        <i/>
        <sz val="11"/>
        <color theme="1"/>
        <rFont val="Calibri"/>
        <family val="2"/>
        <scheme val="minor"/>
      </rPr>
      <t xml:space="preserve">. No later than March 31, 2023, OneCare must provide GMCB staff with the supporting documentation relevant to the topics identified in Condition </t>
    </r>
    <r>
      <rPr>
        <b/>
        <i/>
        <sz val="11"/>
        <rFont val="Calibri"/>
        <family val="2"/>
        <scheme val="minor"/>
      </rPr>
      <t>12</t>
    </r>
    <r>
      <rPr>
        <b/>
        <i/>
        <sz val="11"/>
        <color theme="1"/>
        <rFont val="Calibri"/>
        <family val="2"/>
        <scheme val="minor"/>
      </rPr>
      <t>. Among the supporting documentation, OneCare must submit:</t>
    </r>
  </si>
  <si>
    <t>Instructions and deliverables:</t>
  </si>
  <si>
    <t>a. Final payer contracts</t>
  </si>
  <si>
    <t>GMCB has received all FY23 payer contracts</t>
  </si>
  <si>
    <t>b. Attribution by payer</t>
  </si>
  <si>
    <t>Complete "Attribution" tab in this workbook</t>
  </si>
  <si>
    <t>c. A revised budget, using a template provided by GMCB staff</t>
  </si>
  <si>
    <t>Complete financial statements A1, A2, and A3 (Income Statement, Balance Sheet, Cash Flow) and the Variance Analysis Report through the Adaptive Database.  Update Tabs 5.2 Settlement SS_Loss (rev.), 6.7 ACO Mgt Salaries (rev.), 6.8 PHM Expense Breakout (rev.), and 9.1 APM Quality Measures (rev.) in this workbook.</t>
  </si>
  <si>
    <t>d. Final descriptions of OneCare's population health initiatives, inlcuding final care coordination payment model</t>
  </si>
  <si>
    <t>Update Tab 7.3 Pop Health Pmt Reform (r.) in this workbook.  Attach narrative response: Describe OneCare’s final population health initiatives, including final care coordination payment model.</t>
  </si>
  <si>
    <t>e. Hospital dues for 2023 by hospital</t>
  </si>
  <si>
    <t>Update Tab 6.5 Hospital Participation (r.) in this workbook</t>
  </si>
  <si>
    <t>f. Hospital risk for 2023 by hospital and payer</t>
  </si>
  <si>
    <t>Update Tab 5.1 Risk Payer RBE (rev.) in this workbook</t>
  </si>
  <si>
    <t>g. Documentation of increasing the OneCare held risk in the amount ordered by the GMCB and any changes to the overall risk model for 2023;</t>
  </si>
  <si>
    <t>Update Tab 5.1 Risk Payer RBE (rev.) in this workbook. Attach narrative response: Describe any changes to the overall risk model for 2023 since the original budget submission.  Refer to FY23 Budget Order Condition 16 for details.</t>
  </si>
  <si>
    <t>h. Sources of funds for its 2023 population health management programs</t>
  </si>
  <si>
    <t>Update Tab 6.4 Source Uses (rev.) in this workbook</t>
  </si>
  <si>
    <t xml:space="preserve">i. Revised benchmarking report pursuant to Condition 1 </t>
  </si>
  <si>
    <r>
      <t xml:space="preserve">Attach revised benchmarking report and narrative description. </t>
    </r>
    <r>
      <rPr>
        <sz val="11"/>
        <color rgb="FFFF0000"/>
        <rFont val="Calibri"/>
        <family val="2"/>
        <scheme val="minor"/>
      </rPr>
      <t>See Accompanying Memo.</t>
    </r>
  </si>
  <si>
    <t>j. A report to the Board on OneCare’s progress relative to its targets for commercial payer FPP levels</t>
  </si>
  <si>
    <r>
      <t>Update Tabs FPP Targets Table 1 (rev.) and FPP Targets Table 2 (rev.) Attach narrative response: Discuss progress relative to the report submitted</t>
    </r>
    <r>
      <rPr>
        <sz val="11"/>
        <rFont val="Calibri"/>
        <family val="2"/>
        <scheme val="minor"/>
      </rPr>
      <t xml:space="preserve"> 7/27/22 </t>
    </r>
    <r>
      <rPr>
        <sz val="11"/>
        <color theme="1"/>
        <rFont val="Calibri"/>
        <family val="2"/>
        <scheme val="minor"/>
      </rPr>
      <t>per FY22 Budget Order Condition 3a and per FY23 Budget Order Condition 7.</t>
    </r>
  </si>
  <si>
    <t>k. Any other information the GMCB deems relevant to ensuring compliance with this order</t>
  </si>
  <si>
    <t>See memorandums attached to email; provide information requested</t>
  </si>
  <si>
    <r>
      <t xml:space="preserve">Condition </t>
    </r>
    <r>
      <rPr>
        <b/>
        <i/>
        <sz val="11"/>
        <rFont val="Calibri"/>
        <family val="2"/>
        <scheme val="minor"/>
      </rPr>
      <t>13.</t>
    </r>
    <r>
      <rPr>
        <b/>
        <i/>
        <sz val="11"/>
        <color theme="1"/>
        <rFont val="Calibri"/>
        <family val="2"/>
        <scheme val="minor"/>
      </rPr>
      <t xml:space="preserve"> In FY23, OneCare’s Operating Expenses must not exceed $14,886,172, which is a 2.0% reduction from OneCare’s submitted Operating Expenses of $15,189,971. OneCare’s Operating Expenses for FY23 are subject to adjustment reflecting the withdrawal of BCBSVT in FY23 and pending the GMCB review of OneCare’s planned transition of its data analytics platform to UVMHN, provided, however, that the total maximum amount of OneCare’s Operating Expenses shall be as set forth in this Order. </t>
    </r>
  </si>
  <si>
    <t>Submit documentation verifying compliance with condition 13.</t>
  </si>
  <si>
    <t>Complete financial statements A1, A2, and A3 (Income Statement, Balance Sheet, Cash Flow) and the Variance Analysis Report through the Adaptive Database.  Update Tab 6.7 ACO Mgt Salaries (rev.)</t>
  </si>
  <si>
    <t>NOTES</t>
  </si>
  <si>
    <t>Blue tabs are templates to be updated for the revised budget. Tabs with no fill are from the original budget submission for reference.</t>
  </si>
  <si>
    <r>
      <t xml:space="preserve">Directions: </t>
    </r>
    <r>
      <rPr>
        <sz val="11"/>
        <rFont val="Calibri"/>
        <family val="2"/>
        <scheme val="minor"/>
      </rPr>
      <t>Estimated FY23 attribution columns are pre-filled from the original budget (9/30/22). Please complete the FY23 Actual starting and average attribution based on finalized FY23 contracts. Attribution numbers should tie to other tables in this workbook that are a function of attribution.</t>
    </r>
  </si>
  <si>
    <t>FY23 Original Budget</t>
  </si>
  <si>
    <t>FY23 Revised Budget</t>
  </si>
  <si>
    <t>Payer</t>
  </si>
  <si>
    <r>
      <rPr>
        <b/>
        <sz val="11"/>
        <color theme="1"/>
        <rFont val="Calibri"/>
        <family val="2"/>
        <scheme val="minor"/>
      </rPr>
      <t>Starting Attribution Estimated</t>
    </r>
    <r>
      <rPr>
        <i/>
        <sz val="11"/>
        <color theme="1"/>
        <rFont val="Calibri"/>
        <family val="2"/>
        <scheme val="minor"/>
      </rPr>
      <t xml:space="preserve">
Used to Measure APM Scale*</t>
    </r>
  </si>
  <si>
    <r>
      <rPr>
        <b/>
        <sz val="11"/>
        <color theme="1"/>
        <rFont val="Calibri"/>
        <family val="2"/>
        <scheme val="minor"/>
      </rPr>
      <t>Settlement Attribution Estimated</t>
    </r>
    <r>
      <rPr>
        <sz val="11"/>
        <color theme="1"/>
        <rFont val="Calibri"/>
        <family val="2"/>
        <scheme val="minor"/>
      </rPr>
      <t xml:space="preserve">
</t>
    </r>
    <r>
      <rPr>
        <i/>
        <sz val="11"/>
        <color theme="1"/>
        <rFont val="Calibri"/>
        <family val="2"/>
        <scheme val="minor"/>
      </rPr>
      <t>Should match data provided in Tab 5.1</t>
    </r>
  </si>
  <si>
    <r>
      <rPr>
        <b/>
        <sz val="11"/>
        <color rgb="FF000000"/>
        <rFont val="Calibri"/>
        <family val="2"/>
      </rPr>
      <t xml:space="preserve">Starting Attribution Actual **
</t>
    </r>
    <r>
      <rPr>
        <i/>
        <sz val="11"/>
        <color rgb="FF000000"/>
        <rFont val="Calibri"/>
        <family val="2"/>
      </rPr>
      <t>Used to Measure APM Scale</t>
    </r>
  </si>
  <si>
    <r>
      <rPr>
        <b/>
        <sz val="11"/>
        <color rgb="FF000000"/>
        <rFont val="Calibri"/>
        <family val="2"/>
      </rPr>
      <t xml:space="preserve">Settlement Attribution Estimated
</t>
    </r>
    <r>
      <rPr>
        <i/>
        <sz val="11"/>
        <color rgb="FF000000"/>
        <rFont val="Calibri"/>
        <family val="2"/>
      </rPr>
      <t>Should match data provided in Tab 5.1</t>
    </r>
  </si>
  <si>
    <t>Medicare</t>
  </si>
  <si>
    <t>Medicare - Traditional</t>
  </si>
  <si>
    <t>Medicare - Expanded</t>
  </si>
  <si>
    <t>BCBSVT QHP</t>
  </si>
  <si>
    <t>BCBSVT Primary - Risk</t>
  </si>
  <si>
    <t>BCBSVT Primary - Non-Risk</t>
  </si>
  <si>
    <t>MVP QHP</t>
  </si>
  <si>
    <t>Self Funded</t>
  </si>
  <si>
    <t>Total</t>
  </si>
  <si>
    <t>* Responses from FY 2023 Budget and Certification Responses to Round 1 Questions (11/4/2022)</t>
  </si>
  <si>
    <t>** MVP figure represents preliminary attribution run; Self-Funded attribution estaimted</t>
  </si>
  <si>
    <t>Fixed Prospective Payment Target and Strategy Report</t>
  </si>
  <si>
    <t>Table 1: Total Fixed Payment (FPP+CPR) as a percent of expcted (or actual) Total Cost of Care, by payer program for 2022 and 2023.  Break out Total Fixed Payments into both reconciled and unreconciled fixed payment arrangements.  Include the numerator and denominator.</t>
  </si>
  <si>
    <t>Attribution</t>
  </si>
  <si>
    <t>ETCOC</t>
  </si>
  <si>
    <t>FPP Total $</t>
  </si>
  <si>
    <t>Total FPP %</t>
  </si>
  <si>
    <t>Un-Recon FPP $</t>
  </si>
  <si>
    <t xml:space="preserve">Un-Recon FPP % </t>
  </si>
  <si>
    <t>Medicaid</t>
  </si>
  <si>
    <t>BCBSVT</t>
  </si>
  <si>
    <t>n/a</t>
  </si>
  <si>
    <t>Note: Medicare ETCOC does not include Advanced Shared Savings on this tab only.</t>
  </si>
  <si>
    <t>Table 2: Targets and Milestones for Contract Revenue in Unreconciled FPPs</t>
  </si>
  <si>
    <t>Program</t>
  </si>
  <si>
    <t>Baseline</t>
  </si>
  <si>
    <t>PY22</t>
  </si>
  <si>
    <t>PY23</t>
  </si>
  <si>
    <t>PY24</t>
  </si>
  <si>
    <t>PY25</t>
  </si>
  <si>
    <t>PY26</t>
  </si>
  <si>
    <t>TBD</t>
  </si>
  <si>
    <t>Medicaid *</t>
  </si>
  <si>
    <t>Commercial</t>
  </si>
  <si>
    <t>Note: The above percentages for Medicaid do not reflect unattributed population/hospital fixed payment expansion efforts currently underway with DVHA</t>
  </si>
  <si>
    <t>The above percentages pertain only to unreconciled fixed payments under total cost of care arrangements.</t>
  </si>
  <si>
    <t>See narrative for further details.</t>
  </si>
  <si>
    <t>* OneCare continues to collaborate with DVHA on a fixed payment expansion initiative. Updates to this table can be supplied as the program development unfolds.</t>
  </si>
  <si>
    <t>Part 5. Risk Management</t>
  </si>
  <si>
    <t>Appendix 5.1: ACO Risk by Payer (Budget 2023) &amp; Risk by Payer by Risk-bearing Entity (Budget 2023) - Old 5.1 and 5.2</t>
  </si>
  <si>
    <t>HSA | Primary Care/RBE</t>
  </si>
  <si>
    <t>Medicaid - Traditional</t>
  </si>
  <si>
    <t>Medicaid - Expanded</t>
  </si>
  <si>
    <t>BCBSVT Primary Risk</t>
  </si>
  <si>
    <t>Self-Funded</t>
  </si>
  <si>
    <t>Total Attribution</t>
  </si>
  <si>
    <t>Downside Risk (Max Shared Losses)</t>
  </si>
  <si>
    <t>Upside Risk (Max Shared Savings)</t>
  </si>
  <si>
    <t>Settlement Attribution</t>
  </si>
  <si>
    <t>Max Upside/Downside Potential $ ***</t>
  </si>
  <si>
    <t>% Potential</t>
  </si>
  <si>
    <t>Advanced Shared Savings Risk ****</t>
  </si>
  <si>
    <t>Max Upside/Downside Potential $</t>
  </si>
  <si>
    <t>Max Upside/Downside Potential $*****</t>
  </si>
  <si>
    <t>% Potential*****</t>
  </si>
  <si>
    <t>% Total</t>
  </si>
  <si>
    <t>Provider-specific Downside Risk Mitigation $*</t>
  </si>
  <si>
    <t>Max Downside Potential $**</t>
  </si>
  <si>
    <t>Provider-specific Upside Risk Mitigation $*</t>
  </si>
  <si>
    <t>Max Upside Potential $**</t>
  </si>
  <si>
    <t>Bennington</t>
  </si>
  <si>
    <t>N/A</t>
  </si>
  <si>
    <t>Hospital PC</t>
  </si>
  <si>
    <t xml:space="preserve"> N/A </t>
  </si>
  <si>
    <t>Non-Hospital PC</t>
  </si>
  <si>
    <t>SVMC</t>
  </si>
  <si>
    <t>Berlin</t>
  </si>
  <si>
    <t>CVMC</t>
  </si>
  <si>
    <t>Brattleboro</t>
  </si>
  <si>
    <t>BMH</t>
  </si>
  <si>
    <t>Burlington</t>
  </si>
  <si>
    <t>UVMMC</t>
  </si>
  <si>
    <t>Lebanon</t>
  </si>
  <si>
    <t>DHMC</t>
  </si>
  <si>
    <t>Middlebury</t>
  </si>
  <si>
    <t>Porter</t>
  </si>
  <si>
    <t>Morrisville</t>
  </si>
  <si>
    <t>Copley</t>
  </si>
  <si>
    <t>Newport</t>
  </si>
  <si>
    <t>NCH</t>
  </si>
  <si>
    <t>Randolph</t>
  </si>
  <si>
    <t>Gifford</t>
  </si>
  <si>
    <t>Rutland</t>
  </si>
  <si>
    <t>RRMC</t>
  </si>
  <si>
    <t>Springfield</t>
  </si>
  <si>
    <t>St. Albans</t>
  </si>
  <si>
    <t>NMC</t>
  </si>
  <si>
    <t>St. Johnsbury</t>
  </si>
  <si>
    <t>NVRH</t>
  </si>
  <si>
    <t>Townshend</t>
  </si>
  <si>
    <t xml:space="preserve"> $-   </t>
  </si>
  <si>
    <t>Grace Cottage</t>
  </si>
  <si>
    <t>Windsor</t>
  </si>
  <si>
    <t>Mt. A</t>
  </si>
  <si>
    <t>OneCare Vermont</t>
  </si>
  <si>
    <t>Program Total</t>
  </si>
  <si>
    <t>*Risk mitigation arrangements between OCV and providers</t>
  </si>
  <si>
    <t>**Reflects max upside/downside savings potential after risk mitigation arrangements</t>
  </si>
  <si>
    <t>*** Risk corridor upside/downside only</t>
  </si>
  <si>
    <t>**** Additional potential that advanced shared savings must be refunded in full</t>
  </si>
  <si>
    <t>Table adjusted to reflect Advanced Shared Savings risk now held by OneCare.</t>
  </si>
  <si>
    <t>*****Reflects max upside savings potential (4% risk corridor with a 50% share); max downside loss potential (3% risk corridor with a 50% share) is reflected in calculation of column Z</t>
  </si>
  <si>
    <t>Part 5. ACO Network Programs and Risk Management</t>
  </si>
  <si>
    <t>Appendix 5.2: Settlement by Payer, by HSA (2018-2023), Shared Savings/Losses by PC/Risk Bearing Entity - old 4.2,5.3,5.4</t>
  </si>
  <si>
    <t>Shared Savings/(Losses)</t>
  </si>
  <si>
    <t>Payer  | HSA | Primary Care/RBE</t>
  </si>
  <si>
    <t>2018 Actual</t>
  </si>
  <si>
    <t>2019 Actual</t>
  </si>
  <si>
    <t>2020 Actual</t>
  </si>
  <si>
    <t>2021 Actual</t>
  </si>
  <si>
    <t>2022 Projection</t>
  </si>
  <si>
    <t>2023 Budget</t>
  </si>
  <si>
    <t>Blueprint</t>
  </si>
  <si>
    <t>BCBSVT Primary</t>
  </si>
  <si>
    <t>Notes:</t>
  </si>
  <si>
    <t>(A) Medicare - Shared Savings/(Losses) reflects Net Shared Savings/(Losses) and Blueprint Advanced Shared Savings; does not include AIPBP</t>
  </si>
  <si>
    <t>(B) BCBSVT QHP - 2018 - Reported Shared Savings/(Losses) do not include reinsurance fees ($263.5K)</t>
  </si>
  <si>
    <t>Part 6. ACO Budget</t>
  </si>
  <si>
    <t>Appendix 6.4: Sources and Uses Revised Budget</t>
  </si>
  <si>
    <t xml:space="preserve">NOTE: EXCLUDES EXTERNAL TCOC/HEALTH SPEND </t>
  </si>
  <si>
    <t>Full Risk Funding Sources</t>
  </si>
  <si>
    <t>YTD TOTAL</t>
  </si>
  <si>
    <t>Medicare AIPBP (FPP/CPR)</t>
  </si>
  <si>
    <t>Medicare Adv SS</t>
  </si>
  <si>
    <t>Medicaid Traditional FPP/CPR</t>
  </si>
  <si>
    <t>Medicaid Expanded FPP/CPR</t>
  </si>
  <si>
    <t>Medicaid Trad &amp; Exp PMPM (prsp)</t>
  </si>
  <si>
    <t>BCBS QHP - FPP/CPR</t>
  </si>
  <si>
    <t>BCBS QHP PMPM</t>
  </si>
  <si>
    <t>BCBS Primary - Risk PMPM</t>
  </si>
  <si>
    <t>BCBS Primary -Non-Risk PMPM</t>
  </si>
  <si>
    <t>MVP PMPM</t>
  </si>
  <si>
    <t>UVMHN Self Funded PMPM</t>
  </si>
  <si>
    <t>Unsecured Revenue*</t>
  </si>
  <si>
    <t>Interest Income</t>
  </si>
  <si>
    <t>Deferred Revenue</t>
  </si>
  <si>
    <t>Hospital FPP Allocation</t>
  </si>
  <si>
    <t>Hospital Dues - CY</t>
  </si>
  <si>
    <t>Variance</t>
  </si>
  <si>
    <t>INCOME/INFLOWS</t>
  </si>
  <si>
    <t>EXPENSE/OUTFLOWS</t>
  </si>
  <si>
    <t>OneCare Fixed Payments/Funded CPR</t>
  </si>
  <si>
    <t>PHM Program</t>
  </si>
  <si>
    <t>CPR Program Cost</t>
  </si>
  <si>
    <t>DULCE</t>
  </si>
  <si>
    <t>Longitudinal Care</t>
  </si>
  <si>
    <t>Innovation Fund</t>
  </si>
  <si>
    <t>PCMH Legacy Payments</t>
  </si>
  <si>
    <t>CHT Block Payment</t>
  </si>
  <si>
    <t>SNF Support</t>
  </si>
  <si>
    <t>MH Screening and Follow-Up Program</t>
  </si>
  <si>
    <t>Specialist</t>
  </si>
  <si>
    <t>VBIF Reinvestment</t>
  </si>
  <si>
    <t>SASH</t>
  </si>
  <si>
    <t>Total PHM/Payment Reform Programs</t>
  </si>
  <si>
    <t>Salaries and Benefits</t>
  </si>
  <si>
    <t>Purchased Services</t>
  </si>
  <si>
    <t>Software/Informatics</t>
  </si>
  <si>
    <t>Other Expenses***</t>
  </si>
  <si>
    <t>Total Operational Expenses</t>
  </si>
  <si>
    <t>Total Expenses</t>
  </si>
  <si>
    <t>Variance = Profit/(Loss)</t>
  </si>
  <si>
    <t>*** includes:</t>
  </si>
  <si>
    <t>Supplies, interest, advertising, surveys, mail/printing, subscriptions, mileage, food, meetings, travel, marketing, utilities</t>
  </si>
  <si>
    <t>* Funds initially incorporated into the budget, but now will flow directly from DVHA to providers</t>
  </si>
  <si>
    <t>Appendix 6.5 Hospital Participation - All Hospitals</t>
  </si>
  <si>
    <t>Payer | Program</t>
  </si>
  <si>
    <t>OCV Total</t>
  </si>
  <si>
    <t>Hospital Fixed Payment</t>
  </si>
  <si>
    <t>PHM Base Payments</t>
  </si>
  <si>
    <t>PHM Bonus Payments *</t>
  </si>
  <si>
    <t>Blueprint - CHT</t>
  </si>
  <si>
    <t>Blueprint - PCMH</t>
  </si>
  <si>
    <t>Hospital Fixed Payment*</t>
  </si>
  <si>
    <t>Hospital Fixed Payment**</t>
  </si>
  <si>
    <t>PHM Bonus Potential</t>
  </si>
  <si>
    <t>General</t>
  </si>
  <si>
    <t>Hospital Participation Fees</t>
  </si>
  <si>
    <t>Mental Health Screening and Follow-Up Program***</t>
  </si>
  <si>
    <t>Hospital Total ****</t>
  </si>
  <si>
    <t>* Hospitals are eligible for PHM Bonus Payment, but the amount earned will depend on performance outcomes.</t>
  </si>
  <si>
    <t>**2023 Medicaid FPP is blends the Expanded and Traditional cohorts - the entire FPP is now shown under the Medicaid Traditional cohort</t>
  </si>
  <si>
    <t>*** Reflects estimated payment potential; dependent on participation in the initiative</t>
  </si>
  <si>
    <t>Medicaid PHM Bonus payments include funding directly from DVHA</t>
  </si>
  <si>
    <t>Appendix 6.7: ACO Management Compensation (FY 2023 projected) [updated]</t>
  </si>
  <si>
    <t>Position Title</t>
  </si>
  <si>
    <t>Base Pay/Benefits</t>
  </si>
  <si>
    <t>Variable Pay</t>
  </si>
  <si>
    <t>Variable Pay Range (% of base pay)*</t>
  </si>
  <si>
    <t>Budgeted Gross Compensation</t>
  </si>
  <si>
    <t>Board Chair</t>
  </si>
  <si>
    <t>Board Trustees (18)</t>
  </si>
  <si>
    <t>CEO</t>
  </si>
  <si>
    <t>0% - 25%</t>
  </si>
  <si>
    <t>CCO</t>
  </si>
  <si>
    <t>0% - 10%</t>
  </si>
  <si>
    <t>VP/COO</t>
  </si>
  <si>
    <t>0% - 20%</t>
  </si>
  <si>
    <t>VP/Finance</t>
  </si>
  <si>
    <t>VP/CMO</t>
  </si>
  <si>
    <t>Chief Legal Officer</t>
  </si>
  <si>
    <t>Director, ACO Operations</t>
  </si>
  <si>
    <t>Director, Strategy/Planning</t>
  </si>
  <si>
    <t>Director, Value Based Care</t>
  </si>
  <si>
    <t>Director, Payment Reform</t>
  </si>
  <si>
    <t>Director, Finance and Accounting</t>
  </si>
  <si>
    <t>Director, Public Affairs</t>
  </si>
  <si>
    <t>Total Compensation Reported</t>
  </si>
  <si>
    <t xml:space="preserve">* Please note that the actual percentage of Variable Pay to Base Pay is slightly less than the maximum pay range noted.  This is due to timing between the variable pay year (October - September) and OneCare's fiscal year (January - December). </t>
  </si>
  <si>
    <t>Appendix 6.8 PHM Expense Breakout</t>
  </si>
  <si>
    <t xml:space="preserve">Budgeted YTD Provider Payments - FY23 Budget Submission </t>
  </si>
  <si>
    <t xml:space="preserve"> Hospital/ Hospital PCP </t>
  </si>
  <si>
    <t xml:space="preserve"> Independent PCP </t>
  </si>
  <si>
    <t xml:space="preserve"> FQHC </t>
  </si>
  <si>
    <t xml:space="preserve"> Specialist </t>
  </si>
  <si>
    <t xml:space="preserve"> Designated Agency </t>
  </si>
  <si>
    <t xml:space="preserve"> Home Health </t>
  </si>
  <si>
    <t xml:space="preserve"> Area Agency on Aging </t>
  </si>
  <si>
    <t xml:space="preserve"> SASH </t>
  </si>
  <si>
    <t xml:space="preserve"> Community </t>
  </si>
  <si>
    <t xml:space="preserve"> Other / TBD </t>
  </si>
  <si>
    <t xml:space="preserve"> Grand Total </t>
  </si>
  <si>
    <t>GL</t>
  </si>
  <si>
    <t>pd</t>
  </si>
  <si>
    <t>accrued</t>
  </si>
  <si>
    <t>PHM Total</t>
  </si>
  <si>
    <t>Fixed Prospective Payment/CPR</t>
  </si>
  <si>
    <t>Population Health Mgmt Program - Base Payments</t>
  </si>
  <si>
    <t>Population Health Mgmt Program - Bonus Payments</t>
  </si>
  <si>
    <t>Complex Care Coordination Program</t>
  </si>
  <si>
    <t>Value-Based Incentive Fund - Total</t>
  </si>
  <si>
    <t>Comprehensive Payment Reform Program</t>
  </si>
  <si>
    <t>PCP Engagement Incentive Pmt - BCBSVT Primary</t>
  </si>
  <si>
    <t>PCP Engagement Incentive Pmt - Medicaid Expanded</t>
  </si>
  <si>
    <t>Primary Prevention - Program Match</t>
  </si>
  <si>
    <t>Primary Prevention - Amplify Grants</t>
  </si>
  <si>
    <t>Primary Prevention - DULCE</t>
  </si>
  <si>
    <t xml:space="preserve">        MH Screening and Follow-Up Program*</t>
  </si>
  <si>
    <t>Specialist Program - MH Initiatives</t>
  </si>
  <si>
    <t>Specialist Program - CKD</t>
  </si>
  <si>
    <t>Specialist Fund - Current Year</t>
  </si>
  <si>
    <t>PCMH Payments</t>
  </si>
  <si>
    <t>Community Health Team Payments</t>
  </si>
  <si>
    <t xml:space="preserve">Reinvested VBIF Quality Initiatives </t>
  </si>
  <si>
    <t>Other</t>
  </si>
  <si>
    <t>add back funds that DVHA will pay directly</t>
  </si>
  <si>
    <t>Grand Total of PHM Program Funding</t>
  </si>
  <si>
    <t xml:space="preserve">*  OneCare has estimated amounts eligible providers will be successful in earning the bonus dollars, and MH Screening dollars for 2023.  </t>
  </si>
  <si>
    <t>Part 7. ACO Quality, Population Health, Model of Care, and Community Integration Initiatives</t>
  </si>
  <si>
    <t>Appendix 7.3: Population Health and Payment Reform Details (FY23 Budget)</t>
  </si>
  <si>
    <t>Program Name</t>
  </si>
  <si>
    <t>Primary Investment Type</t>
  </si>
  <si>
    <t>Secondary Investment Type</t>
  </si>
  <si>
    <t>Program Description</t>
  </si>
  <si>
    <t>Investment Amount</t>
  </si>
  <si>
    <t>Financial Model</t>
  </si>
  <si>
    <t>PMPM Amount (If Applicable)</t>
  </si>
  <si>
    <t>Recipients</t>
  </si>
  <si>
    <t>Progress to date, including quantitative or qualitative evidence at the ACO and local HSA levels</t>
  </si>
  <si>
    <t>Methods for establishing new or continued investment</t>
  </si>
  <si>
    <t xml:space="preserve">Measures and methods used to track progress and identify challenges and opportunities </t>
  </si>
  <si>
    <t>Whether and how is there an accountability or incentive structure to drive change</t>
  </si>
  <si>
    <t>PHM Base Payments - PCP</t>
  </si>
  <si>
    <t>Expanding Primary Care Capacity</t>
  </si>
  <si>
    <t xml:space="preserve">Primary care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</si>
  <si>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Base PMPM payments to providers with quarterly bonus payments based on quality results for six PHM measures.</t>
  </si>
  <si>
    <t>Primary Care</t>
  </si>
  <si>
    <t>Consistent multi-year investment in primary care; significant network growth since APM inception</t>
  </si>
  <si>
    <t>Payer negotiations; state negotiations</t>
  </si>
  <si>
    <t>Progress and challenges will be identified through performance on PHM measures. Quarterly performance reports will be delivered to the network.
The OneCare quality team is working directly with providers to hone in quality improvement opportunities.</t>
  </si>
  <si>
    <t>Accountabilities established in participant contracts; alignment with care model. Payment models have performance-based elements. Payments based on practice-level quality performance.</t>
  </si>
  <si>
    <t>PHM Base Payments - HH</t>
  </si>
  <si>
    <t xml:space="preserve">Home health care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</si>
  <si>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Home Health Agencies</t>
  </si>
  <si>
    <t>PHM Base Payments - DA</t>
  </si>
  <si>
    <t xml:space="preserve">Designated Agency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</si>
  <si>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Designated Mental Health Agencies</t>
  </si>
  <si>
    <t>PHM Base Payments - AAA</t>
  </si>
  <si>
    <t xml:space="preserve">Area agency on aging investments aimed at encouraging participation in ACO programs, with a focus on population health and high quality care delivery. Care coordination is a requirement of the program, and is designed to enable providers across the healthcare continuum to better manage the care of the highest risk patients attributed to the network. </t>
  </si>
  <si>
    <t>Area Agencies on Aging</t>
  </si>
  <si>
    <t>PHM Bonus Potential - PCP</t>
  </si>
  <si>
    <t>Quarterly bonus payments designed to reward strong performance on ACO's PHM quality measures.</t>
  </si>
  <si>
    <t>PHM Bonus Potential - HH</t>
  </si>
  <si>
    <t>Annual bonus payments designed to reward strong performance on ACO's PHM quality measures.</t>
  </si>
  <si>
    <t>PHM Bonus Potential - DA</t>
  </si>
  <si>
    <t>PHM Bonus Potential - AAA</t>
  </si>
  <si>
    <t>Lifestyle Choices</t>
  </si>
  <si>
    <t>Programs designed to engage Vermont communities in wellness and prevention.</t>
  </si>
  <si>
    <t>Payments to community-based program coordinators; funding for local initiative and projects (for the first six months of the year)</t>
  </si>
  <si>
    <t>Not PMPM based.</t>
  </si>
  <si>
    <t>Other social services and community organizations</t>
  </si>
  <si>
    <t>Established state-wide prevention program; significant community investment</t>
  </si>
  <si>
    <t>State negotiations</t>
  </si>
  <si>
    <t>Data analysis to identify program enrollment and  outcomes. (DULCE)</t>
  </si>
  <si>
    <t>Accountabilities established in participant contracts; alignment with care model</t>
  </si>
  <si>
    <t>Comp. Payment Reform Program</t>
  </si>
  <si>
    <t>Fixed payment program designed to transition participating independent primary care practices away from a fee-for-service payment model to a value based fixed payment model with a fixed per member per month payment across payers. 2023 CPR program includes increased fixed monthly payments to practices participating in an optional mental health integration model.</t>
  </si>
  <si>
    <t>$1,617,513*</t>
  </si>
  <si>
    <t>Monthly fixed payment to participating providers; increased payment rates for practices participating in the mental health integration model</t>
  </si>
  <si>
    <t xml:space="preserve"> Variable </t>
  </si>
  <si>
    <t>Continued program growth; significant investment in primary care; all practices participating in the new mental health integration model</t>
  </si>
  <si>
    <t>Payer negotiations; state negotiations; provider investments</t>
  </si>
  <si>
    <t>Quarterly Primary Care Report Card with office statistics, financial and clinical metrics; program-wide measurement of mental health screening rates for baseline year (2022) and performance year (2023)</t>
  </si>
  <si>
    <t>CPR group to review practice-level outcomes and highlight strengths and opportunities; measurement of mental health screening and follow-up rates for 2022 and 2023</t>
  </si>
  <si>
    <t>Specialist Program</t>
  </si>
  <si>
    <t>Financial reform programs for specialty providers that allows for more flexible care delivery and a greater focus on population health. Investments in 2022 reflect projects continuing into the fiscal year (no new initiatives planned)</t>
  </si>
  <si>
    <t>Grant-type payments</t>
  </si>
  <si>
    <t>Specialty Providers</t>
  </si>
  <si>
    <t>Offered funding to targeted and scalable initiatives; funding constraints limit expansion</t>
  </si>
  <si>
    <t>Measures and program narratives  submitted by specialists as established in contracts.</t>
  </si>
  <si>
    <t>Funding for innovative care delivery pilots proposed by participating OneCare providers. Investments in 2022 reflect projects continuing into the fiscal year (no new initiatives planned)</t>
  </si>
  <si>
    <t>Home health support for individuals who no longer require skilled nursing resources but are at risk for hospital readmissions and/or emergency department utilization.</t>
  </si>
  <si>
    <t>Contracted amounts earned for services provided by specific organizations.</t>
  </si>
  <si>
    <t>Program currently operational; challenges due to provider staffing crisis; Home Health agencies desire to continue</t>
  </si>
  <si>
    <t>Increasing/ maintaining hospital participation fees</t>
  </si>
  <si>
    <t>Data analysis to identify cost and quality improvements for those receiving Longitudinal Care program services</t>
  </si>
  <si>
    <t>Accountability to offer  Longitudinal Care services and benefits to the population</t>
  </si>
  <si>
    <t>One-time funds reserved to address gaps in post-acute care services.</t>
  </si>
  <si>
    <t xml:space="preserve">Undetermined at this time. </t>
  </si>
  <si>
    <t>Undetermined at this time.  In support of SNF Services.</t>
  </si>
  <si>
    <t>N/A (new one-time initiative)</t>
  </si>
  <si>
    <t>Partnership with State leadership and SNFs directly to evaluate effectiveness.</t>
  </si>
  <si>
    <t>Undetermined at this time.</t>
  </si>
  <si>
    <t>Quality Initiatives</t>
  </si>
  <si>
    <t>Quality investment funds generated from prior-year programming.</t>
  </si>
  <si>
    <t>N/A (initiatives undetermined at this time)</t>
  </si>
  <si>
    <t>Social Service Integration</t>
  </si>
  <si>
    <t>Primary care investments aimed at encouraging participation in ACO programs, a focus on population health, high quality care delivery, and participating in ACO program development.</t>
  </si>
  <si>
    <t>Quarterly payment</t>
  </si>
  <si>
    <t>Approximately $2.05 PMPM (dependent on GMCB-approved trend and actual Blueprint attribution)</t>
  </si>
  <si>
    <t>Blueprint for Health - PCMH</t>
  </si>
  <si>
    <t>Legacy Blueprint initiative</t>
  </si>
  <si>
    <t>State or Federal funding disconnected from the OneCare Medicare program.</t>
  </si>
  <si>
    <t>Managed by Blueprint.</t>
  </si>
  <si>
    <t>Localized community-based teams designed to incorporate the full continuum of care into population health management initiatives.</t>
  </si>
  <si>
    <t>Approximately $2.50 PMPM (dependent on GMCB-approved trend and actual Blueprint attribution)</t>
  </si>
  <si>
    <t>Blueprint for Health - Community Health Teams</t>
  </si>
  <si>
    <t>Provision of on-site support for adults in congregate living to help proactively manage their healthcare.</t>
  </si>
  <si>
    <t>Quarterly panel payment</t>
  </si>
  <si>
    <t>Blueprint for Health - Support and Services at Home (SASH)</t>
  </si>
  <si>
    <t> </t>
  </si>
  <si>
    <t>Primary care investment in a mental health screening initiative aimed at improving depression and suicide screening rates and treatment/follow-up rates for patients aged twelve years and older, and to improve electronic documentation and reporting of screening results and follow-up treatment for those with positive screening results.</t>
  </si>
  <si>
    <t>Semi-annual payments per attributed member for qualifying primary care participants</t>
  </si>
  <si>
    <t>$0.81 PMPM paid semi-annually to qualifying primary care participants</t>
  </si>
  <si>
    <t>Qualifying primary care participants</t>
  </si>
  <si>
    <t>Depression and suicide screening rates and treatment, referral and/or follow-up rates; electronic submission by PCPs</t>
  </si>
  <si>
    <t>Yes. To qualify for the incentive payment, primary care participants must attest to perform clinically appropriate mental health screening for patients twelve years of age or older, electronically record screening results, treatment, and follow-up, and electronically report screening rates and follow-up/treatment rates to OneCare.</t>
  </si>
  <si>
    <t>* CPR amount represents amount of expense that OneCare will be funding itself. In addition to these dollars, Medicaid and Medicare funds portions of the total CPR Payments that will be made to providers of $11,431,794.</t>
  </si>
  <si>
    <t>Part 9. Other Vermont All-Payer ACO Model Questions</t>
  </si>
  <si>
    <t>Appendix 9.1: ACO Activities related to the Vermont All-Payer Model ACO Agreement Population Health and Quality Goals</t>
  </si>
  <si>
    <r>
      <t xml:space="preserve">Measure
</t>
    </r>
    <r>
      <rPr>
        <b/>
        <i/>
        <sz val="11"/>
        <color indexed="8"/>
        <rFont val="Calibri"/>
        <family val="2"/>
      </rPr>
      <t>(ACO Specific All-Payer Model Target)</t>
    </r>
  </si>
  <si>
    <t xml:space="preserve">2022 Activities </t>
  </si>
  <si>
    <t>Planned Changes and/or Additions for 2023</t>
  </si>
  <si>
    <t>All-Payer ACO Model (ACO Specific) Goal #1: Increase Access to Primary Care</t>
  </si>
  <si>
    <t>Describe activities directed towards Goal #1</t>
  </si>
  <si>
    <r>
      <t xml:space="preserve">OneCare continues to focus on increasing access to Primary Care through Consumer Assessment of HealthCare Providers &amp; Systems (CAHPS) for PY2022. Getting Timely Care, Appointments and Information is a key focus area which is managed through patient experience surveys - </t>
    </r>
    <r>
      <rPr>
        <sz val="11"/>
        <color rgb="FF000000"/>
        <rFont val="Calibri"/>
        <family val="2"/>
      </rPr>
      <t>OneCare performed in the 40th percentile in its PY2021 Medicare Quality Scorecard, which aligns with findings present within OneCare's Medicare benchmarking reporting. Other activities directed at increasing access to Primary Care include incentivizing PCP Engagement for Designated Agencies and Area Agencies on Aging as part of the 2022 care coordination program and collaboration with Blueprint and VCCI leaders to address barriers to PCP access including the need for patient records before scheduling of first patient visit.</t>
    </r>
  </si>
  <si>
    <t>2023 Population Health Model incentivizes improved access via PCP adult annual wellness visits for those over 40 years old and also child and adolescent well visits. Additionally, as in 2022, OneCare is incentivizing primary care engagement for members in care management through Designated Agencies and Area Agencies on Aging.</t>
  </si>
  <si>
    <t>All-Payer ACO Model (ACO Specific) Goal #2: Reduce Deaths Related to Suicide and Drug Overdose</t>
  </si>
  <si>
    <t>Describe activities directed towards Goal #2</t>
  </si>
  <si>
    <t>1. The ACO continues to focus on improving annual quality measure performance results for those measures that relate to depression screening and timeliness of follow up after ED or hospital visit for mental illness or substance use.  
2. Educational measure summary documents for these measures were created and shared with network participants via webinar in April 2022.  Measure documents were made available on the Vermont Health Learn (VTHL) platform for as needed access with recorded session for reference.
3. OneCare leadership is actively involved in the recurring statewide collaborative effort known as the Mental Health Integration Council, coordinated by VDH. This forum provides an opportunity to engage in thought leadership about the integration of mental health services into the broader healthcare landscape in Vermont.</t>
  </si>
  <si>
    <t>Suicide prevention is a key component of OneCare's 2023 prevention focus. OneCare is working with leaders across the state to align these efforts. One specific example of this work is the redesign/improved Comprehensive Payment Reform (CPR) program which is providing additional incentives for mental health screenings. While there may be limitations on OneCare's ability to directly impact this outcome, OneCare believes it has an important role to play as an advocate and community partner to reduce suicide and drug overdose deaths.
OneCare is also funding a $1.6M one-time primary care initiative aimed at improving suicide and depression screening and follow-up rates for patients aged twelve years and older. The initiative also seeks to improve electronic documentation and reporting of screening results and follow-up treatment for those with positive screening results. To qualify for the incentive payment, primary care participants must attest to perform clinically appropriate mental health screening for patients twelve years of age or older, electronically record screening results, treatment, and follow-up, and electronically report screening rates and follow-up/treatment rates to OneCare.</t>
  </si>
  <si>
    <r>
      <rPr>
        <b/>
        <sz val="11"/>
        <color indexed="10"/>
        <rFont val="Calibri"/>
        <family val="2"/>
      </rPr>
      <t>Multi-Payer</t>
    </r>
    <r>
      <rPr>
        <sz val="11"/>
        <color theme="1"/>
        <rFont val="Calibri"/>
        <family val="2"/>
        <scheme val="minor"/>
      </rPr>
      <t xml:space="preserve"> ACO screening and follow-up for clinical depression and follow-up plan
</t>
    </r>
    <r>
      <rPr>
        <i/>
        <sz val="11"/>
        <color indexed="62"/>
        <rFont val="Calibri"/>
        <family val="2"/>
      </rPr>
      <t>(75th percentile compared to Medicare nationally)</t>
    </r>
  </si>
  <si>
    <t>1. Depression Screening &amp; Follow-Up Plan is a focus area in PY2022 which aligns with Annual Quality and Value Based Incentive Fund (VBIF) programs.
2. Through the Value Based Incentive Fund, designed to reward and incentivize network participants who deliver high quality results as compared to peer benchmarks, metrics including depression screening and follow up, are measured quarterly and shared with participating organizations.   This measure is identified as a measure for pediatric sites.
3. Pediatric practices continue to find ways to capture Depression Screening information for OneCare attributed patients. Practices encourage patients to complete the information via patient portals prior to visits. Providers have also started using tablets in waiting rooms allowing patients to complete screening prior to provider appointment time. Most often screenings are performed during annual wellness visits.  Providers continue to work on opportunities to obtain this information outside of a members annual check-up noting that the time component for sick or medical visits is challenging.
4. Data from Vermont Information Technology Leaders (VITL), University of Vermont Medical Center (UVMMC) EPIC and Dartmouth Hitchcock Medical Center (DHMC) EPIC clinical feeds and manual chart reviews are used to help identify gaps and opportunities for improvement through targeted network outreach.  
5. Discussions about the opportunity to increase education and awareness about coding opportunities related to Depression Screening and Follow-Up Plan to reduce the manual intervention for the VBIF program have occurred and continue to be evaluated.</t>
  </si>
  <si>
    <t>OneCare believes in the importance of wellness visits, and is incentiving these as stated above. These wellness visits are an ideal opportunity for providers to engage in depression screening.</t>
  </si>
  <si>
    <t xml:space="preserve">All-Payer ACO Model (ACO Specific) Goal #3: Reduce Prevalence and Morbidity of Chronic Disease (COPD, Hypertension, Diabetes)     </t>
  </si>
  <si>
    <t>Describe activities directed towards Goal #3</t>
  </si>
  <si>
    <t xml:space="preserve">1. Tobacco Use, Screening &amp; Cessation Intervention, Hypertension and Diabetes are approved quality measure focus areas in 2022.
2. Educational measure summary documents for Tobacco Use, Screening &amp; Cessation Intervention, Hypertension and Diabetes were created and shared with our network participants in April 2022 and measure documents were made available on the VTHL platform for access along with recorded session for reference.
3. OneCare continues to promote early and targeted Diabetes and Hypertension clinical decision making through the use of the Hypertension/Diabetes WorkBench One application.  This self-service tool provides important patient level details for those individuals that have Hypertension, Pre Hypertension,  Diabetes and Pre Diabetes. The application also allows for early intervention and identification of care coordination opportunities.
4. Continued involvement with DVHA, Vermont Department of Health (VDH), Vermont Chronic Care Initiative (VCCI) and Blueprint for Health on a Performance Improvement Project (PIP) focused on  managing Hypertension. Work continues on this initiative to ensure patients have BP cuffs available through local pharmacies.  Reimbursement may be warranted as long as a prescription and Durable Medical Equipment (DME) necessity form is obtained. VDH and OneCare met in August 2022 to discuss increasing awareness of the WorkBench One HTN/Diabetes application.
5. OneCare QI specialists facilitate workflow modifications for control of hypertension including assigning nurse care coordinator, scheduling follow up for patients deemed out of control, and provision of provider education on values that may warrant a repeat BP check. Other tactics include incorporating a system for repeat BP checks at visit if initial reading is high. For Diabetes working to increase the opportunity for point of care A1c's, increase the ability to access values and results from specialty providers, continued outreach to community health teams for assistance with SDoH and referrals to Lifestyle Management Resources (i.e. My Healthy Vermont, dieticians, nutritionists). </t>
  </si>
  <si>
    <t>OneCare's Population Health Model will address this goal through multiple avenues. First, increased wellness visits offer providers an opportunity to engage in management of chronic diseases. Additionally, hypertension and diabetes management are both key components of the PHM. Practices will have an opportunity to earn incentives for increased hypertension follow-up (both routine and new diagnoses) and also for diabetic A1c control.</t>
  </si>
  <si>
    <t xml:space="preserve">Hypertension and Diabetes </t>
  </si>
  <si>
    <t xml:space="preserve">1. In addition to the activities described above, OneCare has focused its Value Based Incentive Fund, for adult practices, on Hypertension and Diabetes management.
 2. The Value Based Incentive Fund rewards and incentivizes network participants who deliver high quality results when compared to peer benchmarks. Quality measure performance results are reviewed quarterly and shared shortly after.
3. Data from Vermont Information Technology Leaders (VITL), University of Vermont Medical Center (UVMMC) EPIC and Dartmouth Hitchcock Medical Center (DHMC) EPIC clinical feeds and manual chart reviews are used to help identify gaps and opportunities for improvement through targeted network outreach.
4. Under OneCare's care coordination payment model which incentivizes Area Agencies on Aging and Designated Mental Health Agencies which include clients with multiple chronic conditions including HTN &amp; Diabetes to meet targets for PCP engagement rates which are designed to connect patients with their medical home.
5. Within the Care Coordination Process Metrics app in WorkBench One there are disease panel filters that are used that enable organizations to filter at-risk populations by condition to create panels or outreach and engagement. </t>
  </si>
  <si>
    <t xml:space="preserve">1. Diabetes will remain and quality measure focus area under the Population Health Management Program in 2023.
2. Hypertension will also remain a focus area for PY2023 however will shift under Care Coordination efforts. </t>
  </si>
  <si>
    <r>
      <rPr>
        <b/>
        <sz val="11"/>
        <color indexed="10"/>
        <rFont val="Calibri"/>
        <family val="2"/>
      </rPr>
      <t>Multi-Payer</t>
    </r>
    <r>
      <rPr>
        <sz val="11"/>
        <color theme="1"/>
        <rFont val="Calibri"/>
        <family val="2"/>
        <scheme val="minor"/>
      </rPr>
      <t xml:space="preserve"> ACO tobacco use assessment and cessation intervention
</t>
    </r>
    <r>
      <rPr>
        <i/>
        <sz val="11"/>
        <color indexed="62"/>
        <rFont val="Calibri"/>
        <family val="2"/>
      </rPr>
      <t>(75th percentile compared to Medicare nationally)</t>
    </r>
  </si>
  <si>
    <t xml:space="preserve">1. Tobacco Use, Screening &amp; Cessation Intervention, Hypertension and Diabetes are approved quality measure focus areas in 2022.
2. The Asthma and COPD Learning Collaborative concluded in December 2021 with a six month check-in with all participants.
3.  Data was shared by each entity  relative to Tobacco Use, Screening &amp; Cessation Intervention.  Through this collaborative we saw opportunities for those patients screened for tobacco use and saw improvement in patients identified as tobacco users who received cessation intervention in the recommended time period. </t>
  </si>
  <si>
    <t>There are no planned changes for 2023.</t>
  </si>
  <si>
    <t>All-Cause Unplanned Admissions for Patients with Multiple Chronic Conditions</t>
  </si>
  <si>
    <t>OneCare supports unplanned admissions improvement efforts through Workbench One apps and ad hoc data requests by the OneCare network.</t>
  </si>
  <si>
    <t>Developmental Screening in the First Three Years of Life</t>
  </si>
  <si>
    <t>Part of 2023 PHM Accountability measures - integral piece of OneCare 2023 programming.</t>
  </si>
  <si>
    <t>Diabetes Mellitus: HbA1c Poor Control</t>
  </si>
  <si>
    <t>Hypertension: Controlling High Blood Pressure</t>
  </si>
  <si>
    <t>New approach to addressing hypertension in 2023. OneCare is including hypertension diagnosis follow up in its PHM Accountability model and will incentivize follow up after first hypertension or high blood pressure diagnosis (within 60 days) and follow up within any diagnosis of hypertension or high blood pressure (within 6 months).</t>
  </si>
  <si>
    <t>Follow-up after Hospitalization for Mental Illness (7-day)</t>
  </si>
  <si>
    <t>OneCare supports improvement in all quality measures through training and educational sessions and materials, and allows network participants to request ad hoc data analyses to support ongoing efforts. Targeted efforts for this measure will be provider-led and supported by OneCare's infrastructure however best feasible.</t>
  </si>
  <si>
    <t>PCMH CAHPS Survey Composite Measures collected by DVHA</t>
  </si>
  <si>
    <t xml:space="preserve">Risk-Standardized, All-Condition Readmission </t>
  </si>
  <si>
    <t>OneCare supports all-cause readmissions improvement efforts through Workbench One apps and ad hoc data requests by the OneCare network.</t>
  </si>
  <si>
    <t>Preventive Care and Screening: Influenza Immunization</t>
  </si>
  <si>
    <t>Colorectal Cancer Screening</t>
  </si>
  <si>
    <t>CAHPS: Access to Care</t>
  </si>
  <si>
    <t>MVP</t>
  </si>
  <si>
    <r>
      <t xml:space="preserve">OneCare supports improvement in all quality measures through training and educational sessions and materials, and allows network participants to request ad hoc data analyses to support ongoing efforts. </t>
    </r>
    <r>
      <rPr>
        <sz val="11"/>
        <color rgb="FF000000"/>
        <rFont val="Calibri"/>
        <family val="2"/>
      </rPr>
      <t>OneCare is implementing an incentive program for Designated Agencies results for this measure along with two others (30 day follow up after Emergency Department visit for mental illness and 30 day follow up after Emergency Department visit for substance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</si>
</sst>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name val="Book Antiqua"/>
      <family val="1"/>
    </font>
    <font>
      <b/>
      <sz val="11"/>
      <color rgb="FFFF0000"/>
      <name val="Calibri"/>
      <family val="2"/>
    </font>
    <font>
      <b/>
      <sz val="16"/>
      <name val="Book Antiqua"/>
      <family val="1"/>
    </font>
    <font>
      <b/>
      <sz val="11"/>
      <name val="Book Antiqua"/>
      <family val="1"/>
    </font>
    <font>
      <i/>
      <sz val="11"/>
      <color theme="1"/>
      <name val="Calibri"/>
      <family val="2"/>
      <scheme val="minor"/>
    </font>
    <font>
      <b/>
      <i/>
      <sz val="11"/>
      <color theme="1"/>
      <name val="Calibri"/>
      <family val="2"/>
      <scheme val="minor"/>
    </font>
    <font>
      <sz val="11"/>
      <color rgb="FF9C6500"/>
      <name val="Calibri"/>
      <family val="2"/>
      <scheme val="minor"/>
    </font>
    <font>
      <sz val="11"/>
      <color rgb="FF000000"/>
      <name val="Calibri"/>
      <family val="2"/>
      <scheme val="minor"/>
    </font>
    <font>
      <b/>
      <sz val="14"/>
      <color theme="1"/>
      <name val="Calibri"/>
      <family val="2"/>
      <scheme val="minor"/>
    </font>
    <font>
      <sz val="11"/>
      <name val="Calibri"/>
      <family val="2"/>
      <scheme val="minor"/>
    </font>
    <font>
      <sz val="11"/>
      <color rgb="FF000000"/>
      <name val="Calibri"/>
      <family val="2"/>
    </font>
    <font>
      <sz val="11"/>
      <color rgb="FF000000"/>
      <name val="Book Antiqua"/>
      <family val="1"/>
    </font>
    <font>
      <sz val="11"/>
      <color rgb="FFFF0000"/>
      <name val="Book Antiqua"/>
      <family val="1"/>
    </font>
    <font>
      <b/>
      <sz val="11"/>
      <color rgb="FF000000"/>
      <name val="Book Antiqua"/>
      <family val="1"/>
    </font>
    <font>
      <i/>
      <sz val="11"/>
      <name val="Book Antiqua"/>
      <family val="1"/>
    </font>
    <font>
      <b/>
      <sz val="11"/>
      <name val="Calibri"/>
      <family val="2"/>
      <scheme val="minor"/>
    </font>
    <font>
      <sz val="11"/>
      <color rgb="FFFF0000"/>
      <name val="Calibri"/>
      <family val="2"/>
      <scheme val="minor"/>
    </font>
    <font>
      <b/>
      <sz val="11"/>
      <color rgb="FFFF0000"/>
      <name val="Calibri"/>
      <family val="2"/>
      <scheme val="minor"/>
    </font>
    <font>
      <sz val="11"/>
      <color theme="1"/>
      <name val="Book Antiqua"/>
      <family val="1"/>
    </font>
    <font>
      <b/>
      <sz val="11"/>
      <color indexed="8"/>
      <name val="Calibri"/>
      <family val="2"/>
      <scheme val="minor"/>
    </font>
    <font>
      <b/>
      <sz val="11"/>
      <color indexed="10"/>
      <name val="Calibri"/>
      <family val="2"/>
    </font>
    <font>
      <i/>
      <sz val="11"/>
      <color indexed="62"/>
      <name val="Calibri"/>
      <family val="2"/>
    </font>
    <font>
      <b/>
      <i/>
      <sz val="11"/>
      <color indexed="8"/>
      <name val="Calibri"/>
      <family val="2"/>
    </font>
    <font>
      <b/>
      <i/>
      <sz val="11"/>
      <name val="Calibri"/>
      <family val="2"/>
      <scheme val="minor"/>
    </font>
    <font>
      <b/>
      <sz val="11"/>
      <color rgb="FF000000"/>
      <name val="Calibri"/>
      <family val="2"/>
    </font>
    <font>
      <i/>
      <sz val="11"/>
      <color rgb="FF000000"/>
      <name val="Calibri"/>
      <family val="2"/>
    </font>
    <font>
      <b/>
      <sz val="10"/>
      <color rgb="FFFF000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EB9C"/>
      </patternFill>
    </fill>
    <fill>
      <patternFill patternType="solid">
        <fgColor theme="6" tint="0.59999389629810485"/>
        <bgColor indexed="64"/>
      </patternFill>
    </fill>
    <fill>
      <patternFill patternType="solid">
        <fgColor rgb="FF339966"/>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2F2F2"/>
        <bgColor indexed="64"/>
      </patternFill>
    </fill>
    <fill>
      <patternFill patternType="solid">
        <fgColor rgb="FFBDD6EE"/>
        <bgColor indexed="64"/>
      </patternFill>
    </fill>
    <fill>
      <patternFill patternType="solid">
        <fgColor theme="2"/>
        <bgColor indexed="64"/>
      </patternFill>
    </fill>
    <fill>
      <patternFill patternType="solid">
        <fgColor rgb="FFD0CECE"/>
        <bgColor indexed="64"/>
      </patternFill>
    </fill>
    <fill>
      <patternFill patternType="solid">
        <fgColor theme="1"/>
        <bgColor indexed="64"/>
      </patternFill>
    </fill>
  </fills>
  <borders count="4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rgb="FF000000"/>
      </left>
      <right/>
      <top/>
      <bottom/>
      <diagonal/>
    </border>
    <border>
      <left/>
      <right style="thin">
        <color rgb="FF000000"/>
      </right>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9" fillId="6" borderId="0" applyNumberFormat="0" applyBorder="0" applyAlignment="0" applyProtection="0"/>
  </cellStyleXfs>
  <cellXfs count="296">
    <xf numFmtId="0" fontId="0" fillId="0" borderId="0" xfId="0"/>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wrapText="1"/>
    </xf>
    <xf numFmtId="0" fontId="2" fillId="0" borderId="0" xfId="0" applyFont="1"/>
    <xf numFmtId="0" fontId="2" fillId="0" borderId="0" xfId="0" applyFont="1" applyAlignment="1">
      <alignment horizontal="left"/>
    </xf>
    <xf numFmtId="0" fontId="2" fillId="0" borderId="3" xfId="0" applyFont="1" applyBorder="1" applyAlignment="1">
      <alignment horizontal="left" indent="2"/>
    </xf>
    <xf numFmtId="0" fontId="0" fillId="0" borderId="3" xfId="0" applyBorder="1" applyAlignment="1">
      <alignment horizontal="left" indent="3"/>
    </xf>
    <xf numFmtId="0" fontId="2" fillId="2" borderId="4" xfId="0" applyFont="1" applyFill="1" applyBorder="1" applyAlignment="1">
      <alignment horizontal="center" wrapText="1"/>
    </xf>
    <xf numFmtId="0" fontId="2" fillId="0" borderId="4" xfId="0" applyFont="1" applyBorder="1" applyAlignment="1">
      <alignment horizontal="center" wrapText="1"/>
    </xf>
    <xf numFmtId="0" fontId="3" fillId="0" borderId="0" xfId="0" applyFont="1"/>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vertical="center"/>
    </xf>
    <xf numFmtId="0" fontId="5" fillId="0" borderId="0" xfId="0" applyFont="1" applyAlignment="1">
      <alignment horizontal="center" vertical="center"/>
    </xf>
    <xf numFmtId="0" fontId="6" fillId="0" borderId="0" xfId="0" applyFont="1"/>
    <xf numFmtId="0" fontId="0" fillId="0" borderId="0" xfId="0" applyAlignment="1">
      <alignment horizontal="left" indent="1"/>
    </xf>
    <xf numFmtId="0" fontId="2" fillId="0" borderId="11" xfId="0" applyFont="1" applyBorder="1"/>
    <xf numFmtId="0" fontId="0" fillId="0" borderId="10" xfId="0" applyBorder="1"/>
    <xf numFmtId="0" fontId="2" fillId="0" borderId="12" xfId="0" applyFont="1" applyBorder="1" applyAlignment="1">
      <alignment horizontal="center" vertical="top"/>
    </xf>
    <xf numFmtId="0" fontId="2" fillId="0" borderId="13" xfId="0" applyFont="1" applyBorder="1"/>
    <xf numFmtId="0" fontId="7" fillId="0" borderId="12" xfId="0" applyFont="1" applyBorder="1" applyAlignment="1">
      <alignment horizontal="center" vertical="top" wrapText="1"/>
    </xf>
    <xf numFmtId="0" fontId="2" fillId="0" borderId="15" xfId="0" applyFont="1" applyBorder="1"/>
    <xf numFmtId="0" fontId="2" fillId="0" borderId="0" xfId="0" applyFont="1" applyAlignment="1">
      <alignment horizontal="left" wrapText="1"/>
    </xf>
    <xf numFmtId="0" fontId="0" fillId="0" borderId="4" xfId="0" applyBorder="1" applyAlignment="1">
      <alignment horizontal="left" wrapText="1" indent="1"/>
    </xf>
    <xf numFmtId="0" fontId="0" fillId="0" borderId="4" xfId="0" applyBorder="1"/>
    <xf numFmtId="0" fontId="0" fillId="0" borderId="4" xfId="0" applyBorder="1" applyAlignment="1">
      <alignment wrapText="1"/>
    </xf>
    <xf numFmtId="0" fontId="8" fillId="7" borderId="5" xfId="0" applyFont="1" applyFill="1" applyBorder="1" applyAlignment="1">
      <alignment wrapText="1"/>
    </xf>
    <xf numFmtId="0" fontId="8" fillId="7" borderId="5" xfId="0" applyFont="1" applyFill="1" applyBorder="1"/>
    <xf numFmtId="0" fontId="11" fillId="0" borderId="11" xfId="0" applyFont="1" applyBorder="1"/>
    <xf numFmtId="0" fontId="12" fillId="9" borderId="0" xfId="0" applyFont="1" applyFill="1"/>
    <xf numFmtId="0" fontId="2" fillId="11" borderId="18" xfId="0" applyFont="1" applyFill="1" applyBorder="1"/>
    <xf numFmtId="0" fontId="0" fillId="11" borderId="2" xfId="0" applyFill="1" applyBorder="1"/>
    <xf numFmtId="0" fontId="13" fillId="0" borderId="0" xfId="0" applyFont="1"/>
    <xf numFmtId="166" fontId="2" fillId="9" borderId="17" xfId="0" applyNumberFormat="1" applyFont="1" applyFill="1" applyBorder="1" applyAlignment="1">
      <alignment horizontal="right"/>
    </xf>
    <xf numFmtId="5" fontId="2" fillId="9" borderId="18" xfId="0" applyNumberFormat="1" applyFont="1" applyFill="1" applyBorder="1" applyAlignment="1">
      <alignment horizontal="right"/>
    </xf>
    <xf numFmtId="37" fontId="2" fillId="9" borderId="19" xfId="1" applyNumberFormat="1" applyFont="1" applyFill="1" applyBorder="1" applyAlignment="1">
      <alignment horizontal="right"/>
    </xf>
    <xf numFmtId="166" fontId="2" fillId="9" borderId="18" xfId="0" applyNumberFormat="1" applyFont="1" applyFill="1" applyBorder="1" applyAlignment="1">
      <alignment horizontal="right"/>
    </xf>
    <xf numFmtId="0" fontId="2" fillId="9" borderId="7" xfId="0" applyFont="1" applyFill="1" applyBorder="1"/>
    <xf numFmtId="5" fontId="12" fillId="9" borderId="0" xfId="0" applyNumberFormat="1" applyFont="1" applyFill="1" applyAlignment="1">
      <alignment horizontal="right"/>
    </xf>
    <xf numFmtId="166" fontId="12" fillId="9" borderId="3" xfId="0" applyNumberFormat="1" applyFont="1" applyFill="1" applyBorder="1" applyAlignment="1">
      <alignment horizontal="right"/>
    </xf>
    <xf numFmtId="37" fontId="12" fillId="9" borderId="20" xfId="1" applyNumberFormat="1" applyFont="1" applyFill="1" applyBorder="1" applyAlignment="1">
      <alignment horizontal="right"/>
    </xf>
    <xf numFmtId="0" fontId="12" fillId="9" borderId="6" xfId="0" applyFont="1" applyFill="1" applyBorder="1"/>
    <xf numFmtId="166" fontId="0" fillId="0" borderId="3" xfId="0" applyNumberFormat="1" applyBorder="1" applyAlignment="1">
      <alignment horizontal="right"/>
    </xf>
    <xf numFmtId="5" fontId="0" fillId="0" borderId="0" xfId="0" applyNumberFormat="1" applyAlignment="1">
      <alignment horizontal="right"/>
    </xf>
    <xf numFmtId="5" fontId="0" fillId="0" borderId="20" xfId="0" applyNumberFormat="1" applyBorder="1" applyAlignment="1">
      <alignment horizontal="right"/>
    </xf>
    <xf numFmtId="37" fontId="0" fillId="0" borderId="20" xfId="1" applyNumberFormat="1" applyFont="1" applyBorder="1" applyAlignment="1">
      <alignment horizontal="right"/>
    </xf>
    <xf numFmtId="166" fontId="0" fillId="0" borderId="0" xfId="0" applyNumberFormat="1" applyAlignment="1">
      <alignment horizontal="right"/>
    </xf>
    <xf numFmtId="0" fontId="0" fillId="0" borderId="6" xfId="0" applyBorder="1" applyAlignment="1">
      <alignment horizontal="left" indent="1"/>
    </xf>
    <xf numFmtId="166" fontId="0" fillId="0" borderId="3" xfId="3" applyNumberFormat="1" applyFont="1" applyFill="1" applyBorder="1" applyAlignment="1">
      <alignment horizontal="right"/>
    </xf>
    <xf numFmtId="37" fontId="0" fillId="0" borderId="20" xfId="1" applyNumberFormat="1" applyFont="1" applyFill="1" applyBorder="1" applyAlignment="1">
      <alignment horizontal="right"/>
    </xf>
    <xf numFmtId="5" fontId="0" fillId="0" borderId="0" xfId="1" applyNumberFormat="1" applyFont="1" applyFill="1" applyBorder="1" applyAlignment="1">
      <alignment horizontal="right"/>
    </xf>
    <xf numFmtId="0" fontId="10" fillId="0" borderId="0" xfId="0" applyFont="1"/>
    <xf numFmtId="0" fontId="14" fillId="0" borderId="0" xfId="0" applyFont="1"/>
    <xf numFmtId="0" fontId="15" fillId="0" borderId="0" xfId="0" applyFont="1"/>
    <xf numFmtId="0" fontId="16" fillId="0" borderId="0" xfId="0" applyFont="1"/>
    <xf numFmtId="0" fontId="4" fillId="0" borderId="0" xfId="0" applyFont="1"/>
    <xf numFmtId="5" fontId="2" fillId="11" borderId="18" xfId="0" applyNumberFormat="1" applyFont="1" applyFill="1" applyBorder="1" applyAlignment="1">
      <alignment horizontal="right"/>
    </xf>
    <xf numFmtId="5" fontId="0" fillId="11" borderId="2" xfId="0" applyNumberFormat="1" applyFill="1" applyBorder="1" applyAlignment="1">
      <alignment horizontal="right"/>
    </xf>
    <xf numFmtId="8" fontId="0" fillId="0" borderId="0" xfId="0" applyNumberFormat="1"/>
    <xf numFmtId="0" fontId="7" fillId="0" borderId="0" xfId="0" applyFont="1" applyAlignment="1">
      <alignment horizontal="center"/>
    </xf>
    <xf numFmtId="5" fontId="0" fillId="0" borderId="0" xfId="0" applyNumberFormat="1" applyAlignment="1">
      <alignment horizontal="center"/>
    </xf>
    <xf numFmtId="0" fontId="0" fillId="0" borderId="0" xfId="0" applyAlignment="1">
      <alignment horizontal="left" wrapText="1" indent="1"/>
    </xf>
    <xf numFmtId="5" fontId="2" fillId="0" borderId="2" xfId="0" applyNumberFormat="1" applyFont="1" applyBorder="1" applyAlignment="1">
      <alignment horizontal="right"/>
    </xf>
    <xf numFmtId="5" fontId="2" fillId="2" borderId="4" xfId="1" applyNumberFormat="1" applyFont="1" applyFill="1" applyBorder="1" applyAlignment="1">
      <alignment horizontal="right"/>
    </xf>
    <xf numFmtId="5" fontId="2" fillId="4" borderId="4" xfId="0" applyNumberFormat="1" applyFont="1" applyFill="1" applyBorder="1" applyAlignment="1">
      <alignment horizontal="right"/>
    </xf>
    <xf numFmtId="5" fontId="0" fillId="0" borderId="4" xfId="0" applyNumberFormat="1" applyBorder="1" applyAlignment="1">
      <alignment horizontal="right"/>
    </xf>
    <xf numFmtId="5" fontId="2" fillId="4" borderId="7" xfId="0" applyNumberFormat="1" applyFont="1" applyFill="1" applyBorder="1" applyAlignment="1">
      <alignment horizontal="right"/>
    </xf>
    <xf numFmtId="5" fontId="2" fillId="0" borderId="7" xfId="0" applyNumberFormat="1" applyFont="1" applyBorder="1" applyAlignment="1">
      <alignment horizontal="right"/>
    </xf>
    <xf numFmtId="0" fontId="0" fillId="0" borderId="0" xfId="0" applyAlignment="1">
      <alignment horizontal="left" indent="3"/>
    </xf>
    <xf numFmtId="5" fontId="2" fillId="0" borderId="4" xfId="0" applyNumberFormat="1" applyFont="1" applyBorder="1" applyAlignment="1">
      <alignment horizontal="right"/>
    </xf>
    <xf numFmtId="0" fontId="8" fillId="2" borderId="4" xfId="0" applyFont="1" applyFill="1" applyBorder="1" applyAlignment="1">
      <alignment horizontal="center" wrapText="1"/>
    </xf>
    <xf numFmtId="0" fontId="17" fillId="0" borderId="0" xfId="0" applyFont="1" applyAlignment="1">
      <alignment horizontal="center"/>
    </xf>
    <xf numFmtId="0" fontId="12" fillId="0" borderId="0" xfId="0" applyFont="1"/>
    <xf numFmtId="0" fontId="2" fillId="0" borderId="22" xfId="0" applyFont="1" applyBorder="1" applyAlignment="1">
      <alignment horizontal="center"/>
    </xf>
    <xf numFmtId="0" fontId="2" fillId="0" borderId="8" xfId="0" applyFont="1" applyBorder="1" applyAlignment="1">
      <alignment horizontal="center"/>
    </xf>
    <xf numFmtId="5" fontId="0" fillId="0" borderId="0" xfId="0" applyNumberFormat="1"/>
    <xf numFmtId="37" fontId="0" fillId="0" borderId="0" xfId="0" applyNumberFormat="1"/>
    <xf numFmtId="5" fontId="12" fillId="0" borderId="20" xfId="0" applyNumberFormat="1" applyFont="1" applyBorder="1" applyAlignment="1">
      <alignment horizontal="right"/>
    </xf>
    <xf numFmtId="5" fontId="12" fillId="0" borderId="0" xfId="0" applyNumberFormat="1" applyFont="1" applyAlignment="1">
      <alignment horizontal="right"/>
    </xf>
    <xf numFmtId="5" fontId="18" fillId="2" borderId="4" xfId="1" applyNumberFormat="1" applyFont="1" applyFill="1" applyBorder="1" applyAlignment="1">
      <alignment horizontal="right"/>
    </xf>
    <xf numFmtId="5" fontId="18" fillId="4" borderId="4" xfId="0" applyNumberFormat="1" applyFont="1" applyFill="1" applyBorder="1" applyAlignment="1">
      <alignment horizontal="right"/>
    </xf>
    <xf numFmtId="5" fontId="12" fillId="0" borderId="4" xfId="0" applyNumberFormat="1" applyFont="1" applyBorder="1" applyAlignment="1">
      <alignment horizontal="right"/>
    </xf>
    <xf numFmtId="5" fontId="18" fillId="4" borderId="7" xfId="0" applyNumberFormat="1" applyFont="1" applyFill="1" applyBorder="1" applyAlignment="1">
      <alignment horizontal="right"/>
    </xf>
    <xf numFmtId="5" fontId="1" fillId="0" borderId="4" xfId="1" applyNumberFormat="1" applyFont="1" applyFill="1" applyBorder="1" applyAlignment="1">
      <alignment horizontal="right"/>
    </xf>
    <xf numFmtId="5" fontId="12" fillId="0" borderId="4" xfId="1" applyNumberFormat="1" applyFont="1" applyFill="1" applyBorder="1" applyAlignment="1">
      <alignment horizontal="right"/>
    </xf>
    <xf numFmtId="5" fontId="12" fillId="2" borderId="4" xfId="1" applyNumberFormat="1" applyFont="1" applyFill="1" applyBorder="1" applyAlignment="1">
      <alignment horizontal="right"/>
    </xf>
    <xf numFmtId="0" fontId="0" fillId="9" borderId="0" xfId="0" applyFill="1"/>
    <xf numFmtId="0" fontId="0" fillId="9" borderId="4" xfId="0" applyFill="1" applyBorder="1"/>
    <xf numFmtId="0" fontId="8" fillId="9" borderId="4" xfId="0" applyFont="1" applyFill="1" applyBorder="1" applyAlignment="1">
      <alignment horizontal="left" wrapText="1" indent="1"/>
    </xf>
    <xf numFmtId="5" fontId="2" fillId="9" borderId="18" xfId="0" applyNumberFormat="1" applyFont="1" applyFill="1" applyBorder="1"/>
    <xf numFmtId="0" fontId="2" fillId="9" borderId="18" xfId="0" applyFont="1" applyFill="1" applyBorder="1"/>
    <xf numFmtId="5" fontId="0" fillId="0" borderId="20" xfId="0" applyNumberFormat="1" applyBorder="1"/>
    <xf numFmtId="5" fontId="0" fillId="9" borderId="20" xfId="0" applyNumberFormat="1" applyFill="1" applyBorder="1"/>
    <xf numFmtId="5" fontId="0" fillId="9" borderId="0" xfId="0" applyNumberFormat="1" applyFill="1"/>
    <xf numFmtId="0" fontId="12" fillId="0" borderId="0" xfId="0" applyFont="1" applyAlignment="1">
      <alignment horizontal="right"/>
    </xf>
    <xf numFmtId="0" fontId="18" fillId="0" borderId="0" xfId="0" applyFont="1" applyAlignment="1">
      <alignment horizontal="right"/>
    </xf>
    <xf numFmtId="5" fontId="0" fillId="0" borderId="3" xfId="0" applyNumberFormat="1" applyBorder="1" applyAlignment="1">
      <alignment horizontal="right"/>
    </xf>
    <xf numFmtId="5" fontId="0" fillId="9" borderId="0" xfId="0" applyNumberFormat="1" applyFill="1" applyAlignment="1">
      <alignment horizontal="right"/>
    </xf>
    <xf numFmtId="5" fontId="0" fillId="9" borderId="3" xfId="0" applyNumberFormat="1" applyFill="1" applyBorder="1" applyAlignment="1">
      <alignment horizontal="right"/>
    </xf>
    <xf numFmtId="0" fontId="19" fillId="0" borderId="0" xfId="0" applyFont="1" applyAlignment="1">
      <alignment horizontal="right"/>
    </xf>
    <xf numFmtId="0" fontId="19" fillId="0" borderId="0" xfId="0" applyFont="1"/>
    <xf numFmtId="7" fontId="19" fillId="0" borderId="0" xfId="0" applyNumberFormat="1" applyFont="1"/>
    <xf numFmtId="0" fontId="12" fillId="0" borderId="0" xfId="0" applyFont="1" applyAlignment="1">
      <alignment horizontal="center"/>
    </xf>
    <xf numFmtId="5" fontId="19" fillId="0" borderId="0" xfId="0" applyNumberFormat="1" applyFont="1"/>
    <xf numFmtId="0" fontId="2" fillId="0" borderId="8" xfId="0" applyFont="1" applyBorder="1"/>
    <xf numFmtId="0" fontId="21" fillId="0" borderId="0" xfId="0" applyFont="1" applyAlignment="1">
      <alignment horizontal="center"/>
    </xf>
    <xf numFmtId="167" fontId="2" fillId="0" borderId="4" xfId="0" applyNumberFormat="1" applyFont="1" applyBorder="1"/>
    <xf numFmtId="0" fontId="2" fillId="0" borderId="4" xfId="0" applyFont="1" applyBorder="1"/>
    <xf numFmtId="167" fontId="0" fillId="0" borderId="4" xfId="0" applyNumberFormat="1" applyBorder="1"/>
    <xf numFmtId="0" fontId="0" fillId="0" borderId="21" xfId="0" applyBorder="1"/>
    <xf numFmtId="0" fontId="2" fillId="0" borderId="4" xfId="0" applyFont="1" applyBorder="1" applyAlignment="1">
      <alignment wrapText="1"/>
    </xf>
    <xf numFmtId="0" fontId="2" fillId="0" borderId="21" xfId="0" applyFont="1" applyBorder="1"/>
    <xf numFmtId="0" fontId="2" fillId="10" borderId="4" xfId="0" applyFont="1" applyFill="1" applyBorder="1" applyAlignment="1">
      <alignment horizontal="center" wrapText="1"/>
    </xf>
    <xf numFmtId="0" fontId="2" fillId="10" borderId="21" xfId="0" applyFont="1" applyFill="1" applyBorder="1"/>
    <xf numFmtId="0" fontId="0" fillId="0" borderId="4" xfId="0" applyBorder="1" applyAlignment="1">
      <alignment horizontal="left" vertical="center" wrapText="1"/>
    </xf>
    <xf numFmtId="0" fontId="0" fillId="0" borderId="23" xfId="0" applyBorder="1" applyAlignment="1">
      <alignment horizontal="left" vertical="center" wrapText="1"/>
    </xf>
    <xf numFmtId="6" fontId="0" fillId="0" borderId="23" xfId="0" applyNumberFormat="1" applyBorder="1" applyAlignment="1">
      <alignment horizontal="center" vertical="center" wrapText="1"/>
    </xf>
    <xf numFmtId="0" fontId="0" fillId="0" borderId="24" xfId="0" applyBorder="1" applyAlignment="1">
      <alignment horizontal="left" vertical="center" wrapText="1"/>
    </xf>
    <xf numFmtId="6" fontId="0" fillId="0" borderId="24" xfId="0" applyNumberFormat="1" applyBorder="1" applyAlignment="1">
      <alignment horizontal="center" vertical="center" wrapText="1"/>
    </xf>
    <xf numFmtId="6" fontId="0" fillId="0" borderId="4" xfId="0" applyNumberFormat="1" applyBorder="1" applyAlignment="1">
      <alignment horizontal="center" vertical="center" wrapText="1"/>
    </xf>
    <xf numFmtId="0" fontId="13" fillId="0" borderId="0" xfId="0" applyFont="1" applyAlignment="1">
      <alignment wrapText="1"/>
    </xf>
    <xf numFmtId="6" fontId="12" fillId="0" borderId="4"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0" fillId="8" borderId="0" xfId="0" applyFont="1" applyFill="1"/>
    <xf numFmtId="0" fontId="0" fillId="8" borderId="0" xfId="0" applyFill="1"/>
    <xf numFmtId="0" fontId="0" fillId="0" borderId="4" xfId="0" applyBorder="1" applyAlignment="1">
      <alignment vertical="center" wrapText="1"/>
    </xf>
    <xf numFmtId="0" fontId="2" fillId="14" borderId="4" xfId="0" applyFont="1" applyFill="1" applyBorder="1" applyAlignment="1">
      <alignment horizontal="center" vertical="center" wrapText="1"/>
    </xf>
    <xf numFmtId="0" fontId="6" fillId="0" borderId="0" xfId="0" applyFont="1" applyAlignment="1">
      <alignment vertical="top"/>
    </xf>
    <xf numFmtId="43" fontId="0" fillId="0" borderId="0" xfId="1" applyFont="1"/>
    <xf numFmtId="165" fontId="0" fillId="0" borderId="0" xfId="1" applyNumberFormat="1" applyFont="1"/>
    <xf numFmtId="165" fontId="0" fillId="0" borderId="0" xfId="0" applyNumberFormat="1"/>
    <xf numFmtId="43" fontId="0" fillId="0" borderId="0" xfId="1" applyFont="1" applyBorder="1"/>
    <xf numFmtId="43" fontId="20" fillId="0" borderId="0" xfId="1" applyFont="1"/>
    <xf numFmtId="7" fontId="0" fillId="0" borderId="0" xfId="0" applyNumberFormat="1"/>
    <xf numFmtId="0" fontId="2" fillId="0" borderId="2" xfId="0" applyFont="1" applyBorder="1"/>
    <xf numFmtId="0" fontId="11" fillId="0" borderId="0" xfId="0" applyFont="1" applyAlignment="1">
      <alignment horizontal="left" wrapText="1"/>
    </xf>
    <xf numFmtId="43" fontId="0" fillId="3" borderId="0" xfId="1" applyFont="1" applyFill="1"/>
    <xf numFmtId="165" fontId="2" fillId="0" borderId="0" xfId="1" applyNumberFormat="1" applyFont="1" applyBorder="1" applyAlignment="1">
      <alignment horizontal="center" wrapText="1"/>
    </xf>
    <xf numFmtId="165" fontId="2" fillId="0" borderId="2" xfId="1" applyNumberFormat="1" applyFont="1" applyBorder="1" applyAlignment="1">
      <alignment horizontal="center" wrapText="1"/>
    </xf>
    <xf numFmtId="165" fontId="2" fillId="0" borderId="2" xfId="1" applyNumberFormat="1" applyFont="1" applyFill="1" applyBorder="1" applyAlignment="1">
      <alignment horizontal="center" wrapText="1"/>
    </xf>
    <xf numFmtId="0" fontId="2" fillId="0" borderId="2" xfId="0" applyFont="1" applyBorder="1" applyAlignment="1">
      <alignment horizontal="left" wrapText="1"/>
    </xf>
    <xf numFmtId="165" fontId="0" fillId="0" borderId="0" xfId="1" applyNumberFormat="1" applyFont="1" applyFill="1"/>
    <xf numFmtId="0" fontId="7" fillId="0" borderId="0" xfId="0" applyFont="1"/>
    <xf numFmtId="165" fontId="2" fillId="0" borderId="0" xfId="1" applyNumberFormat="1" applyFont="1"/>
    <xf numFmtId="0" fontId="11" fillId="0" borderId="0" xfId="0" applyFont="1"/>
    <xf numFmtId="167" fontId="0" fillId="0" borderId="21" xfId="0" applyNumberFormat="1" applyBorder="1"/>
    <xf numFmtId="167" fontId="0" fillId="0" borderId="0" xfId="0" applyNumberFormat="1"/>
    <xf numFmtId="0" fontId="0" fillId="0" borderId="0" xfId="0" applyAlignment="1">
      <alignment horizontal="left" vertical="top" wrapText="1"/>
    </xf>
    <xf numFmtId="0" fontId="2" fillId="15" borderId="5" xfId="0" applyFont="1" applyFill="1" applyBorder="1"/>
    <xf numFmtId="0" fontId="2" fillId="15" borderId="4" xfId="0" applyFont="1" applyFill="1" applyBorder="1"/>
    <xf numFmtId="0" fontId="2" fillId="15" borderId="26" xfId="0" applyFont="1" applyFill="1" applyBorder="1"/>
    <xf numFmtId="0" fontId="18" fillId="15" borderId="26" xfId="0" applyFont="1" applyFill="1" applyBorder="1" applyAlignment="1">
      <alignment horizontal="center"/>
    </xf>
    <xf numFmtId="166" fontId="0" fillId="0" borderId="5" xfId="0" applyNumberFormat="1" applyBorder="1"/>
    <xf numFmtId="166" fontId="0" fillId="0" borderId="4" xfId="0" applyNumberFormat="1" applyBorder="1"/>
    <xf numFmtId="0" fontId="18" fillId="0" borderId="0" xfId="0" applyFont="1"/>
    <xf numFmtId="3" fontId="0" fillId="0" borderId="0" xfId="0" applyNumberFormat="1"/>
    <xf numFmtId="166" fontId="0" fillId="0" borderId="0" xfId="0" applyNumberFormat="1"/>
    <xf numFmtId="165" fontId="12" fillId="0" borderId="0" xfId="1" applyNumberFormat="1" applyFont="1"/>
    <xf numFmtId="165" fontId="20" fillId="0" borderId="0" xfId="1" applyNumberFormat="1" applyFont="1"/>
    <xf numFmtId="165" fontId="18" fillId="0" borderId="0" xfId="1" applyNumberFormat="1" applyFont="1"/>
    <xf numFmtId="165" fontId="18" fillId="0" borderId="0" xfId="1" applyNumberFormat="1" applyFont="1" applyAlignment="1">
      <alignment horizontal="center"/>
    </xf>
    <xf numFmtId="165" fontId="19" fillId="0" borderId="0" xfId="1" applyNumberFormat="1" applyFont="1"/>
    <xf numFmtId="43" fontId="19" fillId="0" borderId="0" xfId="1" applyFont="1"/>
    <xf numFmtId="9" fontId="0" fillId="15" borderId="4" xfId="0" applyNumberFormat="1" applyFill="1" applyBorder="1" applyAlignment="1">
      <alignment horizontal="center"/>
    </xf>
    <xf numFmtId="9" fontId="7" fillId="0" borderId="4" xfId="0" applyNumberFormat="1" applyFont="1" applyBorder="1" applyAlignment="1">
      <alignment horizontal="center"/>
    </xf>
    <xf numFmtId="0" fontId="0" fillId="15" borderId="4" xfId="0" applyFill="1" applyBorder="1" applyAlignment="1">
      <alignment horizontal="center"/>
    </xf>
    <xf numFmtId="0" fontId="0" fillId="0" borderId="0" xfId="0" applyAlignment="1">
      <alignment horizontal="left" wrapText="1"/>
    </xf>
    <xf numFmtId="0" fontId="0" fillId="0" borderId="5" xfId="0" applyBorder="1"/>
    <xf numFmtId="0" fontId="0" fillId="0" borderId="26" xfId="0" applyBorder="1" applyAlignment="1">
      <alignment horizontal="left" wrapText="1" indent="1"/>
    </xf>
    <xf numFmtId="0" fontId="0" fillId="0" borderId="26" xfId="0" applyBorder="1"/>
    <xf numFmtId="5" fontId="2" fillId="0" borderId="4" xfId="1" applyNumberFormat="1" applyFont="1" applyFill="1" applyBorder="1" applyAlignment="1">
      <alignment horizontal="right"/>
    </xf>
    <xf numFmtId="5" fontId="18" fillId="0" borderId="2" xfId="1" applyNumberFormat="1" applyFont="1" applyFill="1" applyBorder="1" applyAlignment="1">
      <alignment horizontal="right"/>
    </xf>
    <xf numFmtId="5" fontId="2" fillId="0" borderId="2" xfId="1" applyNumberFormat="1" applyFont="1" applyFill="1" applyBorder="1" applyAlignment="1">
      <alignment horizontal="right"/>
    </xf>
    <xf numFmtId="9" fontId="0" fillId="0" borderId="0" xfId="3" applyFont="1"/>
    <xf numFmtId="10" fontId="0" fillId="0" borderId="0" xfId="3" applyNumberFormat="1" applyFont="1"/>
    <xf numFmtId="0" fontId="2" fillId="0" borderId="25" xfId="0" applyFont="1" applyBorder="1" applyAlignment="1">
      <alignment horizontal="right"/>
    </xf>
    <xf numFmtId="0" fontId="2" fillId="0" borderId="0" xfId="0" applyFont="1" applyAlignment="1">
      <alignment horizontal="right"/>
    </xf>
    <xf numFmtId="5" fontId="2" fillId="0" borderId="25" xfId="2" applyNumberFormat="1" applyFont="1" applyBorder="1"/>
    <xf numFmtId="0" fontId="0" fillId="0" borderId="0" xfId="0" applyAlignment="1">
      <alignment horizontal="left" vertical="center" wrapText="1"/>
    </xf>
    <xf numFmtId="8" fontId="0" fillId="0" borderId="4" xfId="0" applyNumberFormat="1" applyBorder="1" applyAlignment="1">
      <alignment horizontal="center" vertical="center" wrapText="1"/>
    </xf>
    <xf numFmtId="0" fontId="0" fillId="0" borderId="4" xfId="0" applyBorder="1" applyAlignment="1">
      <alignment horizontal="center" vertical="center" wrapText="1"/>
    </xf>
    <xf numFmtId="3" fontId="0" fillId="0" borderId="5" xfId="0" applyNumberFormat="1" applyBorder="1" applyAlignment="1">
      <alignment horizontal="right"/>
    </xf>
    <xf numFmtId="167" fontId="0" fillId="0" borderId="5" xfId="0" applyNumberFormat="1" applyBorder="1" applyAlignment="1">
      <alignment horizontal="right"/>
    </xf>
    <xf numFmtId="166" fontId="0" fillId="0" borderId="5" xfId="0" applyNumberFormat="1" applyBorder="1" applyAlignment="1">
      <alignment horizontal="right"/>
    </xf>
    <xf numFmtId="3" fontId="0" fillId="0" borderId="4" xfId="0" applyNumberFormat="1" applyBorder="1" applyAlignment="1">
      <alignment horizontal="right"/>
    </xf>
    <xf numFmtId="167" fontId="0" fillId="0" borderId="4" xfId="0" applyNumberFormat="1" applyBorder="1" applyAlignment="1">
      <alignment horizontal="right"/>
    </xf>
    <xf numFmtId="166" fontId="0" fillId="0" borderId="4" xfId="0" applyNumberFormat="1" applyBorder="1" applyAlignment="1">
      <alignment horizontal="right"/>
    </xf>
    <xf numFmtId="3" fontId="0" fillId="0" borderId="26" xfId="0" applyNumberFormat="1" applyBorder="1" applyAlignment="1">
      <alignment horizontal="right"/>
    </xf>
    <xf numFmtId="167" fontId="0" fillId="0" borderId="26" xfId="0" applyNumberFormat="1" applyBorder="1" applyAlignment="1">
      <alignment horizontal="right"/>
    </xf>
    <xf numFmtId="166" fontId="0" fillId="0" borderId="26" xfId="0" applyNumberFormat="1" applyBorder="1" applyAlignment="1">
      <alignment horizontal="right"/>
    </xf>
    <xf numFmtId="0" fontId="0" fillId="0" borderId="0" xfId="0" applyAlignment="1">
      <alignment horizontal="right"/>
    </xf>
    <xf numFmtId="167" fontId="0" fillId="0" borderId="27" xfId="0" applyNumberFormat="1" applyBorder="1" applyAlignment="1">
      <alignment horizontal="right"/>
    </xf>
    <xf numFmtId="166" fontId="0" fillId="0" borderId="27" xfId="0" applyNumberFormat="1" applyBorder="1" applyAlignment="1">
      <alignment horizontal="right"/>
    </xf>
    <xf numFmtId="3" fontId="2" fillId="0" borderId="5" xfId="0" applyNumberFormat="1" applyFont="1" applyBorder="1" applyAlignment="1">
      <alignment horizontal="right"/>
    </xf>
    <xf numFmtId="167" fontId="2" fillId="0" borderId="5" xfId="0" applyNumberFormat="1" applyFont="1" applyBorder="1" applyAlignment="1">
      <alignment horizontal="right"/>
    </xf>
    <xf numFmtId="166" fontId="2" fillId="0" borderId="5" xfId="0" applyNumberFormat="1" applyFont="1" applyBorder="1" applyAlignment="1">
      <alignment horizontal="right"/>
    </xf>
    <xf numFmtId="3" fontId="2" fillId="0" borderId="12" xfId="0" applyNumberFormat="1" applyFont="1" applyBorder="1"/>
    <xf numFmtId="0" fontId="28" fillId="0" borderId="12" xfId="0" applyFont="1" applyBorder="1" applyAlignment="1">
      <alignment horizontal="center" vertical="top" wrapText="1"/>
    </xf>
    <xf numFmtId="37" fontId="0" fillId="0" borderId="13" xfId="0" applyNumberFormat="1" applyBorder="1"/>
    <xf numFmtId="37" fontId="0" fillId="0" borderId="9" xfId="0" applyNumberFormat="1" applyBorder="1"/>
    <xf numFmtId="37" fontId="0" fillId="0" borderId="14" xfId="0" applyNumberFormat="1" applyBorder="1"/>
    <xf numFmtId="37" fontId="0" fillId="0" borderId="15" xfId="0" applyNumberFormat="1" applyBorder="1"/>
    <xf numFmtId="37" fontId="0" fillId="0" borderId="16" xfId="0" applyNumberFormat="1" applyBorder="1"/>
    <xf numFmtId="0" fontId="2" fillId="10" borderId="21" xfId="0" applyFont="1" applyFill="1" applyBorder="1" applyAlignment="1">
      <alignment horizontal="center"/>
    </xf>
    <xf numFmtId="0" fontId="2" fillId="10" borderId="4" xfId="0" applyFont="1" applyFill="1" applyBorder="1" applyAlignment="1">
      <alignment horizontal="center"/>
    </xf>
    <xf numFmtId="166" fontId="12" fillId="9" borderId="0" xfId="0" applyNumberFormat="1" applyFont="1" applyFill="1" applyAlignment="1">
      <alignment horizontal="right"/>
    </xf>
    <xf numFmtId="37" fontId="12" fillId="9" borderId="0" xfId="1" applyNumberFormat="1" applyFont="1" applyFill="1" applyBorder="1" applyAlignment="1">
      <alignment horizontal="right"/>
    </xf>
    <xf numFmtId="37" fontId="0" fillId="0" borderId="0" xfId="1" applyNumberFormat="1" applyFont="1" applyFill="1" applyBorder="1" applyAlignment="1">
      <alignment horizontal="right"/>
    </xf>
    <xf numFmtId="37" fontId="0" fillId="0" borderId="0" xfId="1" applyNumberFormat="1" applyFont="1" applyBorder="1" applyAlignment="1">
      <alignment horizontal="right"/>
    </xf>
    <xf numFmtId="0" fontId="2" fillId="0" borderId="24" xfId="0" applyFont="1" applyBorder="1" applyAlignment="1">
      <alignment horizontal="center" wrapText="1"/>
    </xf>
    <xf numFmtId="166" fontId="2" fillId="9" borderId="28" xfId="0" applyNumberFormat="1" applyFont="1" applyFill="1" applyBorder="1" applyAlignment="1">
      <alignment horizontal="right"/>
    </xf>
    <xf numFmtId="0" fontId="2" fillId="0" borderId="31" xfId="0" applyFont="1" applyBorder="1" applyAlignment="1">
      <alignment horizontal="center" wrapText="1"/>
    </xf>
    <xf numFmtId="0" fontId="2" fillId="0" borderId="32" xfId="0" applyFont="1" applyBorder="1" applyAlignment="1">
      <alignment horizontal="center" wrapText="1"/>
    </xf>
    <xf numFmtId="37" fontId="12" fillId="9" borderId="29" xfId="1" applyNumberFormat="1" applyFont="1" applyFill="1" applyBorder="1" applyAlignment="1">
      <alignment horizontal="right"/>
    </xf>
    <xf numFmtId="166" fontId="12" fillId="9" borderId="30" xfId="0" applyNumberFormat="1" applyFont="1" applyFill="1" applyBorder="1" applyAlignment="1">
      <alignment horizontal="right"/>
    </xf>
    <xf numFmtId="37" fontId="0" fillId="0" borderId="29" xfId="1" applyNumberFormat="1" applyFont="1" applyFill="1" applyBorder="1" applyAlignment="1">
      <alignment horizontal="right"/>
    </xf>
    <xf numFmtId="166" fontId="0" fillId="0" borderId="30" xfId="0" applyNumberFormat="1" applyBorder="1" applyAlignment="1">
      <alignment horizontal="right"/>
    </xf>
    <xf numFmtId="37" fontId="0" fillId="0" borderId="29" xfId="1" applyNumberFormat="1" applyFont="1" applyBorder="1" applyAlignment="1">
      <alignment horizontal="right"/>
    </xf>
    <xf numFmtId="37" fontId="12" fillId="9" borderId="33" xfId="1" applyNumberFormat="1" applyFont="1" applyFill="1" applyBorder="1" applyAlignment="1">
      <alignment horizontal="right"/>
    </xf>
    <xf numFmtId="5" fontId="12" fillId="9" borderId="34" xfId="0" applyNumberFormat="1" applyFont="1" applyFill="1" applyBorder="1" applyAlignment="1">
      <alignment horizontal="right"/>
    </xf>
    <xf numFmtId="166" fontId="12" fillId="9" borderId="35" xfId="0" applyNumberFormat="1" applyFont="1" applyFill="1" applyBorder="1" applyAlignment="1">
      <alignment horizontal="right"/>
    </xf>
    <xf numFmtId="0" fontId="2" fillId="0" borderId="1" xfId="0" applyFont="1" applyBorder="1" applyAlignment="1">
      <alignment horizontal="center" wrapText="1"/>
    </xf>
    <xf numFmtId="5" fontId="2" fillId="9" borderId="28" xfId="0" applyNumberFormat="1" applyFont="1" applyFill="1" applyBorder="1" applyAlignment="1">
      <alignment horizontal="right"/>
    </xf>
    <xf numFmtId="0" fontId="18" fillId="0" borderId="0" xfId="0" applyFont="1" applyAlignment="1">
      <alignment horizontal="left"/>
    </xf>
    <xf numFmtId="0" fontId="12" fillId="0" borderId="0" xfId="0" applyFont="1" applyAlignment="1">
      <alignment horizontal="left" vertical="top" wrapText="1"/>
    </xf>
    <xf numFmtId="0" fontId="2" fillId="0" borderId="21" xfId="0" applyFont="1" applyBorder="1" applyAlignment="1">
      <alignment horizontal="center" wrapText="1"/>
    </xf>
    <xf numFmtId="6" fontId="13" fillId="0" borderId="40" xfId="0" applyNumberFormat="1" applyFont="1" applyBorder="1" applyAlignment="1">
      <alignment horizontal="center" vertical="center" wrapText="1"/>
    </xf>
    <xf numFmtId="0" fontId="13" fillId="0" borderId="23" xfId="0" applyFont="1" applyBorder="1" applyAlignment="1">
      <alignment vertical="center" wrapText="1"/>
    </xf>
    <xf numFmtId="0" fontId="13" fillId="0" borderId="40" xfId="0" applyFont="1" applyBorder="1" applyAlignment="1">
      <alignment vertical="center" wrapText="1"/>
    </xf>
    <xf numFmtId="0" fontId="13" fillId="0" borderId="1" xfId="0" applyFont="1" applyBorder="1" applyAlignment="1">
      <alignment vertical="center" wrapText="1"/>
    </xf>
    <xf numFmtId="0" fontId="13" fillId="0" borderId="0" xfId="0" applyFont="1" applyAlignment="1">
      <alignment vertical="center"/>
    </xf>
    <xf numFmtId="0" fontId="0" fillId="0" borderId="0" xfId="0" applyAlignment="1">
      <alignment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9" xfId="0" applyFont="1" applyBorder="1" applyAlignment="1">
      <alignment vertical="center" wrapText="1"/>
    </xf>
    <xf numFmtId="0" fontId="13" fillId="0" borderId="4" xfId="0" applyFont="1" applyBorder="1" applyAlignment="1">
      <alignment wrapText="1"/>
    </xf>
    <xf numFmtId="0" fontId="2" fillId="0" borderId="4" xfId="0" applyFont="1" applyBorder="1" applyAlignment="1">
      <alignment horizontal="center"/>
    </xf>
    <xf numFmtId="166" fontId="12" fillId="0" borderId="3" xfId="0" applyNumberFormat="1" applyFont="1" applyBorder="1" applyAlignment="1">
      <alignment horizontal="right"/>
    </xf>
    <xf numFmtId="166" fontId="12" fillId="0" borderId="3" xfId="3" applyNumberFormat="1" applyFont="1" applyFill="1" applyBorder="1" applyAlignment="1">
      <alignment horizontal="right"/>
    </xf>
    <xf numFmtId="164" fontId="0" fillId="0" borderId="0" xfId="0" applyNumberFormat="1"/>
    <xf numFmtId="166" fontId="12" fillId="16" borderId="3" xfId="0" applyNumberFormat="1" applyFont="1" applyFill="1" applyBorder="1" applyAlignment="1">
      <alignment horizontal="right"/>
    </xf>
    <xf numFmtId="5" fontId="12" fillId="16" borderId="20" xfId="0" applyNumberFormat="1" applyFont="1" applyFill="1" applyBorder="1" applyAlignment="1">
      <alignment horizontal="right"/>
    </xf>
    <xf numFmtId="5" fontId="12" fillId="16" borderId="0" xfId="0" applyNumberFormat="1" applyFont="1" applyFill="1" applyAlignment="1">
      <alignment horizontal="right"/>
    </xf>
    <xf numFmtId="166" fontId="12" fillId="16" borderId="3" xfId="3" applyNumberFormat="1" applyFont="1" applyFill="1" applyBorder="1" applyAlignment="1">
      <alignment horizontal="right"/>
    </xf>
    <xf numFmtId="166" fontId="2" fillId="16" borderId="17" xfId="0" applyNumberFormat="1" applyFont="1" applyFill="1" applyBorder="1" applyAlignment="1">
      <alignment horizontal="right"/>
    </xf>
    <xf numFmtId="5" fontId="2" fillId="16" borderId="19" xfId="1" applyNumberFormat="1" applyFont="1" applyFill="1" applyBorder="1" applyAlignment="1">
      <alignment horizontal="right"/>
    </xf>
    <xf numFmtId="5" fontId="18" fillId="16" borderId="18" xfId="0" applyNumberFormat="1" applyFont="1" applyFill="1" applyBorder="1" applyAlignment="1">
      <alignment horizontal="right"/>
    </xf>
    <xf numFmtId="166" fontId="18" fillId="16" borderId="17" xfId="0" applyNumberFormat="1" applyFont="1" applyFill="1" applyBorder="1" applyAlignment="1">
      <alignment horizontal="right"/>
    </xf>
    <xf numFmtId="5" fontId="18" fillId="16" borderId="19" xfId="1" applyNumberFormat="1" applyFont="1" applyFill="1" applyBorder="1" applyAlignment="1">
      <alignment horizontal="right"/>
    </xf>
    <xf numFmtId="0" fontId="4" fillId="0" borderId="0" xfId="0" applyFont="1" applyAlignment="1">
      <alignment horizontal="center"/>
    </xf>
    <xf numFmtId="0" fontId="29" fillId="0" borderId="0" xfId="0" applyFont="1" applyAlignment="1">
      <alignment horizontal="left"/>
    </xf>
    <xf numFmtId="37" fontId="0" fillId="17" borderId="15" xfId="0" applyNumberFormat="1" applyFill="1" applyBorder="1"/>
    <xf numFmtId="37" fontId="0" fillId="17" borderId="16" xfId="0" applyNumberFormat="1" applyFill="1" applyBorder="1"/>
    <xf numFmtId="3" fontId="0" fillId="17" borderId="4" xfId="0" applyNumberFormat="1" applyFill="1" applyBorder="1" applyAlignment="1">
      <alignment horizontal="right"/>
    </xf>
    <xf numFmtId="3" fontId="0" fillId="17" borderId="27" xfId="0" applyNumberFormat="1" applyFill="1" applyBorder="1" applyAlignment="1">
      <alignment horizontal="right"/>
    </xf>
    <xf numFmtId="37" fontId="12" fillId="17" borderId="20" xfId="1" applyNumberFormat="1" applyFont="1" applyFill="1" applyBorder="1" applyAlignment="1">
      <alignment horizontal="right"/>
    </xf>
    <xf numFmtId="5" fontId="12" fillId="17" borderId="0" xfId="0" applyNumberFormat="1" applyFont="1" applyFill="1" applyAlignment="1">
      <alignment horizontal="right"/>
    </xf>
    <xf numFmtId="166" fontId="12" fillId="17" borderId="3" xfId="0" applyNumberFormat="1" applyFont="1" applyFill="1" applyBorder="1" applyAlignment="1">
      <alignment horizontal="right"/>
    </xf>
    <xf numFmtId="37" fontId="0" fillId="17" borderId="20" xfId="1" applyNumberFormat="1" applyFont="1" applyFill="1" applyBorder="1" applyAlignment="1">
      <alignment horizontal="right"/>
    </xf>
    <xf numFmtId="5" fontId="0" fillId="17" borderId="0" xfId="1" applyNumberFormat="1" applyFont="1" applyFill="1" applyBorder="1" applyAlignment="1">
      <alignment horizontal="right"/>
    </xf>
    <xf numFmtId="166" fontId="0" fillId="17" borderId="3" xfId="0" applyNumberFormat="1" applyFill="1" applyBorder="1" applyAlignment="1">
      <alignment horizontal="right"/>
    </xf>
    <xf numFmtId="5" fontId="0" fillId="17" borderId="0" xfId="0" applyNumberFormat="1" applyFill="1" applyAlignment="1">
      <alignment horizontal="right"/>
    </xf>
    <xf numFmtId="166" fontId="0" fillId="17" borderId="0" xfId="0" applyNumberFormat="1" applyFill="1" applyAlignment="1">
      <alignment horizontal="right"/>
    </xf>
    <xf numFmtId="37" fontId="2" fillId="17" borderId="19" xfId="1" applyNumberFormat="1" applyFont="1" applyFill="1" applyBorder="1" applyAlignment="1">
      <alignment horizontal="right"/>
    </xf>
    <xf numFmtId="5" fontId="2" fillId="17" borderId="18" xfId="0" applyNumberFormat="1" applyFont="1" applyFill="1" applyBorder="1" applyAlignment="1">
      <alignment horizontal="right"/>
    </xf>
    <xf numFmtId="166" fontId="2" fillId="17" borderId="17" xfId="0" applyNumberFormat="1" applyFont="1" applyFill="1" applyBorder="1" applyAlignment="1">
      <alignment horizontal="right"/>
    </xf>
    <xf numFmtId="166" fontId="2" fillId="17" borderId="18" xfId="0" applyNumberFormat="1" applyFont="1" applyFill="1" applyBorder="1" applyAlignment="1">
      <alignment horizontal="right"/>
    </xf>
    <xf numFmtId="5" fontId="0" fillId="17" borderId="2" xfId="0" applyNumberFormat="1" applyFill="1" applyBorder="1" applyAlignment="1">
      <alignment horizontal="right"/>
    </xf>
    <xf numFmtId="5" fontId="12" fillId="17" borderId="4" xfId="1" applyNumberFormat="1" applyFont="1" applyFill="1" applyBorder="1" applyAlignment="1">
      <alignment horizontal="right"/>
    </xf>
    <xf numFmtId="5" fontId="12" fillId="17" borderId="4" xfId="0" applyNumberFormat="1" applyFont="1" applyFill="1" applyBorder="1" applyAlignment="1">
      <alignment horizontal="right"/>
    </xf>
    <xf numFmtId="5" fontId="18" fillId="17" borderId="7" xfId="0" applyNumberFormat="1" applyFont="1" applyFill="1" applyBorder="1" applyAlignment="1">
      <alignment horizontal="right"/>
    </xf>
    <xf numFmtId="5" fontId="18" fillId="17" borderId="4" xfId="1" applyNumberFormat="1" applyFont="1" applyFill="1" applyBorder="1" applyAlignment="1">
      <alignment horizontal="right"/>
    </xf>
    <xf numFmtId="0" fontId="2" fillId="0" borderId="11" xfId="0" applyFont="1" applyBorder="1" applyAlignment="1">
      <alignment horizontal="center"/>
    </xf>
    <xf numFmtId="0" fontId="2" fillId="0" borderId="10" xfId="0" applyFont="1" applyBorder="1" applyAlignment="1">
      <alignment horizontal="center"/>
    </xf>
    <xf numFmtId="0" fontId="18" fillId="0" borderId="0" xfId="0" applyFont="1" applyAlignment="1">
      <alignment horizontal="left" wrapText="1"/>
    </xf>
    <xf numFmtId="0" fontId="0" fillId="0" borderId="0" xfId="0" applyAlignment="1">
      <alignment horizontal="left" wrapText="1"/>
    </xf>
    <xf numFmtId="0" fontId="2" fillId="0" borderId="4" xfId="0" applyFont="1" applyBorder="1" applyAlignment="1">
      <alignment horizontal="center"/>
    </xf>
    <xf numFmtId="0" fontId="2" fillId="0" borderId="21" xfId="0" applyFont="1" applyBorder="1" applyAlignment="1">
      <alignment horizontal="center"/>
    </xf>
    <xf numFmtId="0" fontId="2" fillId="0" borderId="1"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2" xfId="0" applyFont="1" applyBorder="1" applyAlignment="1">
      <alignment horizontal="center"/>
    </xf>
    <xf numFmtId="0" fontId="16" fillId="0" borderId="0" xfId="0" applyFont="1" applyAlignment="1">
      <alignment horizontal="left" wrapText="1"/>
    </xf>
    <xf numFmtId="0" fontId="2" fillId="5" borderId="8" xfId="0" applyFont="1" applyFill="1" applyBorder="1" applyAlignment="1">
      <alignment horizontal="center"/>
    </xf>
    <xf numFmtId="0" fontId="20" fillId="0" borderId="0" xfId="0" applyFont="1" applyAlignment="1">
      <alignment horizontal="center"/>
    </xf>
    <xf numFmtId="0" fontId="0" fillId="12" borderId="6" xfId="0" applyFill="1" applyBorder="1" applyAlignment="1">
      <alignment horizontal="center"/>
    </xf>
    <xf numFmtId="0" fontId="2" fillId="13" borderId="4" xfId="0" applyFont="1" applyFill="1" applyBorder="1" applyAlignment="1">
      <alignment horizontal="left" vertical="center" wrapText="1"/>
    </xf>
    <xf numFmtId="0" fontId="0" fillId="12" borderId="24" xfId="0" applyFill="1" applyBorder="1" applyAlignment="1">
      <alignment horizontal="center"/>
    </xf>
    <xf numFmtId="0" fontId="0" fillId="12" borderId="5" xfId="0" applyFill="1" applyBorder="1" applyAlignment="1">
      <alignment horizontal="center"/>
    </xf>
    <xf numFmtId="165" fontId="2" fillId="0" borderId="2" xfId="2" applyNumberFormat="1" applyFont="1" applyBorder="1"/>
    <xf numFmtId="165" fontId="2" fillId="0" borderId="18" xfId="2" applyNumberFormat="1" applyFont="1" applyBorder="1"/>
  </cellXfs>
  <cellStyles count="6">
    <cellStyle name="Comma" xfId="1" builtinId="3"/>
    <cellStyle name="Currency" xfId="2" builtinId="4"/>
    <cellStyle name="Neutral 2" xfId="5"/>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4.xml"/><Relationship Id="rId21" Type="http://schemas.openxmlformats.org/officeDocument/2006/relationships/externalLink" Target="externalLinks/externalLink9.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63" Type="http://schemas.openxmlformats.org/officeDocument/2006/relationships/externalLink" Target="externalLinks/externalLink51.xml"/><Relationship Id="rId68" Type="http://schemas.openxmlformats.org/officeDocument/2006/relationships/externalLink" Target="externalLinks/externalLink56.xml"/><Relationship Id="rId16" Type="http://schemas.openxmlformats.org/officeDocument/2006/relationships/externalLink" Target="externalLinks/externalLink4.xml"/><Relationship Id="rId11" Type="http://schemas.openxmlformats.org/officeDocument/2006/relationships/worksheet" Target="worksheets/sheet11.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74" Type="http://schemas.openxmlformats.org/officeDocument/2006/relationships/externalLink" Target="externalLinks/externalLink62.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9.xml"/><Relationship Id="rId82" Type="http://schemas.microsoft.com/office/2017/10/relationships/person" Target="persons/person.xml"/><Relationship Id="rId19" Type="http://schemas.openxmlformats.org/officeDocument/2006/relationships/externalLink" Target="externalLinks/externalLink7.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69" Type="http://schemas.openxmlformats.org/officeDocument/2006/relationships/externalLink" Target="externalLinks/externalLink57.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9.xml"/><Relationship Id="rId72" Type="http://schemas.openxmlformats.org/officeDocument/2006/relationships/externalLink" Target="externalLinks/externalLink60.xml"/><Relationship Id="rId80"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externalLink" Target="externalLinks/externalLink55.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 Id="rId70" Type="http://schemas.openxmlformats.org/officeDocument/2006/relationships/externalLink" Target="externalLinks/externalLink58.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10" Type="http://schemas.openxmlformats.org/officeDocument/2006/relationships/worksheet" Target="worksheets/sheet10.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externalLink" Target="externalLinks/externalLink53.xml"/><Relationship Id="rId73" Type="http://schemas.openxmlformats.org/officeDocument/2006/relationships/externalLink" Target="externalLinks/externalLink61.xml"/><Relationship Id="rId78" Type="http://schemas.openxmlformats.org/officeDocument/2006/relationships/calcChain" Target="calcChain.xml"/><Relationship Id="rId8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9" Type="http://schemas.openxmlformats.org/officeDocument/2006/relationships/externalLink" Target="externalLinks/externalLink27.xml"/><Relationship Id="rId34" Type="http://schemas.openxmlformats.org/officeDocument/2006/relationships/externalLink" Target="externalLinks/externalLink22.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9.xml"/><Relationship Id="rId2" Type="http://schemas.openxmlformats.org/officeDocument/2006/relationships/worksheet" Target="worksheets/sheet2.xml"/><Relationship Id="rId29" Type="http://schemas.openxmlformats.org/officeDocument/2006/relationships/externalLink" Target="externalLinks/externalLink17.xml"/><Relationship Id="rId24" Type="http://schemas.openxmlformats.org/officeDocument/2006/relationships/externalLink" Target="externalLinks/externalLink12.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66" Type="http://schemas.openxmlformats.org/officeDocument/2006/relationships/externalLink" Target="externalLinks/externalLink5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05\Sep05-workpapers\PPE\PP&amp;E%20SCHEDULES\ACRA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vermontgov.sharepoint.com/Users/eheidkamp/AppData/Local/Microsoft/Windows/Temporary%20Internet%20Files/Content.Outlook/ANIO12TM/B2720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ermontgov-my.sharepoint.com/Users/eheidkamp/AppData/Local/Microsoft/Windows/Temporary%20Internet%20Files/Content.Outlook/ANIO12TM/B2720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hc.fletcherallen.org\Shared\Users\eheidkamp\AppData\Local\Microsoft\Windows\Temporary%20Internet%20Files\Content.Outlook\ANIO12TM\B2720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HC.FletcherAllen.org\Shared\Groups\Managed%20Care%20Ops\OneCare%20Vermont\OCV%20Finance\OCV%20Accounting\2018%20Audit\JE's\2018%20Audit%20JEs\OCV80-1218%20Reclass%20UVMMC%20Par%20Fees%20Receivable%20to%20Network%20AR.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FY13%20rollforwar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FY13%20rollforwar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ahc.fletcherallen.org\Shared\Finance\Cost%20Report\Workpapers\CR%202013\Square%20Footage%20FY13%20rollforwar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17\12%20-%20September%202017\ACCRUED%20OTHER\BCBS%20UVMMC%20MP%20Jul%2017%20IBNP%20Models_COMM%20Onl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montgov-my.sharepoint.com/groups/Reimbursement/Budget/FY%202005/Model/ContractSummaryTempl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Project\CMS%20SIM%20All-Payer\01.05645.060%20-%20Vermont\Task%204b%20-%20TCOC%20and%20Shared%20Savings\PY%202019%20Shared%20Savings\Final%20PY%202019%20Shared%20Savings%20(Sept%202020)\PY%202019%20VT%20APM%20Final%20Settlement%20Data%20Shared%20Saving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vermontgov.sharepoint.com/Users/ssenecal/AppData/Local/Microsoft/Windows/Temporary%20Internet%20Files/Content.Outlook/RMIM15N4/CA%20Budget%202015%20FIN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vermontgov-my.sharepoint.com/Users/ssenecal/AppData/Local/Microsoft/Windows/Temporary%20Internet%20Files/Content.Outlook/RMIM15N4/CA%20Budget%202015%20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hc.fletcherallen.org\Shared\Users\ssenecal\AppData\Local\Microsoft\Windows\Temporary%20Internet%20Files\Content.Outlook\RMIM15N4\CA%20Budget%202015%20FINAL.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07\Mar07-workpapers\INTANGIBLE%20ASSETS\Intangible%20Leadshee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ORKPAPERMGRACC\Workpapers\Groups\Accounting\Accounting%20Workpapers\FY2017\05%20-%20February%202017\ACCRUED%20OTHER\BCBS%20UVMMC%20MP%20Feb17%20IBNP%20Models_COMM%20Only.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hc.fletcherallen.org\Shared\groups\Reimbursement\Budget\FY%202005\Model\ContractSummaryTemplat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160.31.47\ENUFFUSER\BudAdv\reports\Budget\02_Adhoc\BR110_GL%20Data%20Expor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ahc.fletcherallen.org\Shared\Documents%20and%20Settings\u114858\Local%20Settings\Temporary%20Internet%20Files\OLK31\Original-D-Drive\Fy04\Phys%20Projections%20FY%202004%20Dec%202002%20v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Best%20Practices\Tools\Charts\FPDISP~1\Mothball%20EDM.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vermontgov.sharepoint.com/Groups/Operations%20Data/Monthly%20Statistics%20Report/Current_Month_Report_Detail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vermontgov-my.sharepoint.com/Groups/Operations%20Data/Monthly%20Statistics%20Report/Current_Month_Report_Detail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ahc.fletcherallen.org\Shared\Groups\Operations%20Data\Monthly%20Statistics%20Report\Current_Month_Report_Detaile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vermontgov.sharepoint.com/Documents%20and%20Settings/m209362/Local%20Settings/Temporary%20Internet%20Files/OLK52D/FY2004%20Jul04%20Financials%20email%20revised%20r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209362/Local%20Settings/Temporary%20Internet%20Files/OLK52D/FY2004%20Jul04%20Financials%20email%20revised%20rw.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ahc.fletcherallen.org\Shared\Documents%20and%20Settings\m209362\Local%20Settings\Temporary%20Internet%20Files\OLK52D\FY2004%20Jul04%20Financials%20email%20revised%20rw.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Journals\FY2011\Nov2010\PREPAIDS&amp;OTHER%20CURR-JE700-JE779\JE720C-1110%20PPD%20Reclass%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rmontgov.sharepoint.com/groups/Budget/2004%20Budget/BISHCA/FY%202004%20Original%20Submission/Capital/State%20Budget%20Worksheet%20-%20Capit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ahc.fletcherallen.org\Shared\Documents%20and%20Settings\u114858\Local%20Settings\Temporary%20Internet%20Files\OLK31\TEMP\MGM%20Monthly%20Report%2012_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hc.fletcherallen.org\Shared\Groups\Radiology\Financial%20Reports\Rad%20Tech%20Summary.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vermontgov.sharepoint.com/Finance/Reimbursement%20Analysis,%20Allowances,%20Tables/RRMC/FY2013/Budget%20FY2014/CA%20Budget%202014_1%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vermontgov-my.sharepoint.com/Finance/Reimbursement%20Analysis,%20Allowances,%20Tables/RRMC/FY2013/Budget%20FY2014/CA%20Budget%202014_1%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ahc.fletcherallen.org\Shared\Finance\Reimbursement%20Analysis,%20Allowances,%20Tables\RRMC\FY2013\Budget%20FY2014\CA%20Budget%202014_1%2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hc.fletcherallen.org\Shared\Old%20Files\FY04%20Prof%20Budget\FY04%20Rad%20Budget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Work%20Files\FY07%20Actual%20Category%20P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L:\sites\81\1433.009\Working%20Papers\Compensation%20Modeling\Spectrum%20Modeling%20-%20Primary%20Care%20-%20Funding%20and%20Distribution%20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L:\Users\EDL\Desktop\Spectrum%20Modeling%20-%20Primary%20Care%20-%20Funding%20and%20Distribution%20A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my.sharepoint.com/groups/Budget/2004%20Budget/BISHCA/FY%202004%20Original%20Submission/Capital/State%20Budget%20Worksheet%20-%20Capita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J:\WIN95\TEMP\file:\Cdfpc2\ch\CompanyConsolidatedORPFY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13.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13.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ahc.fletcherallen.org\Shared\Finance\Cost%20Report\Workpapers\CR%202013\Square%20Footage%2013.xlsx"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PRIOR"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vermontgov.sharepoint.com/Finance/Budget/FY%202002/RRMC/CA%20budget%2002%20to%20state%2011-14%201%25%20Reduct.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vermontgov-my.sharepoint.com/Finance/Budget/FY%202002/RRMC/CA%20budget%2002%20to%20state%2011-14%201%25%20Reduc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ahc.fletcherallen.org\Shared\Finance\Budget\FY%202002\RRMC\CA%20budget%2002%20to%20state%2011-14%201%25%20Reduc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hc.fletcherallen.org\Shared\groups\Budget\2004%20Budget\BISHCA\FY%202004%20Original%20Submission\Capital\State%20Budget%20Worksheet%20-%20Capit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vermontgov.sharepoint.com/Documents%20and%20Settings/m132712/Temporary%20Internet%20Files/OLK8D3/finalCapital%20Budget%20Request%20FY08_AS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132712/Temporary%20Internet%20Files/OLK8D3/finalCapital%20Budget%20Request%20FY08_AS1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ahc.fletcherallen.org\Shared\Documents%20and%20Settings\m132712\Temporary%20Internet%20Files\OLK8D3\finalCapital%20Budget%20Request%20FY08_AS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rmontgov.sharepoint.com/groups/Accounting/Accounting%20Workpapers/FY2005/Sep05-workpapers/PPE/PP&amp;E%20SCHEDULES/ACRA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rmontgov-my.sharepoint.com/groups/Accounting/Accounting%20Workpapers/FY2005/Sep05-workpapers/PPE/PP&amp;E%20SCHEDULES/ACRA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Accounting/Accounting%20Workpapers/FY2005/Sep05-workpapers/PPE/PP&amp;E%20SCHEDULES/ACRA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Voucher"/>
      <sheetName val="old format"/>
      <sheetName val="Instructions and Tips"/>
      <sheetName val="Summary"/>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Jun17 Summary"/>
      <sheetName val="Jul 17"/>
      <sheetName val="Jun 17"/>
      <sheetName val="May17"/>
      <sheetName val="Apr 17"/>
      <sheetName val="mar17"/>
      <sheetName val="Feb 17"/>
      <sheetName val="Jan17"/>
      <sheetName val="User Input"/>
      <sheetName val="Input Storage"/>
      <sheetName val="Triangle Templates"/>
      <sheetName val="Linear Trend Calc"/>
      <sheetName val="LogLinear Trend Calc"/>
      <sheetName val="Ratio, Manual Trend Calc"/>
      <sheetName val="Prior Valuation Date"/>
      <sheetName val="Seasonality"/>
      <sheetName val="CF"/>
      <sheetName val="WghtdCF"/>
      <sheetName val="HarmCF"/>
      <sheetName val="ArithCF"/>
      <sheetName val="CR"/>
      <sheetName val="CP Lag"/>
      <sheetName val="CP"/>
      <sheetName val="Paid Clai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S4">
            <v>0.9</v>
          </cell>
        </row>
        <row r="12">
          <cell r="L12">
            <v>2017</v>
          </cell>
          <cell r="S12">
            <v>1</v>
          </cell>
        </row>
        <row r="13">
          <cell r="L13">
            <v>6</v>
          </cell>
        </row>
        <row r="14">
          <cell r="L14">
            <v>201706</v>
          </cell>
          <cell r="S14" t="str">
            <v>Y</v>
          </cell>
        </row>
        <row r="15">
          <cell r="S15">
            <v>18</v>
          </cell>
        </row>
        <row r="18">
          <cell r="E18" t="str">
            <v>Community Prof + Ancillary</v>
          </cell>
          <cell r="L18">
            <v>48</v>
          </cell>
        </row>
        <row r="24">
          <cell r="S24">
            <v>0</v>
          </cell>
        </row>
        <row r="51">
          <cell r="S51">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C4">
            <v>201307</v>
          </cell>
          <cell r="D4">
            <v>1</v>
          </cell>
        </row>
        <row r="5">
          <cell r="C5">
            <v>201308</v>
          </cell>
          <cell r="D5">
            <v>1</v>
          </cell>
        </row>
        <row r="6">
          <cell r="C6">
            <v>201309</v>
          </cell>
          <cell r="D6">
            <v>1</v>
          </cell>
        </row>
        <row r="7">
          <cell r="C7">
            <v>201310</v>
          </cell>
          <cell r="D7">
            <v>1</v>
          </cell>
        </row>
        <row r="8">
          <cell r="C8">
            <v>201311</v>
          </cell>
          <cell r="D8">
            <v>1</v>
          </cell>
        </row>
        <row r="9">
          <cell r="C9">
            <v>201312</v>
          </cell>
          <cell r="D9">
            <v>1</v>
          </cell>
        </row>
        <row r="10">
          <cell r="C10">
            <v>201401</v>
          </cell>
          <cell r="D10">
            <v>1</v>
          </cell>
        </row>
        <row r="11">
          <cell r="C11">
            <v>201402</v>
          </cell>
          <cell r="D11">
            <v>1.0000506101589561</v>
          </cell>
        </row>
        <row r="12">
          <cell r="C12">
            <v>201403</v>
          </cell>
          <cell r="D12">
            <v>1.0000506101589561</v>
          </cell>
        </row>
        <row r="13">
          <cell r="C13">
            <v>201404</v>
          </cell>
          <cell r="D13">
            <v>1.0000506101589561</v>
          </cell>
        </row>
        <row r="14">
          <cell r="C14">
            <v>201405</v>
          </cell>
          <cell r="D14">
            <v>1.0000506101589561</v>
          </cell>
        </row>
        <row r="15">
          <cell r="C15">
            <v>201406</v>
          </cell>
          <cell r="D15">
            <v>1.0000506101589564</v>
          </cell>
        </row>
        <row r="16">
          <cell r="C16">
            <v>201407</v>
          </cell>
          <cell r="D16">
            <v>1.0000506101589564</v>
          </cell>
        </row>
        <row r="17">
          <cell r="C17">
            <v>201408</v>
          </cell>
          <cell r="D17">
            <v>1.0000639335482302</v>
          </cell>
        </row>
        <row r="18">
          <cell r="C18">
            <v>201409</v>
          </cell>
          <cell r="D18">
            <v>1.0000639335482302</v>
          </cell>
        </row>
        <row r="19">
          <cell r="C19">
            <v>201410</v>
          </cell>
          <cell r="D19">
            <v>1.0000639335482302</v>
          </cell>
        </row>
        <row r="20">
          <cell r="C20">
            <v>201411</v>
          </cell>
          <cell r="D20">
            <v>1.0000639335482302</v>
          </cell>
        </row>
        <row r="21">
          <cell r="C21">
            <v>201412</v>
          </cell>
          <cell r="D21">
            <v>1.0000639335482302</v>
          </cell>
        </row>
        <row r="22">
          <cell r="C22">
            <v>201501</v>
          </cell>
          <cell r="D22">
            <v>1.0000639335482302</v>
          </cell>
        </row>
        <row r="23">
          <cell r="C23">
            <v>201502</v>
          </cell>
          <cell r="D23">
            <v>1.0000639335482302</v>
          </cell>
        </row>
        <row r="24">
          <cell r="C24">
            <v>201503</v>
          </cell>
          <cell r="D24">
            <v>1.0000639335482302</v>
          </cell>
        </row>
        <row r="25">
          <cell r="C25">
            <v>201504</v>
          </cell>
          <cell r="D25">
            <v>1.0000474057659123</v>
          </cell>
        </row>
        <row r="26">
          <cell r="C26">
            <v>201505</v>
          </cell>
          <cell r="D26">
            <v>1.0000315721170934</v>
          </cell>
        </row>
        <row r="27">
          <cell r="C27">
            <v>201506</v>
          </cell>
          <cell r="D27">
            <v>1.000032622597369</v>
          </cell>
        </row>
        <row r="28">
          <cell r="C28">
            <v>201507</v>
          </cell>
          <cell r="D28">
            <v>1.0000046418370641</v>
          </cell>
        </row>
        <row r="29">
          <cell r="C29">
            <v>201508</v>
          </cell>
          <cell r="D29">
            <v>1.000013697741017</v>
          </cell>
        </row>
        <row r="30">
          <cell r="C30">
            <v>201509</v>
          </cell>
          <cell r="D30">
            <v>1.0000289088471128</v>
          </cell>
        </row>
        <row r="31">
          <cell r="C31">
            <v>201510</v>
          </cell>
          <cell r="D31">
            <v>1.0000717970922381</v>
          </cell>
        </row>
        <row r="32">
          <cell r="C32">
            <v>201511</v>
          </cell>
          <cell r="D32">
            <v>1.0000196300522644</v>
          </cell>
        </row>
        <row r="33">
          <cell r="C33">
            <v>201512</v>
          </cell>
          <cell r="D33">
            <v>0.99994583809299964</v>
          </cell>
        </row>
        <row r="34">
          <cell r="C34">
            <v>201601</v>
          </cell>
          <cell r="D34">
            <v>0.99984487382358667</v>
          </cell>
        </row>
        <row r="35">
          <cell r="C35">
            <v>201602</v>
          </cell>
          <cell r="D35">
            <v>0.99989897468572519</v>
          </cell>
        </row>
        <row r="36">
          <cell r="C36">
            <v>201603</v>
          </cell>
          <cell r="D36">
            <v>0.9999111377848614</v>
          </cell>
        </row>
        <row r="37">
          <cell r="C37">
            <v>201604</v>
          </cell>
          <cell r="D37">
            <v>0.99989403385505471</v>
          </cell>
        </row>
        <row r="38">
          <cell r="C38">
            <v>201605</v>
          </cell>
          <cell r="D38">
            <v>0.99994234652599201</v>
          </cell>
        </row>
        <row r="39">
          <cell r="C39">
            <v>201606</v>
          </cell>
          <cell r="D39">
            <v>0.99983916749236457</v>
          </cell>
        </row>
        <row r="40">
          <cell r="C40">
            <v>201607</v>
          </cell>
          <cell r="D40">
            <v>1.0000132686495784</v>
          </cell>
        </row>
        <row r="41">
          <cell r="C41">
            <v>201608</v>
          </cell>
          <cell r="D41">
            <v>1.0004202907796484</v>
          </cell>
        </row>
        <row r="42">
          <cell r="C42">
            <v>201609</v>
          </cell>
          <cell r="D42">
            <v>1.0004012670206059</v>
          </cell>
        </row>
        <row r="43">
          <cell r="C43">
            <v>201610</v>
          </cell>
          <cell r="D43">
            <v>1.0001850259238767</v>
          </cell>
        </row>
        <row r="44">
          <cell r="C44">
            <v>201611</v>
          </cell>
          <cell r="D44">
            <v>0.99843652110740033</v>
          </cell>
        </row>
        <row r="45">
          <cell r="C45">
            <v>201612</v>
          </cell>
          <cell r="D45">
            <v>0.99838243863549203</v>
          </cell>
        </row>
        <row r="46">
          <cell r="C46">
            <v>201701</v>
          </cell>
          <cell r="D46">
            <v>0.9923458643627231</v>
          </cell>
        </row>
        <row r="47">
          <cell r="C47">
            <v>201702</v>
          </cell>
          <cell r="D47">
            <v>0.98925699412812895</v>
          </cell>
        </row>
        <row r="48">
          <cell r="C48">
            <v>201703</v>
          </cell>
          <cell r="D48">
            <v>0.97672023868130442</v>
          </cell>
        </row>
        <row r="49">
          <cell r="C49">
            <v>201704</v>
          </cell>
          <cell r="D49">
            <v>0.95616086316454107</v>
          </cell>
        </row>
        <row r="50">
          <cell r="C50">
            <v>201705</v>
          </cell>
          <cell r="D50">
            <v>0.91687436286946922</v>
          </cell>
        </row>
        <row r="51">
          <cell r="C51">
            <v>201706</v>
          </cell>
          <cell r="D51">
            <v>0.5288689422163857</v>
          </cell>
        </row>
      </sheetData>
      <sheetData sheetId="18" refreshError="1"/>
      <sheetData sheetId="19" refreshError="1"/>
      <sheetData sheetId="20" refreshError="1"/>
      <sheetData sheetId="21" refreshError="1"/>
      <sheetData sheetId="22" refreshError="1"/>
      <sheetData sheetId="23" refreshError="1"/>
      <sheetData sheetId="24" refreshError="1">
        <row r="3">
          <cell r="D3">
            <v>201307</v>
          </cell>
          <cell r="E3">
            <v>201308</v>
          </cell>
          <cell r="F3">
            <v>201309</v>
          </cell>
          <cell r="G3">
            <v>201310</v>
          </cell>
          <cell r="H3">
            <v>201311</v>
          </cell>
          <cell r="I3">
            <v>201312</v>
          </cell>
          <cell r="J3">
            <v>201401</v>
          </cell>
          <cell r="K3">
            <v>201402</v>
          </cell>
          <cell r="L3">
            <v>201403</v>
          </cell>
          <cell r="M3">
            <v>201404</v>
          </cell>
          <cell r="N3">
            <v>201405</v>
          </cell>
          <cell r="O3">
            <v>201406</v>
          </cell>
          <cell r="P3">
            <v>201407</v>
          </cell>
          <cell r="Q3">
            <v>201408</v>
          </cell>
          <cell r="R3">
            <v>201409</v>
          </cell>
          <cell r="S3">
            <v>201410</v>
          </cell>
          <cell r="T3">
            <v>201411</v>
          </cell>
          <cell r="U3">
            <v>201412</v>
          </cell>
          <cell r="V3">
            <v>201501</v>
          </cell>
          <cell r="W3">
            <v>201502</v>
          </cell>
          <cell r="X3">
            <v>201503</v>
          </cell>
          <cell r="Y3">
            <v>201504</v>
          </cell>
          <cell r="Z3">
            <v>201505</v>
          </cell>
          <cell r="AA3">
            <v>201506</v>
          </cell>
          <cell r="AB3">
            <v>201507</v>
          </cell>
          <cell r="AC3">
            <v>201508</v>
          </cell>
          <cell r="AD3">
            <v>201509</v>
          </cell>
          <cell r="AE3">
            <v>201510</v>
          </cell>
          <cell r="AF3">
            <v>201511</v>
          </cell>
          <cell r="AG3">
            <v>201512</v>
          </cell>
          <cell r="AH3">
            <v>201601</v>
          </cell>
          <cell r="AI3">
            <v>201602</v>
          </cell>
          <cell r="AJ3">
            <v>201603</v>
          </cell>
          <cell r="AK3">
            <v>201604</v>
          </cell>
          <cell r="AL3">
            <v>201605</v>
          </cell>
          <cell r="AM3">
            <v>201606</v>
          </cell>
          <cell r="AN3">
            <v>201607</v>
          </cell>
          <cell r="AO3">
            <v>201608</v>
          </cell>
          <cell r="AP3">
            <v>201609</v>
          </cell>
          <cell r="AQ3">
            <v>201610</v>
          </cell>
          <cell r="AR3">
            <v>201611</v>
          </cell>
          <cell r="AS3">
            <v>201612</v>
          </cell>
          <cell r="AT3">
            <v>201701</v>
          </cell>
          <cell r="AU3">
            <v>201702</v>
          </cell>
          <cell r="AV3">
            <v>201703</v>
          </cell>
          <cell r="AW3">
            <v>201704</v>
          </cell>
          <cell r="AX3">
            <v>201705</v>
          </cell>
          <cell r="AY3">
            <v>201706</v>
          </cell>
          <cell r="AZ3" t="str">
            <v>Paid by Month</v>
          </cell>
          <cell r="BA3" t="str">
            <v>Total Paid to Date</v>
          </cell>
          <cell r="BB3" t="str">
            <v>Quarter</v>
          </cell>
          <cell r="BC3" t="str">
            <v>Exposure</v>
          </cell>
        </row>
        <row r="4">
          <cell r="C4">
            <v>201307</v>
          </cell>
          <cell r="D4">
            <v>250131.55000000002</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250131.55000000002</v>
          </cell>
          <cell r="BA4">
            <v>250131.55000000002</v>
          </cell>
          <cell r="BB4" t="str">
            <v>3q2013</v>
          </cell>
          <cell r="BC4">
            <v>11248</v>
          </cell>
        </row>
        <row r="5">
          <cell r="C5">
            <v>201308</v>
          </cell>
          <cell r="D5">
            <v>190931.27999999997</v>
          </cell>
          <cell r="E5">
            <v>255532.59</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446463.87</v>
          </cell>
          <cell r="BA5">
            <v>696595.42</v>
          </cell>
          <cell r="BB5" t="str">
            <v>3q2013</v>
          </cell>
          <cell r="BC5">
            <v>11317</v>
          </cell>
        </row>
        <row r="6">
          <cell r="C6">
            <v>201309</v>
          </cell>
          <cell r="D6">
            <v>26828.34</v>
          </cell>
          <cell r="E6">
            <v>208181.29</v>
          </cell>
          <cell r="F6">
            <v>270276.38999999996</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505286.01999999996</v>
          </cell>
          <cell r="BA6">
            <v>1201881.44</v>
          </cell>
          <cell r="BB6" t="str">
            <v>3q2013</v>
          </cell>
          <cell r="BC6">
            <v>11299</v>
          </cell>
        </row>
        <row r="7">
          <cell r="C7">
            <v>201310</v>
          </cell>
          <cell r="D7">
            <v>14491.369999999999</v>
          </cell>
          <cell r="E7">
            <v>20564.87</v>
          </cell>
          <cell r="F7">
            <v>192382.2</v>
          </cell>
          <cell r="G7">
            <v>249557.96</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476996.4</v>
          </cell>
          <cell r="BA7">
            <v>1678877.8399999999</v>
          </cell>
          <cell r="BB7" t="str">
            <v>4q2013</v>
          </cell>
          <cell r="BC7">
            <v>11364</v>
          </cell>
        </row>
        <row r="8">
          <cell r="C8">
            <v>201311</v>
          </cell>
          <cell r="D8">
            <v>6955.7400000000007</v>
          </cell>
          <cell r="E8">
            <v>6875.0199999999995</v>
          </cell>
          <cell r="F8">
            <v>27784.379999999997</v>
          </cell>
          <cell r="G8">
            <v>158109.87</v>
          </cell>
          <cell r="H8">
            <v>312659.20999999996</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512384.22</v>
          </cell>
          <cell r="BA8">
            <v>2191262.0599999996</v>
          </cell>
          <cell r="BB8" t="str">
            <v>4q2013</v>
          </cell>
          <cell r="BC8">
            <v>11356</v>
          </cell>
        </row>
        <row r="9">
          <cell r="C9">
            <v>201312</v>
          </cell>
          <cell r="D9">
            <v>6942.93</v>
          </cell>
          <cell r="E9">
            <v>2199.04</v>
          </cell>
          <cell r="F9">
            <v>7550.71</v>
          </cell>
          <cell r="G9">
            <v>19945.100000000002</v>
          </cell>
          <cell r="H9">
            <v>168597.58000000002</v>
          </cell>
          <cell r="I9">
            <v>254665.41999999998</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459900.78</v>
          </cell>
          <cell r="BA9">
            <v>2651162.84</v>
          </cell>
          <cell r="BB9" t="str">
            <v>4q2013</v>
          </cell>
          <cell r="BC9">
            <v>11361</v>
          </cell>
        </row>
        <row r="10">
          <cell r="C10">
            <v>201401</v>
          </cell>
          <cell r="D10">
            <v>1561.81</v>
          </cell>
          <cell r="E10">
            <v>3788.09</v>
          </cell>
          <cell r="F10">
            <v>4129.28</v>
          </cell>
          <cell r="G10">
            <v>9020.75</v>
          </cell>
          <cell r="H10">
            <v>21733.88</v>
          </cell>
          <cell r="I10">
            <v>266679.63</v>
          </cell>
          <cell r="J10">
            <v>287164.56</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594078</v>
          </cell>
          <cell r="BA10">
            <v>3245240.84</v>
          </cell>
          <cell r="BB10" t="str">
            <v>1q2014</v>
          </cell>
          <cell r="BC10">
            <v>11583</v>
          </cell>
        </row>
        <row r="11">
          <cell r="C11">
            <v>201402</v>
          </cell>
          <cell r="D11">
            <v>915.36</v>
          </cell>
          <cell r="E11">
            <v>116.35</v>
          </cell>
          <cell r="F11">
            <v>6186.08</v>
          </cell>
          <cell r="G11">
            <v>7123.71</v>
          </cell>
          <cell r="H11">
            <v>3234.12</v>
          </cell>
          <cell r="I11">
            <v>14908.6</v>
          </cell>
          <cell r="J11">
            <v>160844.56</v>
          </cell>
          <cell r="K11">
            <v>298632.20999999996</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491960.99</v>
          </cell>
          <cell r="BA11">
            <v>3737201.83</v>
          </cell>
          <cell r="BB11" t="str">
            <v>1q2014</v>
          </cell>
          <cell r="BC11">
            <v>11597</v>
          </cell>
        </row>
        <row r="12">
          <cell r="C12">
            <v>201403</v>
          </cell>
          <cell r="D12">
            <v>490.95</v>
          </cell>
          <cell r="E12">
            <v>402.55</v>
          </cell>
          <cell r="F12">
            <v>264.74</v>
          </cell>
          <cell r="G12">
            <v>2272.42</v>
          </cell>
          <cell r="H12">
            <v>4022.63</v>
          </cell>
          <cell r="I12">
            <v>8753.36</v>
          </cell>
          <cell r="J12">
            <v>47252.63</v>
          </cell>
          <cell r="K12">
            <v>202989.82</v>
          </cell>
          <cell r="L12">
            <v>289292.63</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555741.73</v>
          </cell>
          <cell r="BA12">
            <v>4292943.5600000005</v>
          </cell>
          <cell r="BB12" t="str">
            <v>1q2014</v>
          </cell>
          <cell r="BC12">
            <v>11609</v>
          </cell>
        </row>
        <row r="13">
          <cell r="C13">
            <v>201404</v>
          </cell>
          <cell r="D13">
            <v>303.18</v>
          </cell>
          <cell r="E13">
            <v>2654.0899999999997</v>
          </cell>
          <cell r="F13">
            <v>3041.68</v>
          </cell>
          <cell r="G13">
            <v>17013.060000000001</v>
          </cell>
          <cell r="H13">
            <v>3373.75</v>
          </cell>
          <cell r="I13">
            <v>2577.63</v>
          </cell>
          <cell r="J13">
            <v>12965.34</v>
          </cell>
          <cell r="K13">
            <v>23334.23</v>
          </cell>
          <cell r="L13">
            <v>153260.37999999998</v>
          </cell>
          <cell r="M13">
            <v>287959.57</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506482.91</v>
          </cell>
          <cell r="BA13">
            <v>4799426.4700000007</v>
          </cell>
          <cell r="BB13" t="str">
            <v>2q2014</v>
          </cell>
          <cell r="BC13">
            <v>11617</v>
          </cell>
        </row>
        <row r="14">
          <cell r="C14">
            <v>201405</v>
          </cell>
          <cell r="D14">
            <v>258.02999999999997</v>
          </cell>
          <cell r="E14">
            <v>382.49</v>
          </cell>
          <cell r="F14">
            <v>-360.19</v>
          </cell>
          <cell r="G14">
            <v>677.36</v>
          </cell>
          <cell r="H14">
            <v>1515.21</v>
          </cell>
          <cell r="I14">
            <v>3494.91</v>
          </cell>
          <cell r="J14">
            <v>6865.89</v>
          </cell>
          <cell r="K14">
            <v>7062.4299999999994</v>
          </cell>
          <cell r="L14">
            <v>23925.489999999998</v>
          </cell>
          <cell r="M14">
            <v>202200.55000000002</v>
          </cell>
          <cell r="N14">
            <v>319083.78999999998</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565105.96</v>
          </cell>
          <cell r="BA14">
            <v>5364532.4300000006</v>
          </cell>
          <cell r="BB14" t="str">
            <v>2q2014</v>
          </cell>
          <cell r="BC14">
            <v>11596</v>
          </cell>
        </row>
        <row r="15">
          <cell r="C15">
            <v>201406</v>
          </cell>
          <cell r="D15">
            <v>0</v>
          </cell>
          <cell r="E15">
            <v>-185.21</v>
          </cell>
          <cell r="F15">
            <v>-642</v>
          </cell>
          <cell r="G15">
            <v>240.12</v>
          </cell>
          <cell r="H15">
            <v>1142.3399999999999</v>
          </cell>
          <cell r="I15">
            <v>1855.83</v>
          </cell>
          <cell r="J15">
            <v>2742.99</v>
          </cell>
          <cell r="K15">
            <v>4439.54</v>
          </cell>
          <cell r="L15">
            <v>9683.92</v>
          </cell>
          <cell r="M15">
            <v>35904.18</v>
          </cell>
          <cell r="N15">
            <v>196650.55000000002</v>
          </cell>
          <cell r="O15">
            <v>322277</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574109.26</v>
          </cell>
          <cell r="BA15">
            <v>5938641.6900000004</v>
          </cell>
          <cell r="BB15" t="str">
            <v>2q2014</v>
          </cell>
          <cell r="BC15">
            <v>11624</v>
          </cell>
        </row>
        <row r="16">
          <cell r="C16">
            <v>201407</v>
          </cell>
          <cell r="D16">
            <v>260.85000000000002</v>
          </cell>
          <cell r="E16">
            <v>140.85</v>
          </cell>
          <cell r="F16">
            <v>140.85</v>
          </cell>
          <cell r="G16">
            <v>178.38</v>
          </cell>
          <cell r="H16">
            <v>677.28</v>
          </cell>
          <cell r="I16">
            <v>149.46</v>
          </cell>
          <cell r="J16">
            <v>485.79</v>
          </cell>
          <cell r="K16">
            <v>2089.41</v>
          </cell>
          <cell r="L16">
            <v>1662.1899999999998</v>
          </cell>
          <cell r="M16">
            <v>10058.390000000001</v>
          </cell>
          <cell r="N16">
            <v>13826.8</v>
          </cell>
          <cell r="O16">
            <v>192840.71999999997</v>
          </cell>
          <cell r="P16">
            <v>344946.98000000004</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567457.94999999995</v>
          </cell>
          <cell r="BA16">
            <v>6506099.6400000006</v>
          </cell>
          <cell r="BB16" t="str">
            <v>3q2014</v>
          </cell>
          <cell r="BC16">
            <v>11587</v>
          </cell>
        </row>
        <row r="17">
          <cell r="C17">
            <v>201408</v>
          </cell>
          <cell r="D17">
            <v>40.770000000000003</v>
          </cell>
          <cell r="E17">
            <v>283.27999999999997</v>
          </cell>
          <cell r="F17">
            <v>66.37</v>
          </cell>
          <cell r="G17">
            <v>100.43</v>
          </cell>
          <cell r="H17">
            <v>6417.13</v>
          </cell>
          <cell r="I17">
            <v>1085.31</v>
          </cell>
          <cell r="J17">
            <v>2168.19</v>
          </cell>
          <cell r="K17">
            <v>2279.13</v>
          </cell>
          <cell r="L17">
            <v>2209.98</v>
          </cell>
          <cell r="M17">
            <v>11675.26</v>
          </cell>
          <cell r="N17">
            <v>6140.77</v>
          </cell>
          <cell r="O17">
            <v>19273.77</v>
          </cell>
          <cell r="P17">
            <v>229820.08</v>
          </cell>
          <cell r="Q17">
            <v>332261.86</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613822.32999999996</v>
          </cell>
          <cell r="BA17">
            <v>7119921.9700000007</v>
          </cell>
          <cell r="BB17" t="str">
            <v>3q2014</v>
          </cell>
          <cell r="BC17">
            <v>11569</v>
          </cell>
        </row>
        <row r="18">
          <cell r="C18">
            <v>201409</v>
          </cell>
          <cell r="D18">
            <v>0</v>
          </cell>
          <cell r="E18">
            <v>0</v>
          </cell>
          <cell r="F18">
            <v>-985.43</v>
          </cell>
          <cell r="G18">
            <v>318.71999999999997</v>
          </cell>
          <cell r="H18">
            <v>536.02</v>
          </cell>
          <cell r="I18">
            <v>-121.26</v>
          </cell>
          <cell r="J18">
            <v>132.74</v>
          </cell>
          <cell r="K18">
            <v>875.91000000000008</v>
          </cell>
          <cell r="L18">
            <v>5712.47</v>
          </cell>
          <cell r="M18">
            <v>2682.33</v>
          </cell>
          <cell r="N18">
            <v>3501.1099999999997</v>
          </cell>
          <cell r="O18">
            <v>8440.49</v>
          </cell>
          <cell r="P18">
            <v>36039.29</v>
          </cell>
          <cell r="Q18">
            <v>183323.98</v>
          </cell>
          <cell r="R18">
            <v>286212.8</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526669.16999999993</v>
          </cell>
          <cell r="BA18">
            <v>7646591.1400000006</v>
          </cell>
          <cell r="BB18" t="str">
            <v>3q2014</v>
          </cell>
          <cell r="BC18">
            <v>11536</v>
          </cell>
        </row>
        <row r="19">
          <cell r="C19">
            <v>201410</v>
          </cell>
          <cell r="D19">
            <v>0</v>
          </cell>
          <cell r="E19">
            <v>-39.200000000000003</v>
          </cell>
          <cell r="F19">
            <v>0</v>
          </cell>
          <cell r="G19">
            <v>0</v>
          </cell>
          <cell r="H19">
            <v>-6.11</v>
          </cell>
          <cell r="I19">
            <v>-30.34</v>
          </cell>
          <cell r="J19">
            <v>-39.630000000000003</v>
          </cell>
          <cell r="K19">
            <v>450.46</v>
          </cell>
          <cell r="L19">
            <v>234.71</v>
          </cell>
          <cell r="M19">
            <v>3042.05</v>
          </cell>
          <cell r="N19">
            <v>1158.02</v>
          </cell>
          <cell r="O19">
            <v>6228.03</v>
          </cell>
          <cell r="P19">
            <v>10495.140000000001</v>
          </cell>
          <cell r="Q19">
            <v>18604.05</v>
          </cell>
          <cell r="R19">
            <v>174754.9</v>
          </cell>
          <cell r="S19">
            <v>304342.12</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519194.19999999995</v>
          </cell>
          <cell r="BA19">
            <v>8165785.3400000008</v>
          </cell>
          <cell r="BB19" t="str">
            <v>4q2014</v>
          </cell>
          <cell r="BC19">
            <v>11548</v>
          </cell>
        </row>
        <row r="20">
          <cell r="C20">
            <v>201411</v>
          </cell>
          <cell r="D20">
            <v>-144.69</v>
          </cell>
          <cell r="E20">
            <v>-69.009999999999991</v>
          </cell>
          <cell r="F20">
            <v>6.2200000000000006</v>
          </cell>
          <cell r="G20">
            <v>-200.52</v>
          </cell>
          <cell r="H20">
            <v>-156.09</v>
          </cell>
          <cell r="I20">
            <v>327.60000000000002</v>
          </cell>
          <cell r="J20">
            <v>87.83</v>
          </cell>
          <cell r="K20">
            <v>1804.26</v>
          </cell>
          <cell r="L20">
            <v>2052.4899999999998</v>
          </cell>
          <cell r="M20">
            <v>328.34</v>
          </cell>
          <cell r="N20">
            <v>3409.21</v>
          </cell>
          <cell r="O20">
            <v>-879.37</v>
          </cell>
          <cell r="P20">
            <v>509.53</v>
          </cell>
          <cell r="Q20">
            <v>11506.89</v>
          </cell>
          <cell r="R20">
            <v>14455.32</v>
          </cell>
          <cell r="S20">
            <v>308157.45999999996</v>
          </cell>
          <cell r="T20">
            <v>411109.43</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752304.89999999991</v>
          </cell>
          <cell r="BA20">
            <v>8918090.2400000002</v>
          </cell>
          <cell r="BB20" t="str">
            <v>4q2014</v>
          </cell>
          <cell r="BC20">
            <v>11586</v>
          </cell>
        </row>
        <row r="21">
          <cell r="C21">
            <v>201412</v>
          </cell>
          <cell r="D21">
            <v>0</v>
          </cell>
          <cell r="E21">
            <v>0</v>
          </cell>
          <cell r="F21">
            <v>0</v>
          </cell>
          <cell r="G21">
            <v>0</v>
          </cell>
          <cell r="H21">
            <v>-65.150000000000006</v>
          </cell>
          <cell r="I21">
            <v>0</v>
          </cell>
          <cell r="J21">
            <v>1248.5</v>
          </cell>
          <cell r="K21">
            <v>659.5</v>
          </cell>
          <cell r="L21">
            <v>346.33000000000004</v>
          </cell>
          <cell r="M21">
            <v>324.66000000000003</v>
          </cell>
          <cell r="N21">
            <v>824.44</v>
          </cell>
          <cell r="O21">
            <v>1660.18</v>
          </cell>
          <cell r="P21">
            <v>-2867.37</v>
          </cell>
          <cell r="Q21">
            <v>2395.15</v>
          </cell>
          <cell r="R21">
            <v>3513.73</v>
          </cell>
          <cell r="S21">
            <v>25135.22</v>
          </cell>
          <cell r="T21">
            <v>197362.01</v>
          </cell>
          <cell r="U21">
            <v>295869.65000000002</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526406.85000000009</v>
          </cell>
          <cell r="BA21">
            <v>9444497.0899999999</v>
          </cell>
          <cell r="BB21" t="str">
            <v>4q2014</v>
          </cell>
          <cell r="BC21">
            <v>11550</v>
          </cell>
        </row>
        <row r="22">
          <cell r="C22">
            <v>201501</v>
          </cell>
          <cell r="D22">
            <v>0</v>
          </cell>
          <cell r="E22">
            <v>99.05</v>
          </cell>
          <cell r="F22">
            <v>65.45</v>
          </cell>
          <cell r="G22">
            <v>0</v>
          </cell>
          <cell r="H22">
            <v>0</v>
          </cell>
          <cell r="I22">
            <v>0</v>
          </cell>
          <cell r="J22">
            <v>3325.06</v>
          </cell>
          <cell r="K22">
            <v>480.26</v>
          </cell>
          <cell r="L22">
            <v>114.79</v>
          </cell>
          <cell r="M22">
            <v>-1.73</v>
          </cell>
          <cell r="N22">
            <v>5683.85</v>
          </cell>
          <cell r="O22">
            <v>6064.52</v>
          </cell>
          <cell r="P22">
            <v>1857.95</v>
          </cell>
          <cell r="Q22">
            <v>1296.1300000000001</v>
          </cell>
          <cell r="R22">
            <v>7780.37</v>
          </cell>
          <cell r="S22">
            <v>5654.31</v>
          </cell>
          <cell r="T22">
            <v>45051.02</v>
          </cell>
          <cell r="U22">
            <v>245991.45999999996</v>
          </cell>
          <cell r="V22">
            <v>339370.7</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662833.18999999994</v>
          </cell>
          <cell r="BA22">
            <v>10107330.279999999</v>
          </cell>
          <cell r="BB22" t="str">
            <v>1q2015</v>
          </cell>
          <cell r="BC22">
            <v>11787</v>
          </cell>
        </row>
        <row r="23">
          <cell r="C23">
            <v>201502</v>
          </cell>
          <cell r="D23">
            <v>0</v>
          </cell>
          <cell r="E23">
            <v>0</v>
          </cell>
          <cell r="F23">
            <v>23040</v>
          </cell>
          <cell r="G23">
            <v>175.5</v>
          </cell>
          <cell r="H23">
            <v>260.98</v>
          </cell>
          <cell r="I23">
            <v>453.14</v>
          </cell>
          <cell r="J23">
            <v>3243.08</v>
          </cell>
          <cell r="K23">
            <v>271.08999999999997</v>
          </cell>
          <cell r="L23">
            <v>68.290000000000006</v>
          </cell>
          <cell r="M23">
            <v>348.16</v>
          </cell>
          <cell r="N23">
            <v>1058.27</v>
          </cell>
          <cell r="O23">
            <v>139.78</v>
          </cell>
          <cell r="P23">
            <v>165.8</v>
          </cell>
          <cell r="Q23">
            <v>1511.93</v>
          </cell>
          <cell r="R23">
            <v>1780.42</v>
          </cell>
          <cell r="S23">
            <v>5328.2</v>
          </cell>
          <cell r="T23">
            <v>5034.7</v>
          </cell>
          <cell r="U23">
            <v>16188.35</v>
          </cell>
          <cell r="V23">
            <v>195769.29</v>
          </cell>
          <cell r="W23">
            <v>329345.65000000002</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584182.63</v>
          </cell>
          <cell r="BA23">
            <v>10691512.91</v>
          </cell>
          <cell r="BB23" t="str">
            <v>1q2015</v>
          </cell>
          <cell r="BC23">
            <v>11804</v>
          </cell>
        </row>
        <row r="24">
          <cell r="C24">
            <v>201503</v>
          </cell>
          <cell r="D24">
            <v>0</v>
          </cell>
          <cell r="E24">
            <v>0</v>
          </cell>
          <cell r="F24">
            <v>38.659999999999997</v>
          </cell>
          <cell r="G24">
            <v>0</v>
          </cell>
          <cell r="H24">
            <v>0</v>
          </cell>
          <cell r="I24">
            <v>0</v>
          </cell>
          <cell r="J24">
            <v>385.02</v>
          </cell>
          <cell r="K24">
            <v>-506.09</v>
          </cell>
          <cell r="L24">
            <v>-174.57</v>
          </cell>
          <cell r="M24">
            <v>101.18</v>
          </cell>
          <cell r="N24">
            <v>53.84</v>
          </cell>
          <cell r="O24">
            <v>-7.4</v>
          </cell>
          <cell r="P24">
            <v>2362.38</v>
          </cell>
          <cell r="Q24">
            <v>125.05</v>
          </cell>
          <cell r="R24">
            <v>247.59</v>
          </cell>
          <cell r="S24">
            <v>1216.43</v>
          </cell>
          <cell r="T24">
            <v>12107.6</v>
          </cell>
          <cell r="U24">
            <v>3587.84</v>
          </cell>
          <cell r="V24">
            <v>19014.63</v>
          </cell>
          <cell r="W24">
            <v>295371.24999999994</v>
          </cell>
          <cell r="X24">
            <v>267284.57</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601207.98</v>
          </cell>
          <cell r="BA24">
            <v>11292720.890000001</v>
          </cell>
          <cell r="BB24" t="str">
            <v>1q2015</v>
          </cell>
          <cell r="BC24">
            <v>11810</v>
          </cell>
        </row>
        <row r="25">
          <cell r="C25">
            <v>201504</v>
          </cell>
          <cell r="D25">
            <v>0</v>
          </cell>
          <cell r="E25">
            <v>31.37</v>
          </cell>
          <cell r="F25">
            <v>48.16</v>
          </cell>
          <cell r="G25">
            <v>0</v>
          </cell>
          <cell r="H25">
            <v>0</v>
          </cell>
          <cell r="I25">
            <v>584.1</v>
          </cell>
          <cell r="J25">
            <v>-218.23</v>
          </cell>
          <cell r="K25">
            <v>0</v>
          </cell>
          <cell r="L25">
            <v>130.5</v>
          </cell>
          <cell r="M25">
            <v>219.63</v>
          </cell>
          <cell r="N25">
            <v>56.07</v>
          </cell>
          <cell r="O25">
            <v>-905.26</v>
          </cell>
          <cell r="P25">
            <v>-480.95</v>
          </cell>
          <cell r="Q25">
            <v>-1021.8</v>
          </cell>
          <cell r="R25">
            <v>2118.73</v>
          </cell>
          <cell r="S25">
            <v>-615.79999999999995</v>
          </cell>
          <cell r="T25">
            <v>1841.42</v>
          </cell>
          <cell r="U25">
            <v>4085.9300000000003</v>
          </cell>
          <cell r="V25">
            <v>9234.2900000000009</v>
          </cell>
          <cell r="W25">
            <v>15858.98</v>
          </cell>
          <cell r="X25">
            <v>224262.41</v>
          </cell>
          <cell r="Y25">
            <v>358488.73000000004</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613718.28</v>
          </cell>
          <cell r="BA25">
            <v>11906439.17</v>
          </cell>
          <cell r="BB25" t="str">
            <v>2q2015</v>
          </cell>
          <cell r="BC25">
            <v>11831</v>
          </cell>
        </row>
        <row r="26">
          <cell r="C26">
            <v>201505</v>
          </cell>
          <cell r="D26">
            <v>0</v>
          </cell>
          <cell r="E26">
            <v>0</v>
          </cell>
          <cell r="F26">
            <v>0</v>
          </cell>
          <cell r="G26">
            <v>0</v>
          </cell>
          <cell r="H26">
            <v>0</v>
          </cell>
          <cell r="I26">
            <v>-83.57</v>
          </cell>
          <cell r="J26">
            <v>174.59</v>
          </cell>
          <cell r="K26">
            <v>0</v>
          </cell>
          <cell r="L26">
            <v>41.37</v>
          </cell>
          <cell r="M26">
            <v>14.29</v>
          </cell>
          <cell r="N26">
            <v>709.8</v>
          </cell>
          <cell r="O26">
            <v>951.61</v>
          </cell>
          <cell r="P26">
            <v>467.09</v>
          </cell>
          <cell r="Q26">
            <v>1089.69</v>
          </cell>
          <cell r="R26">
            <v>515</v>
          </cell>
          <cell r="S26">
            <v>1549.15</v>
          </cell>
          <cell r="T26">
            <v>46695.97</v>
          </cell>
          <cell r="U26">
            <v>18045.849999999999</v>
          </cell>
          <cell r="V26">
            <v>65270.42</v>
          </cell>
          <cell r="W26">
            <v>23593.29</v>
          </cell>
          <cell r="X26">
            <v>20000.150000000001</v>
          </cell>
          <cell r="Y26">
            <v>273885.93</v>
          </cell>
          <cell r="Z26">
            <v>394882.99</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847803.62</v>
          </cell>
          <cell r="BA26">
            <v>12754242.789999999</v>
          </cell>
          <cell r="BB26" t="str">
            <v>2q2015</v>
          </cell>
          <cell r="BC26">
            <v>11868</v>
          </cell>
        </row>
        <row r="27">
          <cell r="C27">
            <v>201506</v>
          </cell>
          <cell r="D27">
            <v>13.37</v>
          </cell>
          <cell r="E27">
            <v>0</v>
          </cell>
          <cell r="F27">
            <v>0</v>
          </cell>
          <cell r="G27">
            <v>0</v>
          </cell>
          <cell r="H27">
            <v>193.16</v>
          </cell>
          <cell r="I27">
            <v>73.66</v>
          </cell>
          <cell r="J27">
            <v>513.74</v>
          </cell>
          <cell r="K27">
            <v>52.01</v>
          </cell>
          <cell r="L27">
            <v>237.22</v>
          </cell>
          <cell r="M27">
            <v>151.37</v>
          </cell>
          <cell r="N27">
            <v>249.72</v>
          </cell>
          <cell r="O27">
            <v>-41.64</v>
          </cell>
          <cell r="P27">
            <v>654.15</v>
          </cell>
          <cell r="Q27">
            <v>175.95</v>
          </cell>
          <cell r="R27">
            <v>284.86</v>
          </cell>
          <cell r="S27">
            <v>427.18</v>
          </cell>
          <cell r="T27">
            <v>2422.36</v>
          </cell>
          <cell r="U27">
            <v>697.84</v>
          </cell>
          <cell r="V27">
            <v>2030.94</v>
          </cell>
          <cell r="W27">
            <v>7953.91</v>
          </cell>
          <cell r="X27">
            <v>8583.2900000000009</v>
          </cell>
          <cell r="Y27">
            <v>23433.49</v>
          </cell>
          <cell r="Z27">
            <v>214922.29</v>
          </cell>
          <cell r="AA27">
            <v>340654.35000000003</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603683.22</v>
          </cell>
          <cell r="BA27">
            <v>13357926.01</v>
          </cell>
          <cell r="BB27" t="str">
            <v>2q2015</v>
          </cell>
          <cell r="BC27">
            <v>11896</v>
          </cell>
        </row>
        <row r="28">
          <cell r="C28">
            <v>201507</v>
          </cell>
          <cell r="D28">
            <v>0</v>
          </cell>
          <cell r="E28">
            <v>5</v>
          </cell>
          <cell r="F28">
            <v>0</v>
          </cell>
          <cell r="G28">
            <v>0</v>
          </cell>
          <cell r="H28">
            <v>0</v>
          </cell>
          <cell r="I28">
            <v>-70.2</v>
          </cell>
          <cell r="J28">
            <v>63.81</v>
          </cell>
          <cell r="K28">
            <v>0</v>
          </cell>
          <cell r="L28">
            <v>-265.29000000000002</v>
          </cell>
          <cell r="M28">
            <v>0</v>
          </cell>
          <cell r="N28">
            <v>0</v>
          </cell>
          <cell r="O28">
            <v>-330.72</v>
          </cell>
          <cell r="P28">
            <v>71.58</v>
          </cell>
          <cell r="Q28">
            <v>-207.68</v>
          </cell>
          <cell r="R28">
            <v>-154.41</v>
          </cell>
          <cell r="S28">
            <v>81.58</v>
          </cell>
          <cell r="T28">
            <v>1920.5</v>
          </cell>
          <cell r="U28">
            <v>158.76</v>
          </cell>
          <cell r="V28">
            <v>1426.21</v>
          </cell>
          <cell r="W28">
            <v>2288.5100000000002</v>
          </cell>
          <cell r="X28">
            <v>8489.58</v>
          </cell>
          <cell r="Y28">
            <v>6763.63</v>
          </cell>
          <cell r="Z28">
            <v>15879.35</v>
          </cell>
          <cell r="AA28">
            <v>216082.54</v>
          </cell>
          <cell r="AB28">
            <v>349175.22000000003</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601377.97</v>
          </cell>
          <cell r="BA28">
            <v>13959303.98</v>
          </cell>
          <cell r="BB28" t="str">
            <v>3q2015</v>
          </cell>
          <cell r="BC28">
            <v>11862</v>
          </cell>
        </row>
        <row r="29">
          <cell r="C29">
            <v>201508</v>
          </cell>
          <cell r="D29">
            <v>0</v>
          </cell>
          <cell r="E29">
            <v>0</v>
          </cell>
          <cell r="F29">
            <v>0</v>
          </cell>
          <cell r="G29">
            <v>0</v>
          </cell>
          <cell r="H29">
            <v>0</v>
          </cell>
          <cell r="I29">
            <v>0</v>
          </cell>
          <cell r="J29">
            <v>0</v>
          </cell>
          <cell r="K29">
            <v>0</v>
          </cell>
          <cell r="L29">
            <v>0</v>
          </cell>
          <cell r="M29">
            <v>140.84</v>
          </cell>
          <cell r="N29">
            <v>0</v>
          </cell>
          <cell r="O29">
            <v>235.34</v>
          </cell>
          <cell r="P29">
            <v>0</v>
          </cell>
          <cell r="Q29">
            <v>1631.16</v>
          </cell>
          <cell r="R29">
            <v>5419.76</v>
          </cell>
          <cell r="S29">
            <v>1764.72</v>
          </cell>
          <cell r="T29">
            <v>2128.1999999999998</v>
          </cell>
          <cell r="U29">
            <v>5357.64</v>
          </cell>
          <cell r="V29">
            <v>-788</v>
          </cell>
          <cell r="W29">
            <v>45923.33</v>
          </cell>
          <cell r="X29">
            <v>2692.05</v>
          </cell>
          <cell r="Y29">
            <v>7963.24</v>
          </cell>
          <cell r="Z29">
            <v>12232.47</v>
          </cell>
          <cell r="AA29">
            <v>16910.25</v>
          </cell>
          <cell r="AB29">
            <v>190163.20000000001</v>
          </cell>
          <cell r="AC29">
            <v>317952.47000000003</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609726.67000000004</v>
          </cell>
          <cell r="BA29">
            <v>14569030.65</v>
          </cell>
          <cell r="BB29" t="str">
            <v>3q2015</v>
          </cell>
          <cell r="BC29">
            <v>11917</v>
          </cell>
        </row>
        <row r="30">
          <cell r="C30">
            <v>201509</v>
          </cell>
          <cell r="D30">
            <v>0</v>
          </cell>
          <cell r="E30">
            <v>0</v>
          </cell>
          <cell r="F30">
            <v>0</v>
          </cell>
          <cell r="G30">
            <v>0</v>
          </cell>
          <cell r="H30">
            <v>0</v>
          </cell>
          <cell r="I30">
            <v>0</v>
          </cell>
          <cell r="J30">
            <v>-30.19</v>
          </cell>
          <cell r="K30">
            <v>0</v>
          </cell>
          <cell r="L30">
            <v>0</v>
          </cell>
          <cell r="M30">
            <v>0</v>
          </cell>
          <cell r="N30">
            <v>-183.7</v>
          </cell>
          <cell r="O30">
            <v>1324.8</v>
          </cell>
          <cell r="P30">
            <v>-30.19</v>
          </cell>
          <cell r="Q30">
            <v>0</v>
          </cell>
          <cell r="R30">
            <v>36</v>
          </cell>
          <cell r="S30">
            <v>21.35</v>
          </cell>
          <cell r="T30">
            <v>8.66</v>
          </cell>
          <cell r="U30">
            <v>1407.06</v>
          </cell>
          <cell r="V30">
            <v>24.41</v>
          </cell>
          <cell r="W30">
            <v>-477.24</v>
          </cell>
          <cell r="X30">
            <v>43061.34</v>
          </cell>
          <cell r="Y30">
            <v>45566.12</v>
          </cell>
          <cell r="Z30">
            <v>52757.35</v>
          </cell>
          <cell r="AA30">
            <v>47738.31</v>
          </cell>
          <cell r="AB30">
            <v>55130.16</v>
          </cell>
          <cell r="AC30">
            <v>246209.56999999998</v>
          </cell>
          <cell r="AD30">
            <v>302051.71999999997</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794615.52999999991</v>
          </cell>
          <cell r="BA30">
            <v>15363646.18</v>
          </cell>
          <cell r="BB30" t="str">
            <v>3q2015</v>
          </cell>
          <cell r="BC30">
            <v>11990</v>
          </cell>
        </row>
        <row r="31">
          <cell r="C31">
            <v>201510</v>
          </cell>
          <cell r="D31">
            <v>-119.46</v>
          </cell>
          <cell r="E31">
            <v>0</v>
          </cell>
          <cell r="F31">
            <v>0</v>
          </cell>
          <cell r="G31">
            <v>0</v>
          </cell>
          <cell r="H31">
            <v>0</v>
          </cell>
          <cell r="I31">
            <v>0</v>
          </cell>
          <cell r="J31">
            <v>0</v>
          </cell>
          <cell r="K31">
            <v>0</v>
          </cell>
          <cell r="L31">
            <v>35.94</v>
          </cell>
          <cell r="M31">
            <v>127.93</v>
          </cell>
          <cell r="N31">
            <v>-108.57</v>
          </cell>
          <cell r="O31">
            <v>-161.96</v>
          </cell>
          <cell r="P31">
            <v>0</v>
          </cell>
          <cell r="Q31">
            <v>-201.25</v>
          </cell>
          <cell r="R31">
            <v>755.28</v>
          </cell>
          <cell r="S31">
            <v>105</v>
          </cell>
          <cell r="T31">
            <v>472.87</v>
          </cell>
          <cell r="U31">
            <v>155.03</v>
          </cell>
          <cell r="V31">
            <v>-101.45</v>
          </cell>
          <cell r="W31">
            <v>-581.57000000000005</v>
          </cell>
          <cell r="X31">
            <v>1385.77</v>
          </cell>
          <cell r="Y31">
            <v>1285.1099999999999</v>
          </cell>
          <cell r="Z31">
            <v>3847.59</v>
          </cell>
          <cell r="AA31">
            <v>2657.57</v>
          </cell>
          <cell r="AB31">
            <v>7744.88</v>
          </cell>
          <cell r="AC31">
            <v>21969.16</v>
          </cell>
          <cell r="AD31">
            <v>203621.21000000002</v>
          </cell>
          <cell r="AE31">
            <v>321152.28000000003</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564041.3600000001</v>
          </cell>
          <cell r="BA31">
            <v>15927687.539999999</v>
          </cell>
          <cell r="BB31" t="str">
            <v>4q2015</v>
          </cell>
          <cell r="BC31">
            <v>11926</v>
          </cell>
        </row>
        <row r="32">
          <cell r="C32">
            <v>201511</v>
          </cell>
          <cell r="D32">
            <v>0</v>
          </cell>
          <cell r="E32">
            <v>0</v>
          </cell>
          <cell r="F32">
            <v>0</v>
          </cell>
          <cell r="G32">
            <v>0</v>
          </cell>
          <cell r="H32">
            <v>0</v>
          </cell>
          <cell r="I32">
            <v>0</v>
          </cell>
          <cell r="J32">
            <v>0</v>
          </cell>
          <cell r="K32">
            <v>0</v>
          </cell>
          <cell r="L32">
            <v>12.8</v>
          </cell>
          <cell r="M32">
            <v>0</v>
          </cell>
          <cell r="N32">
            <v>0</v>
          </cell>
          <cell r="O32">
            <v>1656</v>
          </cell>
          <cell r="P32">
            <v>3046.2</v>
          </cell>
          <cell r="Q32">
            <v>65.400000000000006</v>
          </cell>
          <cell r="R32">
            <v>61.26</v>
          </cell>
          <cell r="S32">
            <v>-144.4</v>
          </cell>
          <cell r="T32">
            <v>1616.76</v>
          </cell>
          <cell r="U32">
            <v>1472.28</v>
          </cell>
          <cell r="V32">
            <v>131.56</v>
          </cell>
          <cell r="W32">
            <v>2681.69</v>
          </cell>
          <cell r="X32">
            <v>-66.58</v>
          </cell>
          <cell r="Y32">
            <v>317.81</v>
          </cell>
          <cell r="Z32">
            <v>761.82</v>
          </cell>
          <cell r="AA32">
            <v>255.44</v>
          </cell>
          <cell r="AB32">
            <v>4638.3999999999996</v>
          </cell>
          <cell r="AC32">
            <v>8894.57</v>
          </cell>
          <cell r="AD32">
            <v>17842.099999999999</v>
          </cell>
          <cell r="AE32">
            <v>214906.11</v>
          </cell>
          <cell r="AF32">
            <v>352291.75</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610440.97</v>
          </cell>
          <cell r="BA32">
            <v>16538128.51</v>
          </cell>
          <cell r="BB32" t="str">
            <v>4q2015</v>
          </cell>
          <cell r="BC32">
            <v>11959</v>
          </cell>
        </row>
        <row r="33">
          <cell r="C33">
            <v>201512</v>
          </cell>
          <cell r="D33">
            <v>-453.43</v>
          </cell>
          <cell r="E33">
            <v>0</v>
          </cell>
          <cell r="F33">
            <v>0</v>
          </cell>
          <cell r="G33">
            <v>0</v>
          </cell>
          <cell r="H33">
            <v>0</v>
          </cell>
          <cell r="I33">
            <v>0</v>
          </cell>
          <cell r="J33">
            <v>0</v>
          </cell>
          <cell r="K33">
            <v>0</v>
          </cell>
          <cell r="L33">
            <v>0</v>
          </cell>
          <cell r="M33">
            <v>0</v>
          </cell>
          <cell r="N33">
            <v>0</v>
          </cell>
          <cell r="O33">
            <v>0</v>
          </cell>
          <cell r="P33">
            <v>0</v>
          </cell>
          <cell r="Q33">
            <v>559.42999999999995</v>
          </cell>
          <cell r="R33">
            <v>166.7</v>
          </cell>
          <cell r="S33">
            <v>144.16</v>
          </cell>
          <cell r="T33">
            <v>-916.49</v>
          </cell>
          <cell r="U33">
            <v>-205.82999999999998</v>
          </cell>
          <cell r="V33">
            <v>5.27</v>
          </cell>
          <cell r="W33">
            <v>0</v>
          </cell>
          <cell r="X33">
            <v>20.93</v>
          </cell>
          <cell r="Y33">
            <v>439.78</v>
          </cell>
          <cell r="Z33">
            <v>293.27</v>
          </cell>
          <cell r="AA33">
            <v>1947.73</v>
          </cell>
          <cell r="AB33">
            <v>920.9</v>
          </cell>
          <cell r="AC33">
            <v>3763.32</v>
          </cell>
          <cell r="AD33">
            <v>12183.01</v>
          </cell>
          <cell r="AE33">
            <v>17077.63</v>
          </cell>
          <cell r="AF33">
            <v>272807.77</v>
          </cell>
          <cell r="AG33">
            <v>320071.32</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628825.47</v>
          </cell>
          <cell r="BA33">
            <v>17166953.98</v>
          </cell>
          <cell r="BB33" t="str">
            <v>4q2015</v>
          </cell>
          <cell r="BC33">
            <v>11910</v>
          </cell>
        </row>
        <row r="34">
          <cell r="C34">
            <v>201601</v>
          </cell>
          <cell r="D34">
            <v>0</v>
          </cell>
          <cell r="E34">
            <v>-453.43</v>
          </cell>
          <cell r="F34">
            <v>1400</v>
          </cell>
          <cell r="G34">
            <v>141.69999999999999</v>
          </cell>
          <cell r="H34">
            <v>0</v>
          </cell>
          <cell r="I34">
            <v>156.21</v>
          </cell>
          <cell r="J34">
            <v>43.36</v>
          </cell>
          <cell r="K34">
            <v>47.83</v>
          </cell>
          <cell r="L34">
            <v>0</v>
          </cell>
          <cell r="M34">
            <v>0</v>
          </cell>
          <cell r="N34">
            <v>94.94</v>
          </cell>
          <cell r="O34">
            <v>297.8</v>
          </cell>
          <cell r="P34">
            <v>0</v>
          </cell>
          <cell r="Q34">
            <v>94.94</v>
          </cell>
          <cell r="R34">
            <v>47.83</v>
          </cell>
          <cell r="S34">
            <v>1028.29</v>
          </cell>
          <cell r="T34">
            <v>225.15</v>
          </cell>
          <cell r="U34">
            <v>0</v>
          </cell>
          <cell r="V34">
            <v>0</v>
          </cell>
          <cell r="W34">
            <v>1592.69</v>
          </cell>
          <cell r="X34">
            <v>146.4</v>
          </cell>
          <cell r="Y34">
            <v>70.81</v>
          </cell>
          <cell r="Z34">
            <v>278.51</v>
          </cell>
          <cell r="AA34">
            <v>395.89</v>
          </cell>
          <cell r="AB34">
            <v>1657.67</v>
          </cell>
          <cell r="AC34">
            <v>1035.3599999999999</v>
          </cell>
          <cell r="AD34">
            <v>48116.680000000008</v>
          </cell>
          <cell r="AE34">
            <v>55396.659999999996</v>
          </cell>
          <cell r="AF34">
            <v>90544.189999999988</v>
          </cell>
          <cell r="AG34">
            <v>279202</v>
          </cell>
          <cell r="AH34">
            <v>416049.91999999998</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897611.39999999991</v>
          </cell>
          <cell r="BA34">
            <v>18064565.379999999</v>
          </cell>
          <cell r="BB34" t="str">
            <v>1q2016</v>
          </cell>
          <cell r="BC34">
            <v>12042</v>
          </cell>
        </row>
        <row r="35">
          <cell r="C35">
            <v>201602</v>
          </cell>
          <cell r="D35">
            <v>0</v>
          </cell>
          <cell r="E35">
            <v>0</v>
          </cell>
          <cell r="F35">
            <v>0</v>
          </cell>
          <cell r="G35">
            <v>0</v>
          </cell>
          <cell r="H35">
            <v>0</v>
          </cell>
          <cell r="I35">
            <v>0</v>
          </cell>
          <cell r="J35">
            <v>0</v>
          </cell>
          <cell r="K35">
            <v>0</v>
          </cell>
          <cell r="L35">
            <v>0</v>
          </cell>
          <cell r="M35">
            <v>0</v>
          </cell>
          <cell r="N35">
            <v>-1673.56</v>
          </cell>
          <cell r="O35">
            <v>0</v>
          </cell>
          <cell r="P35">
            <v>0</v>
          </cell>
          <cell r="Q35">
            <v>0</v>
          </cell>
          <cell r="R35">
            <v>0</v>
          </cell>
          <cell r="S35">
            <v>378.5</v>
          </cell>
          <cell r="T35">
            <v>254.12</v>
          </cell>
          <cell r="U35">
            <v>227.1</v>
          </cell>
          <cell r="V35">
            <v>65.95</v>
          </cell>
          <cell r="W35">
            <v>102.66</v>
          </cell>
          <cell r="X35">
            <v>-4007.67</v>
          </cell>
          <cell r="Y35">
            <v>374.66</v>
          </cell>
          <cell r="Z35">
            <v>64.8</v>
          </cell>
          <cell r="AA35">
            <v>169.7</v>
          </cell>
          <cell r="AB35">
            <v>3353.02</v>
          </cell>
          <cell r="AC35">
            <v>1082</v>
          </cell>
          <cell r="AD35">
            <v>236.62</v>
          </cell>
          <cell r="AE35">
            <v>1567.47</v>
          </cell>
          <cell r="AF35">
            <v>4448.79</v>
          </cell>
          <cell r="AG35">
            <v>25377.55</v>
          </cell>
          <cell r="AH35">
            <v>230955.90999999997</v>
          </cell>
          <cell r="AI35">
            <v>304020.95999999996</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566998.57999999996</v>
          </cell>
          <cell r="BA35">
            <v>18631563.959999997</v>
          </cell>
          <cell r="BB35" t="str">
            <v>1q2016</v>
          </cell>
          <cell r="BC35">
            <v>12074</v>
          </cell>
        </row>
        <row r="36">
          <cell r="C36">
            <v>201603</v>
          </cell>
          <cell r="D36">
            <v>2150.11</v>
          </cell>
          <cell r="E36">
            <v>0</v>
          </cell>
          <cell r="F36">
            <v>0</v>
          </cell>
          <cell r="G36">
            <v>0</v>
          </cell>
          <cell r="H36">
            <v>0</v>
          </cell>
          <cell r="I36">
            <v>0</v>
          </cell>
          <cell r="J36">
            <v>43.41</v>
          </cell>
          <cell r="K36">
            <v>10.99</v>
          </cell>
          <cell r="L36">
            <v>54.13</v>
          </cell>
          <cell r="M36">
            <v>0</v>
          </cell>
          <cell r="N36">
            <v>83.08</v>
          </cell>
          <cell r="O36">
            <v>-43.87</v>
          </cell>
          <cell r="P36">
            <v>0</v>
          </cell>
          <cell r="Q36">
            <v>0</v>
          </cell>
          <cell r="R36">
            <v>0.5</v>
          </cell>
          <cell r="S36">
            <v>0</v>
          </cell>
          <cell r="T36">
            <v>0</v>
          </cell>
          <cell r="U36">
            <v>0</v>
          </cell>
          <cell r="V36">
            <v>0</v>
          </cell>
          <cell r="W36">
            <v>11.08</v>
          </cell>
          <cell r="X36">
            <v>98.72</v>
          </cell>
          <cell r="Y36">
            <v>0</v>
          </cell>
          <cell r="Z36">
            <v>-259.66000000000003</v>
          </cell>
          <cell r="AA36">
            <v>-216.29</v>
          </cell>
          <cell r="AB36">
            <v>-2.15</v>
          </cell>
          <cell r="AC36">
            <v>-854.52</v>
          </cell>
          <cell r="AD36">
            <v>647.63</v>
          </cell>
          <cell r="AE36">
            <v>397.28</v>
          </cell>
          <cell r="AF36">
            <v>5137.83</v>
          </cell>
          <cell r="AG36">
            <v>6783.6</v>
          </cell>
          <cell r="AH36">
            <v>41590.249999999993</v>
          </cell>
          <cell r="AI36">
            <v>234499.99000000002</v>
          </cell>
          <cell r="AJ36">
            <v>316741.75</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606873.86</v>
          </cell>
          <cell r="BA36">
            <v>19238437.819999997</v>
          </cell>
          <cell r="BB36" t="str">
            <v>1q2016</v>
          </cell>
          <cell r="BC36">
            <v>12070</v>
          </cell>
        </row>
        <row r="37">
          <cell r="C37">
            <v>201604</v>
          </cell>
          <cell r="D37">
            <v>119.46</v>
          </cell>
          <cell r="E37">
            <v>0</v>
          </cell>
          <cell r="F37">
            <v>0</v>
          </cell>
          <cell r="G37">
            <v>0</v>
          </cell>
          <cell r="H37">
            <v>0</v>
          </cell>
          <cell r="I37">
            <v>0</v>
          </cell>
          <cell r="J37">
            <v>22.18</v>
          </cell>
          <cell r="K37">
            <v>0</v>
          </cell>
          <cell r="L37">
            <v>0</v>
          </cell>
          <cell r="M37">
            <v>0</v>
          </cell>
          <cell r="N37">
            <v>0</v>
          </cell>
          <cell r="O37">
            <v>0</v>
          </cell>
          <cell r="P37">
            <v>0</v>
          </cell>
          <cell r="Q37">
            <v>201.25</v>
          </cell>
          <cell r="R37">
            <v>5.0199999999999996</v>
          </cell>
          <cell r="S37">
            <v>0</v>
          </cell>
          <cell r="T37">
            <v>-39.56</v>
          </cell>
          <cell r="U37">
            <v>-39.56</v>
          </cell>
          <cell r="V37">
            <v>-17.23</v>
          </cell>
          <cell r="W37">
            <v>0</v>
          </cell>
          <cell r="X37">
            <v>0</v>
          </cell>
          <cell r="Y37">
            <v>0</v>
          </cell>
          <cell r="Z37">
            <v>75.64</v>
          </cell>
          <cell r="AA37">
            <v>0</v>
          </cell>
          <cell r="AB37">
            <v>162.25</v>
          </cell>
          <cell r="AC37">
            <v>3178.97</v>
          </cell>
          <cell r="AD37">
            <v>149.09</v>
          </cell>
          <cell r="AE37">
            <v>1496.24</v>
          </cell>
          <cell r="AF37">
            <v>1101.48</v>
          </cell>
          <cell r="AG37">
            <v>6135.5</v>
          </cell>
          <cell r="AH37">
            <v>5358.2199999999993</v>
          </cell>
          <cell r="AI37">
            <v>25858.25</v>
          </cell>
          <cell r="AJ37">
            <v>286434.91000000003</v>
          </cell>
          <cell r="AK37">
            <v>392498.78</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722700.89000000013</v>
          </cell>
          <cell r="BA37">
            <v>19961138.709999997</v>
          </cell>
          <cell r="BB37" t="str">
            <v>2q2016</v>
          </cell>
          <cell r="BC37">
            <v>12107</v>
          </cell>
        </row>
        <row r="38">
          <cell r="C38">
            <v>201605</v>
          </cell>
          <cell r="D38">
            <v>0</v>
          </cell>
          <cell r="E38">
            <v>0</v>
          </cell>
          <cell r="F38">
            <v>0</v>
          </cell>
          <cell r="G38">
            <v>0</v>
          </cell>
          <cell r="H38">
            <v>0</v>
          </cell>
          <cell r="I38">
            <v>0</v>
          </cell>
          <cell r="J38">
            <v>0</v>
          </cell>
          <cell r="K38">
            <v>0</v>
          </cell>
          <cell r="L38">
            <v>0</v>
          </cell>
          <cell r="M38">
            <v>0</v>
          </cell>
          <cell r="N38">
            <v>-226.2</v>
          </cell>
          <cell r="O38">
            <v>0</v>
          </cell>
          <cell r="P38">
            <v>0</v>
          </cell>
          <cell r="Q38">
            <v>0</v>
          </cell>
          <cell r="R38">
            <v>2910.6</v>
          </cell>
          <cell r="S38">
            <v>2980.8</v>
          </cell>
          <cell r="T38">
            <v>2980.8</v>
          </cell>
          <cell r="U38">
            <v>0</v>
          </cell>
          <cell r="V38">
            <v>0</v>
          </cell>
          <cell r="W38">
            <v>13.12</v>
          </cell>
          <cell r="X38">
            <v>160</v>
          </cell>
          <cell r="Y38">
            <v>172.02</v>
          </cell>
          <cell r="Z38">
            <v>182.91</v>
          </cell>
          <cell r="AA38">
            <v>-16.510000000000002</v>
          </cell>
          <cell r="AB38">
            <v>76.92</v>
          </cell>
          <cell r="AC38">
            <v>-32.9</v>
          </cell>
          <cell r="AD38">
            <v>334.42</v>
          </cell>
          <cell r="AE38">
            <v>-1963.31</v>
          </cell>
          <cell r="AF38">
            <v>-2051.98</v>
          </cell>
          <cell r="AG38">
            <v>-834.14</v>
          </cell>
          <cell r="AH38">
            <v>-68.95</v>
          </cell>
          <cell r="AI38">
            <v>10876.82</v>
          </cell>
          <cell r="AJ38">
            <v>31786.530000000002</v>
          </cell>
          <cell r="AK38">
            <v>359206.45</v>
          </cell>
          <cell r="AL38">
            <v>321761.26</v>
          </cell>
          <cell r="AM38">
            <v>0</v>
          </cell>
          <cell r="AN38">
            <v>0</v>
          </cell>
          <cell r="AO38">
            <v>0</v>
          </cell>
          <cell r="AP38">
            <v>0</v>
          </cell>
          <cell r="AQ38">
            <v>0</v>
          </cell>
          <cell r="AR38">
            <v>0</v>
          </cell>
          <cell r="AS38">
            <v>0</v>
          </cell>
          <cell r="AT38">
            <v>0</v>
          </cell>
          <cell r="AU38">
            <v>0</v>
          </cell>
          <cell r="AV38">
            <v>0</v>
          </cell>
          <cell r="AW38">
            <v>0</v>
          </cell>
          <cell r="AX38">
            <v>0</v>
          </cell>
          <cell r="AY38">
            <v>0</v>
          </cell>
          <cell r="AZ38">
            <v>728248.66</v>
          </cell>
          <cell r="BA38">
            <v>20689387.369999997</v>
          </cell>
          <cell r="BB38" t="str">
            <v>2q2016</v>
          </cell>
          <cell r="BC38">
            <v>12088</v>
          </cell>
        </row>
        <row r="39">
          <cell r="C39">
            <v>201606</v>
          </cell>
          <cell r="D39">
            <v>-73.510000000000005</v>
          </cell>
          <cell r="E39">
            <v>0</v>
          </cell>
          <cell r="F39">
            <v>0</v>
          </cell>
          <cell r="G39">
            <v>0</v>
          </cell>
          <cell r="H39">
            <v>0</v>
          </cell>
          <cell r="I39">
            <v>0</v>
          </cell>
          <cell r="J39">
            <v>0</v>
          </cell>
          <cell r="K39">
            <v>0</v>
          </cell>
          <cell r="L39">
            <v>940.53</v>
          </cell>
          <cell r="M39">
            <v>269.72000000000003</v>
          </cell>
          <cell r="N39">
            <v>0</v>
          </cell>
          <cell r="O39">
            <v>164.98</v>
          </cell>
          <cell r="P39">
            <v>47.83</v>
          </cell>
          <cell r="Q39">
            <v>202.44</v>
          </cell>
          <cell r="R39">
            <v>0</v>
          </cell>
          <cell r="S39">
            <v>118.94</v>
          </cell>
          <cell r="T39">
            <v>0</v>
          </cell>
          <cell r="U39">
            <v>0</v>
          </cell>
          <cell r="V39">
            <v>82.49</v>
          </cell>
          <cell r="W39">
            <v>-288.54000000000002</v>
          </cell>
          <cell r="X39">
            <v>-334.64</v>
          </cell>
          <cell r="Y39">
            <v>182.01</v>
          </cell>
          <cell r="Z39">
            <v>54.23</v>
          </cell>
          <cell r="AA39">
            <v>-80.08</v>
          </cell>
          <cell r="AB39">
            <v>144.19999999999999</v>
          </cell>
          <cell r="AC39">
            <v>64.37</v>
          </cell>
          <cell r="AD39">
            <v>-59.19</v>
          </cell>
          <cell r="AE39">
            <v>86.85</v>
          </cell>
          <cell r="AF39">
            <v>1087.3399999999999</v>
          </cell>
          <cell r="AG39">
            <v>1386.56</v>
          </cell>
          <cell r="AH39">
            <v>404.84</v>
          </cell>
          <cell r="AI39">
            <v>5244.53</v>
          </cell>
          <cell r="AJ39">
            <v>15819.27</v>
          </cell>
          <cell r="AK39">
            <v>28853.039999999997</v>
          </cell>
          <cell r="AL39">
            <v>219629.43</v>
          </cell>
          <cell r="AM39">
            <v>325748.92</v>
          </cell>
          <cell r="AN39">
            <v>0</v>
          </cell>
          <cell r="AO39">
            <v>0</v>
          </cell>
          <cell r="AP39">
            <v>0</v>
          </cell>
          <cell r="AQ39">
            <v>0</v>
          </cell>
          <cell r="AR39">
            <v>0</v>
          </cell>
          <cell r="AS39">
            <v>0</v>
          </cell>
          <cell r="AT39">
            <v>0</v>
          </cell>
          <cell r="AU39">
            <v>0</v>
          </cell>
          <cell r="AV39">
            <v>0</v>
          </cell>
          <cell r="AW39">
            <v>0</v>
          </cell>
          <cell r="AX39">
            <v>0</v>
          </cell>
          <cell r="AY39">
            <v>0</v>
          </cell>
          <cell r="AZ39">
            <v>599696.56000000006</v>
          </cell>
          <cell r="BA39">
            <v>21289083.929999996</v>
          </cell>
          <cell r="BB39" t="str">
            <v>2q2016</v>
          </cell>
          <cell r="BC39">
            <v>12134</v>
          </cell>
        </row>
        <row r="40">
          <cell r="C40">
            <v>201607</v>
          </cell>
          <cell r="D40">
            <v>0</v>
          </cell>
          <cell r="E40">
            <v>0</v>
          </cell>
          <cell r="F40">
            <v>0</v>
          </cell>
          <cell r="G40">
            <v>0</v>
          </cell>
          <cell r="H40">
            <v>0</v>
          </cell>
          <cell r="I40">
            <v>0</v>
          </cell>
          <cell r="J40">
            <v>0</v>
          </cell>
          <cell r="K40">
            <v>0</v>
          </cell>
          <cell r="L40">
            <v>0</v>
          </cell>
          <cell r="M40">
            <v>0</v>
          </cell>
          <cell r="N40">
            <v>0</v>
          </cell>
          <cell r="O40">
            <v>0</v>
          </cell>
          <cell r="P40">
            <v>0</v>
          </cell>
          <cell r="Q40">
            <v>-133.88999999999999</v>
          </cell>
          <cell r="R40">
            <v>0</v>
          </cell>
          <cell r="S40">
            <v>0</v>
          </cell>
          <cell r="T40">
            <v>-34.630000000000003</v>
          </cell>
          <cell r="U40">
            <v>0</v>
          </cell>
          <cell r="V40">
            <v>-60.86</v>
          </cell>
          <cell r="W40">
            <v>0</v>
          </cell>
          <cell r="X40">
            <v>0</v>
          </cell>
          <cell r="Y40">
            <v>0</v>
          </cell>
          <cell r="Z40">
            <v>10</v>
          </cell>
          <cell r="AA40">
            <v>196.55</v>
          </cell>
          <cell r="AB40">
            <v>-458.1</v>
          </cell>
          <cell r="AC40">
            <v>27.97</v>
          </cell>
          <cell r="AD40">
            <v>-371.93</v>
          </cell>
          <cell r="AE40">
            <v>-818.78</v>
          </cell>
          <cell r="AF40">
            <v>44505.71</v>
          </cell>
          <cell r="AG40">
            <v>684.52</v>
          </cell>
          <cell r="AH40">
            <v>90133.56</v>
          </cell>
          <cell r="AI40">
            <v>47046.559999999998</v>
          </cell>
          <cell r="AJ40">
            <v>47849.39</v>
          </cell>
          <cell r="AK40">
            <v>81245.17</v>
          </cell>
          <cell r="AL40">
            <v>12199.44</v>
          </cell>
          <cell r="AM40">
            <v>383607.32</v>
          </cell>
          <cell r="AN40">
            <v>326152.06</v>
          </cell>
          <cell r="AO40">
            <v>0</v>
          </cell>
          <cell r="AP40">
            <v>0</v>
          </cell>
          <cell r="AQ40">
            <v>0</v>
          </cell>
          <cell r="AR40">
            <v>0</v>
          </cell>
          <cell r="AS40">
            <v>0</v>
          </cell>
          <cell r="AT40">
            <v>0</v>
          </cell>
          <cell r="AU40">
            <v>0</v>
          </cell>
          <cell r="AV40">
            <v>0</v>
          </cell>
          <cell r="AW40">
            <v>0</v>
          </cell>
          <cell r="AX40">
            <v>0</v>
          </cell>
          <cell r="AY40">
            <v>0</v>
          </cell>
          <cell r="AZ40">
            <v>1031780.06</v>
          </cell>
          <cell r="BA40">
            <v>22320863.989999995</v>
          </cell>
          <cell r="BB40" t="str">
            <v>3q2016</v>
          </cell>
          <cell r="BC40">
            <v>12133</v>
          </cell>
        </row>
        <row r="41">
          <cell r="C41">
            <v>201608</v>
          </cell>
          <cell r="D41">
            <v>-75.819999999999993</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-1049.45</v>
          </cell>
          <cell r="AB41">
            <v>-75.33</v>
          </cell>
          <cell r="AC41">
            <v>0</v>
          </cell>
          <cell r="AD41">
            <v>-118.51</v>
          </cell>
          <cell r="AE41">
            <v>-66.78</v>
          </cell>
          <cell r="AF41">
            <v>487.13</v>
          </cell>
          <cell r="AG41">
            <v>12108.18</v>
          </cell>
          <cell r="AH41">
            <v>278.35000000000002</v>
          </cell>
          <cell r="AI41">
            <v>312.95</v>
          </cell>
          <cell r="AJ41">
            <v>1612.54</v>
          </cell>
          <cell r="AK41">
            <v>2603.91</v>
          </cell>
          <cell r="AL41">
            <v>14422.38</v>
          </cell>
          <cell r="AM41">
            <v>-8887.9600000000009</v>
          </cell>
          <cell r="AN41">
            <v>277410.11</v>
          </cell>
          <cell r="AO41">
            <v>276604.75</v>
          </cell>
          <cell r="AP41">
            <v>0</v>
          </cell>
          <cell r="AQ41">
            <v>0</v>
          </cell>
          <cell r="AR41">
            <v>0</v>
          </cell>
          <cell r="AS41">
            <v>0</v>
          </cell>
          <cell r="AT41">
            <v>0</v>
          </cell>
          <cell r="AU41">
            <v>0</v>
          </cell>
          <cell r="AV41">
            <v>0</v>
          </cell>
          <cell r="AW41">
            <v>0</v>
          </cell>
          <cell r="AX41">
            <v>0</v>
          </cell>
          <cell r="AY41">
            <v>0</v>
          </cell>
          <cell r="AZ41">
            <v>575566.44999999995</v>
          </cell>
          <cell r="BA41">
            <v>22896430.439999994</v>
          </cell>
          <cell r="BB41" t="str">
            <v>3q2016</v>
          </cell>
          <cell r="BC41">
            <v>12179</v>
          </cell>
        </row>
        <row r="42">
          <cell r="C42">
            <v>201609</v>
          </cell>
          <cell r="D42">
            <v>0</v>
          </cell>
          <cell r="E42">
            <v>0</v>
          </cell>
          <cell r="F42">
            <v>0</v>
          </cell>
          <cell r="G42">
            <v>0</v>
          </cell>
          <cell r="H42">
            <v>0</v>
          </cell>
          <cell r="I42">
            <v>0</v>
          </cell>
          <cell r="J42">
            <v>0</v>
          </cell>
          <cell r="K42">
            <v>0</v>
          </cell>
          <cell r="L42">
            <v>0</v>
          </cell>
          <cell r="M42">
            <v>0</v>
          </cell>
          <cell r="N42">
            <v>-378.02</v>
          </cell>
          <cell r="O42">
            <v>-442.96</v>
          </cell>
          <cell r="P42">
            <v>-210.72</v>
          </cell>
          <cell r="Q42">
            <v>-314.93</v>
          </cell>
          <cell r="R42">
            <v>349.73</v>
          </cell>
          <cell r="S42">
            <v>-369.04</v>
          </cell>
          <cell r="T42">
            <v>-513.91</v>
          </cell>
          <cell r="U42">
            <v>-124.39</v>
          </cell>
          <cell r="V42">
            <v>-105.36</v>
          </cell>
          <cell r="W42">
            <v>-210.72</v>
          </cell>
          <cell r="X42">
            <v>0</v>
          </cell>
          <cell r="Y42">
            <v>-210.72</v>
          </cell>
          <cell r="Z42">
            <v>-281.31</v>
          </cell>
          <cell r="AA42">
            <v>-271.08</v>
          </cell>
          <cell r="AB42">
            <v>-341.5</v>
          </cell>
          <cell r="AC42">
            <v>-115.52</v>
          </cell>
          <cell r="AD42">
            <v>-60.08</v>
          </cell>
          <cell r="AE42">
            <v>-2408.92</v>
          </cell>
          <cell r="AF42">
            <v>-92.28</v>
          </cell>
          <cell r="AG42">
            <v>511.94</v>
          </cell>
          <cell r="AH42">
            <v>798.1</v>
          </cell>
          <cell r="AI42">
            <v>74.66</v>
          </cell>
          <cell r="AJ42">
            <v>2207.62</v>
          </cell>
          <cell r="AK42">
            <v>4347.7299999999996</v>
          </cell>
          <cell r="AL42">
            <v>14863.51</v>
          </cell>
          <cell r="AM42">
            <v>3326.63</v>
          </cell>
          <cell r="AN42">
            <v>28768.16</v>
          </cell>
          <cell r="AO42">
            <v>217094.15000000002</v>
          </cell>
          <cell r="AP42">
            <v>368590.20999999996</v>
          </cell>
          <cell r="AQ42">
            <v>0</v>
          </cell>
          <cell r="AR42">
            <v>0</v>
          </cell>
          <cell r="AS42">
            <v>0</v>
          </cell>
          <cell r="AT42">
            <v>0</v>
          </cell>
          <cell r="AU42">
            <v>0</v>
          </cell>
          <cell r="AV42">
            <v>0</v>
          </cell>
          <cell r="AW42">
            <v>0</v>
          </cell>
          <cell r="AX42">
            <v>0</v>
          </cell>
          <cell r="AY42">
            <v>0</v>
          </cell>
          <cell r="AZ42">
            <v>634480.98</v>
          </cell>
          <cell r="BA42">
            <v>23530911.419999994</v>
          </cell>
          <cell r="BB42" t="str">
            <v>3q2016</v>
          </cell>
          <cell r="BC42">
            <v>12189</v>
          </cell>
        </row>
        <row r="43">
          <cell r="C43">
            <v>201610</v>
          </cell>
          <cell r="D43">
            <v>0</v>
          </cell>
          <cell r="E43">
            <v>0</v>
          </cell>
          <cell r="F43">
            <v>0</v>
          </cell>
          <cell r="G43">
            <v>0</v>
          </cell>
          <cell r="H43">
            <v>0</v>
          </cell>
          <cell r="I43">
            <v>0</v>
          </cell>
          <cell r="J43">
            <v>0</v>
          </cell>
          <cell r="K43">
            <v>0</v>
          </cell>
          <cell r="L43">
            <v>0</v>
          </cell>
          <cell r="M43">
            <v>0</v>
          </cell>
          <cell r="N43">
            <v>0</v>
          </cell>
          <cell r="O43">
            <v>0</v>
          </cell>
          <cell r="P43">
            <v>0</v>
          </cell>
          <cell r="Q43">
            <v>-41.68</v>
          </cell>
          <cell r="R43">
            <v>0</v>
          </cell>
          <cell r="S43">
            <v>0</v>
          </cell>
          <cell r="T43">
            <v>0</v>
          </cell>
          <cell r="U43">
            <v>0</v>
          </cell>
          <cell r="V43">
            <v>0</v>
          </cell>
          <cell r="W43">
            <v>0</v>
          </cell>
          <cell r="X43">
            <v>0</v>
          </cell>
          <cell r="Y43">
            <v>173.43</v>
          </cell>
          <cell r="Z43">
            <v>309.16000000000003</v>
          </cell>
          <cell r="AA43">
            <v>-422.83</v>
          </cell>
          <cell r="AB43">
            <v>24.89</v>
          </cell>
          <cell r="AC43">
            <v>-309.95999999999998</v>
          </cell>
          <cell r="AD43">
            <v>276.3</v>
          </cell>
          <cell r="AE43">
            <v>-471.33</v>
          </cell>
          <cell r="AF43">
            <v>132.43</v>
          </cell>
          <cell r="AG43">
            <v>226.66</v>
          </cell>
          <cell r="AH43">
            <v>3630.44</v>
          </cell>
          <cell r="AI43">
            <v>305.41000000000003</v>
          </cell>
          <cell r="AJ43">
            <v>1552.55</v>
          </cell>
          <cell r="AK43">
            <v>630.04</v>
          </cell>
          <cell r="AL43">
            <v>2149.31</v>
          </cell>
          <cell r="AM43">
            <v>6430.69</v>
          </cell>
          <cell r="AN43">
            <v>10016.56</v>
          </cell>
          <cell r="AO43">
            <v>20211.839999999997</v>
          </cell>
          <cell r="AP43">
            <v>256871.16</v>
          </cell>
          <cell r="AQ43">
            <v>376262.33</v>
          </cell>
          <cell r="AR43">
            <v>0</v>
          </cell>
          <cell r="AS43">
            <v>0</v>
          </cell>
          <cell r="AT43">
            <v>0</v>
          </cell>
          <cell r="AU43">
            <v>0</v>
          </cell>
          <cell r="AV43">
            <v>0</v>
          </cell>
          <cell r="AW43">
            <v>0</v>
          </cell>
          <cell r="AX43">
            <v>0</v>
          </cell>
          <cell r="AY43">
            <v>0</v>
          </cell>
          <cell r="AZ43">
            <v>677957.4</v>
          </cell>
          <cell r="BA43">
            <v>24208868.819999993</v>
          </cell>
          <cell r="BB43" t="str">
            <v>4q2016</v>
          </cell>
          <cell r="BC43">
            <v>12233</v>
          </cell>
        </row>
        <row r="44">
          <cell r="C44">
            <v>201611</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106.4</v>
          </cell>
          <cell r="S44">
            <v>15.59</v>
          </cell>
          <cell r="T44">
            <v>0</v>
          </cell>
          <cell r="U44">
            <v>0</v>
          </cell>
          <cell r="V44">
            <v>0</v>
          </cell>
          <cell r="W44">
            <v>0</v>
          </cell>
          <cell r="X44">
            <v>15.19</v>
          </cell>
          <cell r="Y44">
            <v>41.65</v>
          </cell>
          <cell r="Z44">
            <v>13.26</v>
          </cell>
          <cell r="AA44">
            <v>26.48</v>
          </cell>
          <cell r="AB44">
            <v>74.349999999999994</v>
          </cell>
          <cell r="AC44">
            <v>-787.75</v>
          </cell>
          <cell r="AD44">
            <v>9.2899999999999991</v>
          </cell>
          <cell r="AE44">
            <v>192.28</v>
          </cell>
          <cell r="AF44">
            <v>61.61</v>
          </cell>
          <cell r="AG44">
            <v>-331.69</v>
          </cell>
          <cell r="AH44">
            <v>-654.82000000000005</v>
          </cell>
          <cell r="AI44">
            <v>563.87</v>
          </cell>
          <cell r="AJ44">
            <v>-277.74</v>
          </cell>
          <cell r="AK44">
            <v>-316.57</v>
          </cell>
          <cell r="AL44">
            <v>3155.34</v>
          </cell>
          <cell r="AM44">
            <v>1729.63</v>
          </cell>
          <cell r="AN44">
            <v>4685.46</v>
          </cell>
          <cell r="AO44">
            <v>8860.2100000000009</v>
          </cell>
          <cell r="AP44">
            <v>23890.37</v>
          </cell>
          <cell r="AQ44">
            <v>214768.27999999997</v>
          </cell>
          <cell r="AR44">
            <v>450729.5</v>
          </cell>
          <cell r="AS44">
            <v>0</v>
          </cell>
          <cell r="AT44">
            <v>0</v>
          </cell>
          <cell r="AU44">
            <v>0</v>
          </cell>
          <cell r="AV44">
            <v>0</v>
          </cell>
          <cell r="AW44">
            <v>0</v>
          </cell>
          <cell r="AX44">
            <v>0</v>
          </cell>
          <cell r="AY44">
            <v>0</v>
          </cell>
          <cell r="AZ44">
            <v>706570.19</v>
          </cell>
          <cell r="BA44">
            <v>24915439.009999994</v>
          </cell>
          <cell r="BB44" t="str">
            <v>4q2016</v>
          </cell>
          <cell r="BC44">
            <v>12304</v>
          </cell>
        </row>
        <row r="45">
          <cell r="C45">
            <v>201612</v>
          </cell>
          <cell r="D45">
            <v>-126.88</v>
          </cell>
          <cell r="E45">
            <v>0</v>
          </cell>
          <cell r="F45">
            <v>0</v>
          </cell>
          <cell r="G45">
            <v>0</v>
          </cell>
          <cell r="H45">
            <v>0</v>
          </cell>
          <cell r="I45">
            <v>0</v>
          </cell>
          <cell r="J45">
            <v>-473.15</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538.72</v>
          </cell>
          <cell r="AB45">
            <v>0</v>
          </cell>
          <cell r="AC45">
            <v>5</v>
          </cell>
          <cell r="AD45">
            <v>0</v>
          </cell>
          <cell r="AE45">
            <v>-1220.33</v>
          </cell>
          <cell r="AF45">
            <v>0</v>
          </cell>
          <cell r="AG45">
            <v>-1706.85</v>
          </cell>
          <cell r="AH45">
            <v>-1609.98</v>
          </cell>
          <cell r="AI45">
            <v>-1203.6500000000001</v>
          </cell>
          <cell r="AJ45">
            <v>-167.7</v>
          </cell>
          <cell r="AK45">
            <v>-246.62</v>
          </cell>
          <cell r="AL45">
            <v>-1416.95</v>
          </cell>
          <cell r="AM45">
            <v>34549.58</v>
          </cell>
          <cell r="AN45">
            <v>3790.96</v>
          </cell>
          <cell r="AO45">
            <v>11102.74</v>
          </cell>
          <cell r="AP45">
            <v>9632.2800000000007</v>
          </cell>
          <cell r="AQ45">
            <v>17554.22</v>
          </cell>
          <cell r="AR45">
            <v>244114.52</v>
          </cell>
          <cell r="AS45">
            <v>411676.61</v>
          </cell>
          <cell r="AT45">
            <v>0</v>
          </cell>
          <cell r="AU45">
            <v>0</v>
          </cell>
          <cell r="AV45">
            <v>0</v>
          </cell>
          <cell r="AW45">
            <v>0</v>
          </cell>
          <cell r="AX45">
            <v>0</v>
          </cell>
          <cell r="AY45">
            <v>0</v>
          </cell>
          <cell r="AZ45">
            <v>724792.52</v>
          </cell>
          <cell r="BA45">
            <v>25640231.529999994</v>
          </cell>
          <cell r="BB45" t="str">
            <v>4q2016</v>
          </cell>
          <cell r="BC45">
            <v>12277</v>
          </cell>
        </row>
        <row r="46">
          <cell r="C46">
            <v>201701</v>
          </cell>
          <cell r="D46">
            <v>-249.89</v>
          </cell>
          <cell r="E46">
            <v>-291.14999999999998</v>
          </cell>
          <cell r="F46">
            <v>0</v>
          </cell>
          <cell r="G46">
            <v>-103.99</v>
          </cell>
          <cell r="H46">
            <v>0</v>
          </cell>
          <cell r="I46">
            <v>0</v>
          </cell>
          <cell r="J46">
            <v>0</v>
          </cell>
          <cell r="K46">
            <v>0</v>
          </cell>
          <cell r="L46">
            <v>0</v>
          </cell>
          <cell r="M46">
            <v>0</v>
          </cell>
          <cell r="N46">
            <v>0</v>
          </cell>
          <cell r="O46">
            <v>0</v>
          </cell>
          <cell r="P46">
            <v>0</v>
          </cell>
          <cell r="Q46">
            <v>0</v>
          </cell>
          <cell r="R46">
            <v>0</v>
          </cell>
          <cell r="S46">
            <v>0</v>
          </cell>
          <cell r="T46">
            <v>0</v>
          </cell>
          <cell r="U46">
            <v>3</v>
          </cell>
          <cell r="V46">
            <v>0</v>
          </cell>
          <cell r="W46">
            <v>0</v>
          </cell>
          <cell r="X46">
            <v>-276.88</v>
          </cell>
          <cell r="Y46">
            <v>-382.85</v>
          </cell>
          <cell r="Z46">
            <v>0</v>
          </cell>
          <cell r="AA46">
            <v>-43.87</v>
          </cell>
          <cell r="AB46">
            <v>0</v>
          </cell>
          <cell r="AC46">
            <v>-570.49</v>
          </cell>
          <cell r="AD46">
            <v>-828.27</v>
          </cell>
          <cell r="AE46">
            <v>0</v>
          </cell>
          <cell r="AF46">
            <v>0</v>
          </cell>
          <cell r="AG46">
            <v>0</v>
          </cell>
          <cell r="AH46">
            <v>-494.72</v>
          </cell>
          <cell r="AI46">
            <v>-510.36</v>
          </cell>
          <cell r="AJ46">
            <v>882.97</v>
          </cell>
          <cell r="AK46">
            <v>849.84</v>
          </cell>
          <cell r="AL46">
            <v>-129.82</v>
          </cell>
          <cell r="AM46">
            <v>486.46</v>
          </cell>
          <cell r="AN46">
            <v>3265.09</v>
          </cell>
          <cell r="AO46">
            <v>2663.81</v>
          </cell>
          <cell r="AP46">
            <v>6469.99</v>
          </cell>
          <cell r="AQ46">
            <v>14212.449999999999</v>
          </cell>
          <cell r="AR46">
            <v>21506.55</v>
          </cell>
          <cell r="AS46">
            <v>271183.76999999996</v>
          </cell>
          <cell r="AT46">
            <v>457245.55</v>
          </cell>
          <cell r="AU46">
            <v>0</v>
          </cell>
          <cell r="AV46">
            <v>0</v>
          </cell>
          <cell r="AW46">
            <v>0</v>
          </cell>
          <cell r="AX46">
            <v>0</v>
          </cell>
          <cell r="AY46">
            <v>0</v>
          </cell>
          <cell r="AZ46">
            <v>774887.19</v>
          </cell>
          <cell r="BA46">
            <v>26415118.719999995</v>
          </cell>
          <cell r="BB46" t="str">
            <v>1q2017</v>
          </cell>
          <cell r="BC46">
            <v>12537</v>
          </cell>
        </row>
        <row r="47">
          <cell r="C47">
            <v>201702</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3</v>
          </cell>
          <cell r="V47">
            <v>0</v>
          </cell>
          <cell r="W47">
            <v>0</v>
          </cell>
          <cell r="X47">
            <v>0</v>
          </cell>
          <cell r="Y47">
            <v>0</v>
          </cell>
          <cell r="Z47">
            <v>93.9</v>
          </cell>
          <cell r="AA47">
            <v>0</v>
          </cell>
          <cell r="AB47">
            <v>0</v>
          </cell>
          <cell r="AC47">
            <v>173.37</v>
          </cell>
          <cell r="AD47">
            <v>-609.26</v>
          </cell>
          <cell r="AE47">
            <v>1034</v>
          </cell>
          <cell r="AF47">
            <v>-367.62</v>
          </cell>
          <cell r="AG47">
            <v>0</v>
          </cell>
          <cell r="AH47">
            <v>11.21</v>
          </cell>
          <cell r="AI47">
            <v>-765.2</v>
          </cell>
          <cell r="AJ47">
            <v>148.21</v>
          </cell>
          <cell r="AK47">
            <v>1833.04</v>
          </cell>
          <cell r="AL47">
            <v>-365.85</v>
          </cell>
          <cell r="AM47">
            <v>-224.7</v>
          </cell>
          <cell r="AN47">
            <v>69.13</v>
          </cell>
          <cell r="AO47">
            <v>807.52</v>
          </cell>
          <cell r="AP47">
            <v>1209.6500000000001</v>
          </cell>
          <cell r="AQ47">
            <v>2956.12</v>
          </cell>
          <cell r="AR47">
            <v>16268.539999999999</v>
          </cell>
          <cell r="AS47">
            <v>24165.66</v>
          </cell>
          <cell r="AT47">
            <v>287562.31</v>
          </cell>
          <cell r="AU47">
            <v>385807.15</v>
          </cell>
          <cell r="AV47">
            <v>0</v>
          </cell>
          <cell r="AW47">
            <v>0</v>
          </cell>
          <cell r="AX47">
            <v>0</v>
          </cell>
          <cell r="AY47">
            <v>0</v>
          </cell>
          <cell r="AZ47">
            <v>719810.18</v>
          </cell>
          <cell r="BA47">
            <v>27134928.899999995</v>
          </cell>
          <cell r="BB47" t="str">
            <v>1q2017</v>
          </cell>
          <cell r="BC47">
            <v>12578</v>
          </cell>
        </row>
        <row r="48">
          <cell r="C48">
            <v>201703</v>
          </cell>
          <cell r="D48">
            <v>0</v>
          </cell>
          <cell r="E48">
            <v>0</v>
          </cell>
          <cell r="F48">
            <v>0</v>
          </cell>
          <cell r="G48">
            <v>0</v>
          </cell>
          <cell r="H48">
            <v>0</v>
          </cell>
          <cell r="I48">
            <v>0</v>
          </cell>
          <cell r="J48">
            <v>0</v>
          </cell>
          <cell r="K48">
            <v>0</v>
          </cell>
          <cell r="L48">
            <v>0</v>
          </cell>
          <cell r="M48">
            <v>0</v>
          </cell>
          <cell r="N48">
            <v>0</v>
          </cell>
          <cell r="O48">
            <v>0</v>
          </cell>
          <cell r="P48">
            <v>-672.56</v>
          </cell>
          <cell r="Q48">
            <v>0</v>
          </cell>
          <cell r="R48">
            <v>0</v>
          </cell>
          <cell r="S48">
            <v>0</v>
          </cell>
          <cell r="T48">
            <v>0</v>
          </cell>
          <cell r="U48">
            <v>-43.14</v>
          </cell>
          <cell r="V48">
            <v>0</v>
          </cell>
          <cell r="W48">
            <v>0</v>
          </cell>
          <cell r="X48">
            <v>0</v>
          </cell>
          <cell r="Y48">
            <v>-48.16</v>
          </cell>
          <cell r="Z48">
            <v>0</v>
          </cell>
          <cell r="AA48">
            <v>0</v>
          </cell>
          <cell r="AB48">
            <v>0</v>
          </cell>
          <cell r="AC48">
            <v>154.62</v>
          </cell>
          <cell r="AD48">
            <v>0</v>
          </cell>
          <cell r="AE48">
            <v>0</v>
          </cell>
          <cell r="AF48">
            <v>0</v>
          </cell>
          <cell r="AG48">
            <v>36</v>
          </cell>
          <cell r="AH48">
            <v>-20.010000000000002</v>
          </cell>
          <cell r="AI48">
            <v>-438.23</v>
          </cell>
          <cell r="AJ48">
            <v>135.75</v>
          </cell>
          <cell r="AK48">
            <v>110.36</v>
          </cell>
          <cell r="AL48">
            <v>-122.83</v>
          </cell>
          <cell r="AM48">
            <v>371.77</v>
          </cell>
          <cell r="AN48">
            <v>656</v>
          </cell>
          <cell r="AO48">
            <v>-189.61</v>
          </cell>
          <cell r="AP48">
            <v>3303.75</v>
          </cell>
          <cell r="AQ48">
            <v>2055.91</v>
          </cell>
          <cell r="AR48">
            <v>1384.2</v>
          </cell>
          <cell r="AS48">
            <v>8243.1899999999987</v>
          </cell>
          <cell r="AT48">
            <v>23652.14</v>
          </cell>
          <cell r="AU48">
            <v>247723.13999999998</v>
          </cell>
          <cell r="AV48">
            <v>363713.75</v>
          </cell>
          <cell r="AW48">
            <v>0</v>
          </cell>
          <cell r="AX48">
            <v>0</v>
          </cell>
          <cell r="AY48">
            <v>0</v>
          </cell>
          <cell r="AZ48">
            <v>650006.04</v>
          </cell>
          <cell r="BA48">
            <v>27784934.939999994</v>
          </cell>
          <cell r="BB48" t="str">
            <v>1q2017</v>
          </cell>
          <cell r="BC48">
            <v>12607</v>
          </cell>
        </row>
        <row r="49">
          <cell r="C49">
            <v>201704</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145.61000000000001</v>
          </cell>
          <cell r="AE49">
            <v>89.47</v>
          </cell>
          <cell r="AF49">
            <v>89.47</v>
          </cell>
          <cell r="AG49">
            <v>89.47</v>
          </cell>
          <cell r="AH49">
            <v>637.63</v>
          </cell>
          <cell r="AI49">
            <v>541.08000000000004</v>
          </cell>
          <cell r="AJ49">
            <v>60.09</v>
          </cell>
          <cell r="AK49">
            <v>234.14</v>
          </cell>
          <cell r="AL49">
            <v>-173.02</v>
          </cell>
          <cell r="AM49">
            <v>-388.92</v>
          </cell>
          <cell r="AN49">
            <v>213</v>
          </cell>
          <cell r="AO49">
            <v>55.9</v>
          </cell>
          <cell r="AP49">
            <v>266.22000000000003</v>
          </cell>
          <cell r="AQ49">
            <v>307.43</v>
          </cell>
          <cell r="AR49">
            <v>4107.8900000000003</v>
          </cell>
          <cell r="AS49">
            <v>5232.9399999999996</v>
          </cell>
          <cell r="AT49">
            <v>11750.86</v>
          </cell>
          <cell r="AU49">
            <v>42019.3</v>
          </cell>
          <cell r="AV49">
            <v>241906.62</v>
          </cell>
          <cell r="AW49">
            <v>399536.3</v>
          </cell>
          <cell r="AX49">
            <v>0</v>
          </cell>
          <cell r="AY49">
            <v>0</v>
          </cell>
          <cell r="AZ49">
            <v>706721.48</v>
          </cell>
          <cell r="BA49">
            <v>28491656.419999994</v>
          </cell>
          <cell r="BB49" t="str">
            <v>2q2017</v>
          </cell>
          <cell r="BC49">
            <v>12598</v>
          </cell>
        </row>
        <row r="50">
          <cell r="C50">
            <v>201705</v>
          </cell>
          <cell r="D50">
            <v>-259.56</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-6.97</v>
          </cell>
          <cell r="X50">
            <v>16.809999999999999</v>
          </cell>
          <cell r="Y50">
            <v>-47.24</v>
          </cell>
          <cell r="Z50">
            <v>-27.87</v>
          </cell>
          <cell r="AA50">
            <v>60.29</v>
          </cell>
          <cell r="AB50">
            <v>-27.87</v>
          </cell>
          <cell r="AC50">
            <v>126.36</v>
          </cell>
          <cell r="AD50">
            <v>81.150000000000006</v>
          </cell>
          <cell r="AE50">
            <v>87.14</v>
          </cell>
          <cell r="AF50">
            <v>44.14</v>
          </cell>
          <cell r="AG50">
            <v>-27.87</v>
          </cell>
          <cell r="AH50">
            <v>-53.4</v>
          </cell>
          <cell r="AI50">
            <v>73.349999999999994</v>
          </cell>
          <cell r="AJ50">
            <v>217.95</v>
          </cell>
          <cell r="AK50">
            <v>2309.4499999999998</v>
          </cell>
          <cell r="AL50">
            <v>-17.3</v>
          </cell>
          <cell r="AM50">
            <v>-8.98</v>
          </cell>
          <cell r="AN50">
            <v>324.26</v>
          </cell>
          <cell r="AO50">
            <v>263.39</v>
          </cell>
          <cell r="AP50">
            <v>242.22</v>
          </cell>
          <cell r="AQ50">
            <v>-1554.65</v>
          </cell>
          <cell r="AR50">
            <v>217.23</v>
          </cell>
          <cell r="AS50">
            <v>3393.59</v>
          </cell>
          <cell r="AT50">
            <v>2672.98</v>
          </cell>
          <cell r="AU50">
            <v>14592.46</v>
          </cell>
          <cell r="AV50">
            <v>33808.65</v>
          </cell>
          <cell r="AW50">
            <v>299716.45</v>
          </cell>
          <cell r="AX50">
            <v>364846.10000000003</v>
          </cell>
          <cell r="AY50">
            <v>0</v>
          </cell>
          <cell r="AZ50">
            <v>721062.26</v>
          </cell>
          <cell r="BA50">
            <v>29212718.679999996</v>
          </cell>
          <cell r="BB50" t="str">
            <v>2q2017</v>
          </cell>
          <cell r="BC50">
            <v>12617</v>
          </cell>
        </row>
        <row r="51">
          <cell r="C51">
            <v>201706</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81.709999999999994</v>
          </cell>
          <cell r="AD51">
            <v>0</v>
          </cell>
          <cell r="AE51">
            <v>0</v>
          </cell>
          <cell r="AF51">
            <v>0</v>
          </cell>
          <cell r="AG51">
            <v>0</v>
          </cell>
          <cell r="AH51">
            <v>9.74</v>
          </cell>
          <cell r="AI51">
            <v>299.64</v>
          </cell>
          <cell r="AJ51">
            <v>286.5</v>
          </cell>
          <cell r="AK51">
            <v>382</v>
          </cell>
          <cell r="AL51">
            <v>191</v>
          </cell>
          <cell r="AM51">
            <v>0</v>
          </cell>
          <cell r="AN51">
            <v>304.14</v>
          </cell>
          <cell r="AO51">
            <v>0</v>
          </cell>
          <cell r="AP51">
            <v>-160.63</v>
          </cell>
          <cell r="AQ51">
            <v>347.72</v>
          </cell>
          <cell r="AR51">
            <v>453.46</v>
          </cell>
          <cell r="AS51">
            <v>13474.66</v>
          </cell>
          <cell r="AT51">
            <v>4233.6000000000004</v>
          </cell>
          <cell r="AU51">
            <v>9338.07</v>
          </cell>
          <cell r="AV51">
            <v>8154.7400000000007</v>
          </cell>
          <cell r="AW51">
            <v>29883.99</v>
          </cell>
          <cell r="AX51">
            <v>334737.56</v>
          </cell>
          <cell r="AY51">
            <v>514157.47</v>
          </cell>
          <cell r="AZ51">
            <v>916175.37</v>
          </cell>
          <cell r="BA51">
            <v>30128894.049999997</v>
          </cell>
          <cell r="BB51" t="str">
            <v>2q2017</v>
          </cell>
          <cell r="BC51">
            <v>12677</v>
          </cell>
        </row>
        <row r="52">
          <cell r="C52" t="str">
            <v>Total</v>
          </cell>
          <cell r="D52">
            <v>500891.85999999993</v>
          </cell>
          <cell r="E52">
            <v>500217.92999999993</v>
          </cell>
          <cell r="F52">
            <v>534433.55000000005</v>
          </cell>
          <cell r="G52">
            <v>464570.56999999989</v>
          </cell>
          <cell r="H52">
            <v>524135.94</v>
          </cell>
          <cell r="I52">
            <v>555459.49000000011</v>
          </cell>
          <cell r="J52">
            <v>529012.07000000018</v>
          </cell>
          <cell r="K52">
            <v>544972.99000000011</v>
          </cell>
          <cell r="L52">
            <v>489576.29999999993</v>
          </cell>
          <cell r="M52">
            <v>555546.7200000002</v>
          </cell>
          <cell r="N52">
            <v>550014.20999999985</v>
          </cell>
          <cell r="O52">
            <v>558741.8400000002</v>
          </cell>
          <cell r="P52">
            <v>626222.21000000008</v>
          </cell>
          <cell r="Q52">
            <v>553124.06999999983</v>
          </cell>
          <cell r="R52">
            <v>501368.39</v>
          </cell>
          <cell r="S52">
            <v>657319.75999999989</v>
          </cell>
          <cell r="T52">
            <v>729726.97999999986</v>
          </cell>
          <cell r="U52">
            <v>592837.87</v>
          </cell>
          <cell r="V52">
            <v>631353.26000000013</v>
          </cell>
          <cell r="W52">
            <v>723171.11999999988</v>
          </cell>
          <cell r="X52">
            <v>571531.44000000006</v>
          </cell>
          <cell r="Y52">
            <v>718469.4500000003</v>
          </cell>
          <cell r="Z52">
            <v>696090.7</v>
          </cell>
          <cell r="AA52">
            <v>625533.71</v>
          </cell>
          <cell r="AB52">
            <v>612361.11000000022</v>
          </cell>
          <cell r="AC52">
            <v>602047.67999999982</v>
          </cell>
          <cell r="AD52">
            <v>583647.59000000008</v>
          </cell>
          <cell r="AE52">
            <v>606533.96</v>
          </cell>
          <cell r="AF52">
            <v>770227.75999999989</v>
          </cell>
          <cell r="AG52">
            <v>649712.75000000023</v>
          </cell>
          <cell r="AH52">
            <v>786956.28999999992</v>
          </cell>
          <cell r="AI52">
            <v>626800.62999999989</v>
          </cell>
          <cell r="AJ52">
            <v>705290.59000000008</v>
          </cell>
          <cell r="AK52">
            <v>874540.76000000013</v>
          </cell>
          <cell r="AL52">
            <v>586145.9</v>
          </cell>
          <cell r="AM52">
            <v>746740.44</v>
          </cell>
          <cell r="AN52">
            <v>655654.92999999993</v>
          </cell>
          <cell r="AO52">
            <v>537474.70000000019</v>
          </cell>
          <cell r="AP52">
            <v>670315.22</v>
          </cell>
          <cell r="AQ52">
            <v>626909.80999999994</v>
          </cell>
          <cell r="AR52">
            <v>738781.89</v>
          </cell>
          <cell r="AS52">
            <v>737370.41999999981</v>
          </cell>
          <cell r="AT52">
            <v>787117.44</v>
          </cell>
          <cell r="AU52">
            <v>699480.12</v>
          </cell>
          <cell r="AV52">
            <v>647583.76</v>
          </cell>
          <cell r="AW52">
            <v>729136.74</v>
          </cell>
          <cell r="AX52">
            <v>699583.66</v>
          </cell>
          <cell r="AY52">
            <v>514157.47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PY 2019 Final Settlement"/>
      <sheetName val="1a. PY 2019 Prelim Settlement"/>
      <sheetName val="2. Adjusted Benchmark PY 2019"/>
      <sheetName val="3. Final Benchmark Forecast"/>
      <sheetName val="4.PY2019 Act ExpenSet_6MRunout"/>
      <sheetName val="5. Eligibility Exclusions"/>
      <sheetName val="6. Aligned Expend Parameters"/>
      <sheetName val="7. Benchmark Parameters"/>
      <sheetName val="ARIMAData"/>
      <sheetName val="PY 2019 Quality Score"/>
      <sheetName val="Preliminary Settlement Sheet"/>
      <sheetName val="3. ARIMA Forecast"/>
      <sheetName val="4. PY 2019 Benchmark (May 2019)"/>
      <sheetName val="5. PY 2019 Prelim Settlement"/>
      <sheetName val="10. Adjusted Benchmark 2019"/>
      <sheetName val="Benchmark Dec.2018"/>
      <sheetName val="CalcTool"/>
      <sheetName val="2018 Settlement Sheet Final"/>
      <sheetName val="ARIMA Forecast May 2019"/>
      <sheetName val="ARIMA May 2019 Adj Eligibility"/>
      <sheetName val="Benes by Exclusion Reason"/>
    </sheetNames>
    <sheetDataSet>
      <sheetData sheetId="0"/>
      <sheetData sheetId="1"/>
      <sheetData sheetId="2"/>
      <sheetData sheetId="3">
        <row r="15">
          <cell r="P15">
            <v>48126</v>
          </cell>
        </row>
      </sheetData>
      <sheetData sheetId="4"/>
      <sheetData sheetId="5">
        <row r="16">
          <cell r="O16">
            <v>587961</v>
          </cell>
        </row>
      </sheetData>
      <sheetData sheetId="6"/>
      <sheetData sheetId="7"/>
      <sheetData sheetId="8"/>
      <sheetData sheetId="9"/>
      <sheetData sheetId="10">
        <row r="10">
          <cell r="G10">
            <v>0.91874999999999996</v>
          </cell>
        </row>
      </sheetData>
      <sheetData sheetId="11"/>
      <sheetData sheetId="12"/>
      <sheetData sheetId="13">
        <row r="21">
          <cell r="N21">
            <v>0.995</v>
          </cell>
        </row>
        <row r="22">
          <cell r="N22">
            <v>5.0000000000000044E-3</v>
          </cell>
        </row>
      </sheetData>
      <sheetData sheetId="14"/>
      <sheetData sheetId="15"/>
      <sheetData sheetId="16">
        <row r="10">
          <cell r="M10">
            <v>9155.4402644752245</v>
          </cell>
        </row>
        <row r="11">
          <cell r="M11">
            <v>86664.560182324771</v>
          </cell>
        </row>
        <row r="13">
          <cell r="M13">
            <v>58575</v>
          </cell>
        </row>
        <row r="14">
          <cell r="M14">
            <v>207</v>
          </cell>
        </row>
        <row r="15">
          <cell r="M15">
            <v>0.99647851383076447</v>
          </cell>
        </row>
        <row r="16">
          <cell r="M16">
            <v>3.5214861692354801E-3</v>
          </cell>
        </row>
        <row r="23">
          <cell r="M23">
            <v>891.07</v>
          </cell>
        </row>
        <row r="24">
          <cell r="M24">
            <v>7833.28</v>
          </cell>
        </row>
        <row r="26">
          <cell r="M26">
            <v>1.0404712696021767</v>
          </cell>
        </row>
        <row r="27">
          <cell r="M27">
            <v>1.0325587771608746</v>
          </cell>
        </row>
        <row r="30">
          <cell r="M30">
            <v>1.0402258848990327</v>
          </cell>
        </row>
        <row r="34">
          <cell r="M34" t="e">
            <v>#REF!</v>
          </cell>
        </row>
      </sheetData>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Reconciliation"/>
      <sheetName val="Intang2014"/>
      <sheetName val="Proclick"/>
      <sheetName val="Intang2013 "/>
      <sheetName val="2008A Payments"/>
      <sheetName val="intang2008 wo"/>
      <sheetName val="Footnote DisclosureFY09"/>
      <sheetName val="Footnote DisclosureFY10"/>
      <sheetName val="2007A Payments"/>
      <sheetName val="Sheet2"/>
      <sheetName val="LEAD 1201"/>
      <sheetName val="calendar"/>
      <sheetName val="Intang2015"/>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Jan17"/>
      <sheetName val="Dec16 Summary"/>
      <sheetName val="Dec16"/>
      <sheetName val="Nov16"/>
      <sheetName val="Oct16"/>
      <sheetName val="Sept 16"/>
      <sheetName val="July16"/>
      <sheetName val="juNE16"/>
      <sheetName val="May 16"/>
      <sheetName val="Apr 16"/>
      <sheetName val="Mar 16"/>
      <sheetName val="Feb 16"/>
      <sheetName val="Jan 16"/>
      <sheetName val="Dec 2015"/>
      <sheetName val="User Input"/>
      <sheetName val="Input Storage"/>
      <sheetName val="Triangle Templates"/>
      <sheetName val="Linear Trend Calc"/>
      <sheetName val="LogLinear Trend Calc"/>
      <sheetName val="Ratio, Manual Trend Calc"/>
      <sheetName val="Prior Valuation Date"/>
      <sheetName val="Seasonality"/>
      <sheetName val="CF"/>
      <sheetName val="WghtdCF"/>
      <sheetName val="HarmCF"/>
      <sheetName val="ArithCF"/>
      <sheetName val="CR"/>
      <sheetName val="CP Lag"/>
      <sheetName val="CP"/>
      <sheetName val="Paid Clai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S4">
            <v>0.9</v>
          </cell>
        </row>
        <row r="20">
          <cell r="S20">
            <v>3</v>
          </cell>
        </row>
        <row r="23">
          <cell r="S23">
            <v>18</v>
          </cell>
        </row>
        <row r="29">
          <cell r="S29">
            <v>1</v>
          </cell>
        </row>
      </sheetData>
      <sheetData sheetId="16"/>
      <sheetData sheetId="17"/>
      <sheetData sheetId="18"/>
      <sheetData sheetId="19"/>
      <sheetData sheetId="20"/>
      <sheetData sheetId="21"/>
      <sheetData sheetId="22">
        <row r="19">
          <cell r="L19">
            <v>46</v>
          </cell>
        </row>
      </sheetData>
      <sheetData sheetId="23"/>
      <sheetData sheetId="24"/>
      <sheetData sheetId="25"/>
      <sheetData sheetId="26"/>
      <sheetData sheetId="27"/>
      <sheetData sheetId="28"/>
      <sheetData sheetId="29"/>
      <sheetData sheetId="3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 val="Other AR-SE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Options"/>
      <sheetName val="ORG"/>
      <sheetName val="RptClose"/>
      <sheetName val="Hidden"/>
    </sheetNames>
    <sheetDataSet>
      <sheetData sheetId="0"/>
      <sheetData sheetId="1"/>
      <sheetData sheetId="2" refreshError="1"/>
      <sheetData sheetId="3"/>
      <sheetData sheetId="4"/>
      <sheetData sheetId="5"/>
      <sheetData sheetId="6">
        <row r="3">
          <cell r="A3" t="str">
            <v>Department</v>
          </cell>
          <cell r="G3" t="str">
            <v>Account</v>
          </cell>
        </row>
        <row r="4">
          <cell r="A4" t="str">
            <v>Dept Rpt Map</v>
          </cell>
          <cell r="G4" t="str">
            <v>Acct Type</v>
          </cell>
        </row>
        <row r="5">
          <cell r="A5" t="str">
            <v>Division</v>
          </cell>
          <cell r="G5" t="str">
            <v>Budget Detail</v>
          </cell>
        </row>
        <row r="6">
          <cell r="A6" t="str">
            <v>Division Smry</v>
          </cell>
          <cell r="G6" t="str">
            <v>Acct Smry</v>
          </cell>
        </row>
        <row r="7">
          <cell r="A7" t="str">
            <v>Division Type</v>
          </cell>
          <cell r="G7" t="str">
            <v>Acct Detail Smry</v>
          </cell>
        </row>
        <row r="8">
          <cell r="A8" t="str">
            <v>DivisionCsld</v>
          </cell>
          <cell r="G8" t="str">
            <v>PayorSummary</v>
          </cell>
        </row>
        <row r="9">
          <cell r="A9" t="str">
            <v>Entity</v>
          </cell>
          <cell r="G9" t="str">
            <v>POC</v>
          </cell>
        </row>
        <row r="10">
          <cell r="A10" t="str">
            <v>Senior VP</v>
          </cell>
          <cell r="G10" t="str">
            <v>Transfer to HospAdv</v>
          </cell>
        </row>
        <row r="11">
          <cell r="A11" t="str">
            <v>VP</v>
          </cell>
          <cell r="G11" t="str">
            <v>Transfer from HospAdv</v>
          </cell>
        </row>
        <row r="12">
          <cell r="A12" t="str">
            <v>Director</v>
          </cell>
          <cell r="G12" t="str">
            <v>Dept Rpt Map</v>
          </cell>
        </row>
        <row r="13">
          <cell r="A13" t="str">
            <v>Manager</v>
          </cell>
          <cell r="G13" t="str">
            <v>Division</v>
          </cell>
        </row>
        <row r="14">
          <cell r="A14" t="str">
            <v>POC</v>
          </cell>
          <cell r="G14" t="str">
            <v>Division Smry</v>
          </cell>
        </row>
        <row r="15">
          <cell r="A15" t="str">
            <v>HA Group</v>
          </cell>
          <cell r="G15" t="str">
            <v>Division Type</v>
          </cell>
        </row>
        <row r="16">
          <cell r="A16" t="str">
            <v>Account</v>
          </cell>
          <cell r="G16" t="str">
            <v>DivisionCsld</v>
          </cell>
        </row>
        <row r="17">
          <cell r="A17" t="str">
            <v>POC</v>
          </cell>
          <cell r="G17" t="str">
            <v>Entity</v>
          </cell>
        </row>
        <row r="18">
          <cell r="A18" t="str">
            <v>GMCB</v>
          </cell>
          <cell r="G18" t="str">
            <v>Senior VP</v>
          </cell>
        </row>
        <row r="19">
          <cell r="A19" t="str">
            <v>GMCBstat</v>
          </cell>
          <cell r="G19" t="str">
            <v>VP</v>
          </cell>
        </row>
        <row r="20">
          <cell r="A20" t="str">
            <v>GMCB_FTE</v>
          </cell>
          <cell r="G20" t="str">
            <v>Director</v>
          </cell>
        </row>
        <row r="21">
          <cell r="A21" t="str">
            <v>HA Group</v>
          </cell>
          <cell r="G21" t="str">
            <v>Manager</v>
          </cell>
        </row>
        <row r="22">
          <cell r="A22" t="str">
            <v>Account</v>
          </cell>
          <cell r="G22" t="str">
            <v>POC</v>
          </cell>
        </row>
        <row r="23">
          <cell r="G23" t="str">
            <v>HA Group</v>
          </cell>
        </row>
        <row r="24">
          <cell r="G24" t="str">
            <v>VP</v>
          </cell>
        </row>
        <row r="25">
          <cell r="G25" t="str">
            <v>Director</v>
          </cell>
        </row>
        <row r="26">
          <cell r="G26" t="str">
            <v>Manager</v>
          </cell>
        </row>
        <row r="27">
          <cell r="G27" t="str">
            <v>POC</v>
          </cell>
        </row>
        <row r="28">
          <cell r="G28" t="str">
            <v>HA Group</v>
          </cell>
        </row>
      </sheetData>
      <sheetData sheetId="7" refreshError="1"/>
      <sheetData sheetId="8" refreshError="1"/>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Visits"/>
      <sheetName val="Visits_RVUS_Billgs"/>
      <sheetName val="Summary"/>
      <sheetName val="1411"/>
      <sheetName val="1412"/>
      <sheetName val="1413"/>
      <sheetName val="1414"/>
      <sheetName val="1415"/>
      <sheetName val="1416"/>
      <sheetName val="1417"/>
      <sheetName val="1418"/>
      <sheetName val="1419"/>
      <sheetName val="1420"/>
      <sheetName val="1423"/>
      <sheetName val="1441"/>
      <sheetName val="1465"/>
      <sheetName val="147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QkInput"/>
      <sheetName val="Mothball"/>
      <sheetName val="Cash Flow"/>
      <sheetName val="Summary"/>
      <sheetName val="Data"/>
      <sheetName val="Tables"/>
      <sheetName val="Depr"/>
      <sheetName val="Calculations"/>
    </sheetNames>
    <sheetDataSet>
      <sheetData sheetId="0"/>
      <sheetData sheetId="1"/>
      <sheetData sheetId="2"/>
      <sheetData sheetId="3"/>
      <sheetData sheetId="4"/>
      <sheetData sheetId="5"/>
      <sheetData sheetId="6">
        <row r="3">
          <cell r="B3">
            <v>0.375</v>
          </cell>
        </row>
        <row r="32">
          <cell r="B32">
            <v>2.8737344722080227E-2</v>
          </cell>
        </row>
      </sheetData>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Voucher"/>
      <sheetName val="worksheet (2)"/>
      <sheetName val="old format"/>
      <sheetName val="Instructions and Tip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rev-exp"/>
      <sheetName val="FTEs"/>
      <sheetName val="vol dwnld"/>
      <sheetName val="rvu dwnld"/>
      <sheetName val="RVUs"/>
      <sheetName val="MGM GEN SAL _99"/>
      <sheetName val="Vari Analysis"/>
      <sheetName val="MGM Rollup"/>
      <sheetName val="MGM"/>
      <sheetName val="Surg"/>
      <sheetName val="Anes"/>
      <sheetName val="Neuro"/>
      <sheetName val="Women's"/>
      <sheetName val="Ortho_Rehab"/>
      <sheetName val="Path"/>
      <sheetName val="Rad"/>
      <sheetName val="Med"/>
      <sheetName val="Mental Hlth"/>
      <sheetName val="FP"/>
      <sheetName val="Children's"/>
      <sheetName val="P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xp-Stats"/>
      <sheetName val="Vol-RVU-Rev"/>
      <sheetName val="Graphs"/>
      <sheetName val="Angio"/>
    </sheetNames>
    <sheetDataSet>
      <sheetData sheetId="0"/>
      <sheetData sheetId="1"/>
      <sheetData sheetId="2"/>
      <sheetData sheetId="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sheetData sheetId="2"/>
      <sheetData sheetId="3" refreshError="1"/>
      <sheetData sheetId="4"/>
      <sheetData sheetId="5"/>
      <sheetData sheetId="6"/>
      <sheetData sheetId="7" refreshError="1"/>
      <sheetData sheetId="8"/>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
      <sheetName val="Net"/>
      <sheetName val="Variable"/>
      <sheetName val="Vol&amp;Exp"/>
      <sheetName val="Salary Pool"/>
      <sheetName val="Sheet1"/>
      <sheetName val="Sheet2"/>
      <sheetName val="Sheet3"/>
      <sheetName val="Sheet4"/>
      <sheetName val="Sheet6"/>
      <sheetName val="Sheet5"/>
      <sheetName val="Cap"/>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Proforma"/>
      <sheetName val="Proforma Matrix"/>
      <sheetName val="PREV FILE TIE OUT"/>
      <sheetName val="SCNA Trade P&amp;L"/>
      <sheetName val="Systems"/>
      <sheetName val="Seating"/>
      <sheetName val="Turnstone"/>
      <sheetName val="Wood"/>
      <sheetName val="A&amp;T"/>
      <sheetName val="Other"/>
      <sheetName val="Services"/>
      <sheetName val="Trend P&amp;L"/>
      <sheetName val="Allocations"/>
      <sheetName val=" OPEX"/>
      <sheetName val="Services Inputs"/>
      <sheetName val="SCNA Tie Out"/>
      <sheetName val="Sales less vended "/>
      <sheetName val="Cube Allocation Basis"/>
      <sheetName val="Canada vended"/>
      <sheetName val="Trade Actual Data"/>
      <sheetName val="Net Sales"/>
      <sheetName val="Full Yr Forecast"/>
      <sheetName val="Trade Plan"/>
      <sheetName val="Trade YAG Actual"/>
      <sheetName val="Trade Forecast"/>
      <sheetName val="Ranges"/>
      <sheetName val="FY07 Actual Category 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B2">
            <v>3</v>
          </cell>
        </row>
      </sheetData>
      <sheetData sheetId="2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 I"/>
      <sheetName val="EXHIBIT II"/>
      <sheetName val="EXHIBIT III.A"/>
      <sheetName val="EXHIBIT III.B"/>
      <sheetName val="EXHIBIT IV.A"/>
      <sheetName val="EXHIBIT IV.B"/>
      <sheetName val="EXHIBIT V.A"/>
      <sheetName val="EXHIBIT VI.A"/>
      <sheetName val="EXHIBIT V.B"/>
      <sheetName val="EXHIBIT VI.B"/>
      <sheetName val="EXHIBIT VII.A"/>
      <sheetName val="EXHIBIT VII.B"/>
      <sheetName val="EXHIBIT VIII"/>
      <sheetName val="Distribution vs. Projection"/>
      <sheetName val="DPC Stop"/>
      <sheetName val="Benchmarks"/>
      <sheetName val="APP Supervision"/>
      <sheetName val="Assumptions"/>
      <sheetName val="Source Data Summary"/>
      <sheetName val="Single versus APP"/>
      <sheetName val="Contributions"/>
      <sheetName val="Contribution vs. Projection"/>
      <sheetName val="Table 20.22"/>
      <sheetName val="Table 76.1"/>
      <sheetName val="Table 77.1"/>
      <sheetName val="Client Data"/>
      <sheetName val="APP List"/>
      <sheetName val="NewHires2011"/>
      <sheetName val="ECG SHMG phys ex HDVCH"/>
      <sheetName val="Benchmark Deviations"/>
      <sheetName val="SA 40 Service"/>
      <sheetName val="Jan-Dec11 data"/>
      <sheetName val="S Prov calcs"/>
      <sheetName val="B Prov Calcs"/>
      <sheetName val="Physician Data"/>
      <sheetName val="Stipends"/>
      <sheetName val="Summary - All"/>
      <sheetName val="Clinical vs Nonclinical"/>
      <sheetName val="Terms2011"/>
      <sheetName val="HDVCH FY13 Comp"/>
      <sheetName val="HDVCH Salary"/>
      <sheetName val="GRMEP "/>
      <sheetName val="HDVCH WRVU"/>
      <sheetName val="Sheet1"/>
      <sheetName val="Sheet3"/>
      <sheetName val="Sheet2"/>
      <sheetName val="Sheet7"/>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row r="3">
          <cell r="B3" t="str">
            <v>Leach, Richard</v>
          </cell>
          <cell r="C3" t="str">
            <v>Women's Health</v>
          </cell>
          <cell r="D3" t="str">
            <v>Administration</v>
          </cell>
          <cell r="E3" t="str">
            <v>Administration</v>
          </cell>
          <cell r="F3" t="str">
            <v>x</v>
          </cell>
          <cell r="G3">
            <v>0</v>
          </cell>
          <cell r="H3">
            <v>218.67</v>
          </cell>
          <cell r="I3">
            <v>227416.8</v>
          </cell>
          <cell r="J3">
            <v>227416.8</v>
          </cell>
          <cell r="K3">
            <v>227416.8</v>
          </cell>
          <cell r="L3">
            <v>0</v>
          </cell>
          <cell r="N3">
            <v>0</v>
          </cell>
          <cell r="O3">
            <v>0</v>
          </cell>
          <cell r="P3">
            <v>0</v>
          </cell>
          <cell r="Q3">
            <v>0</v>
          </cell>
          <cell r="R3">
            <v>0</v>
          </cell>
          <cell r="S3">
            <v>131491</v>
          </cell>
          <cell r="T3">
            <v>0.5</v>
          </cell>
          <cell r="U3">
            <v>0</v>
          </cell>
          <cell r="V3">
            <v>0</v>
          </cell>
          <cell r="Y3">
            <v>0</v>
          </cell>
          <cell r="Z3">
            <v>0</v>
          </cell>
          <cell r="AA3">
            <v>0</v>
          </cell>
          <cell r="AB3">
            <v>0</v>
          </cell>
        </row>
        <row r="4">
          <cell r="B4" t="str">
            <v xml:space="preserve">Sheikh, Asad                    </v>
          </cell>
          <cell r="C4" t="str">
            <v>Women's Health</v>
          </cell>
          <cell r="D4" t="str">
            <v>Maternal Fetal Medicine</v>
          </cell>
          <cell r="E4" t="str">
            <v>Maternal Fetal Medicine</v>
          </cell>
          <cell r="F4" t="str">
            <v>88540: WHS-MATERNAL FETAL MEDICINE</v>
          </cell>
          <cell r="G4">
            <v>421208</v>
          </cell>
          <cell r="H4">
            <v>0</v>
          </cell>
          <cell r="I4">
            <v>0</v>
          </cell>
          <cell r="J4">
            <v>421208</v>
          </cell>
          <cell r="K4">
            <v>421208</v>
          </cell>
          <cell r="L4">
            <v>559.11999888718128</v>
          </cell>
          <cell r="M4" t="str">
            <v>Guarantee</v>
          </cell>
          <cell r="N4">
            <v>277</v>
          </cell>
          <cell r="O4">
            <v>0</v>
          </cell>
          <cell r="Q4">
            <v>0</v>
          </cell>
          <cell r="R4">
            <v>5840</v>
          </cell>
          <cell r="T4">
            <v>1</v>
          </cell>
          <cell r="U4">
            <v>1</v>
          </cell>
          <cell r="V4">
            <v>0</v>
          </cell>
          <cell r="X4">
            <v>0</v>
          </cell>
          <cell r="Y4">
            <v>559.11999888718128</v>
          </cell>
          <cell r="Z4">
            <v>0</v>
          </cell>
          <cell r="AA4">
            <v>559.11999888718128</v>
          </cell>
          <cell r="AB4">
            <v>0</v>
          </cell>
        </row>
        <row r="5">
          <cell r="B5" t="str">
            <v xml:space="preserve">Day, Lori                           </v>
          </cell>
          <cell r="C5" t="str">
            <v>Women's Health</v>
          </cell>
          <cell r="D5" t="str">
            <v>Maternal Fetal Medicine</v>
          </cell>
          <cell r="E5" t="str">
            <v>Maternal Fetal Medicine</v>
          </cell>
          <cell r="F5" t="str">
            <v>88540: WHS-MATERNAL FETAL MEDICINE</v>
          </cell>
          <cell r="G5">
            <v>363463.1999999999</v>
          </cell>
          <cell r="H5">
            <v>0</v>
          </cell>
          <cell r="I5">
            <v>0</v>
          </cell>
          <cell r="J5">
            <v>363463.1999999999</v>
          </cell>
          <cell r="K5">
            <v>363463.1999999999</v>
          </cell>
          <cell r="L5">
            <v>510.0150003246963</v>
          </cell>
          <cell r="M5" t="str">
            <v>Guarantee</v>
          </cell>
          <cell r="N5">
            <v>213</v>
          </cell>
          <cell r="O5">
            <v>0</v>
          </cell>
          <cell r="Q5">
            <v>0</v>
          </cell>
          <cell r="R5">
            <v>0</v>
          </cell>
          <cell r="T5">
            <v>1</v>
          </cell>
          <cell r="U5">
            <v>1</v>
          </cell>
          <cell r="V5">
            <v>0</v>
          </cell>
          <cell r="Y5">
            <v>510.0150003246963</v>
          </cell>
          <cell r="Z5">
            <v>0</v>
          </cell>
          <cell r="AA5">
            <v>510.0150003246963</v>
          </cell>
          <cell r="AB5">
            <v>0</v>
          </cell>
        </row>
        <row r="6">
          <cell r="B6" t="str">
            <v xml:space="preserve">Zuidema, Laura                    </v>
          </cell>
          <cell r="C6" t="str">
            <v>Women's Health</v>
          </cell>
          <cell r="D6" t="str">
            <v>Maternal Fetal Medicine</v>
          </cell>
          <cell r="E6" t="str">
            <v>Maternal Fetal Medicine</v>
          </cell>
          <cell r="F6" t="str">
            <v>88540: WHS-MATERNAL FETAL MEDICINE</v>
          </cell>
          <cell r="G6">
            <v>415346.4000000002</v>
          </cell>
          <cell r="H6">
            <v>0</v>
          </cell>
          <cell r="I6">
            <v>0</v>
          </cell>
          <cell r="J6">
            <v>415346.4000000002</v>
          </cell>
          <cell r="K6">
            <v>415346.4000000002</v>
          </cell>
          <cell r="L6">
            <v>489.69999926537275</v>
          </cell>
          <cell r="M6" t="str">
            <v>Guarantee</v>
          </cell>
          <cell r="N6">
            <v>292</v>
          </cell>
          <cell r="O6">
            <v>0</v>
          </cell>
          <cell r="Q6">
            <v>0</v>
          </cell>
          <cell r="R6">
            <v>0</v>
          </cell>
          <cell r="T6">
            <v>1</v>
          </cell>
          <cell r="U6">
            <v>0.8</v>
          </cell>
          <cell r="V6">
            <v>0</v>
          </cell>
          <cell r="Y6">
            <v>489.69999926537275</v>
          </cell>
          <cell r="Z6">
            <v>0</v>
          </cell>
          <cell r="AA6">
            <v>489.69999926537275</v>
          </cell>
          <cell r="AB6">
            <v>0</v>
          </cell>
        </row>
        <row r="7">
          <cell r="B7" t="str">
            <v xml:space="preserve">Fee, Susan                          </v>
          </cell>
          <cell r="C7" t="str">
            <v>Women's Health</v>
          </cell>
          <cell r="D7" t="str">
            <v>Maternal Fetal Medicine</v>
          </cell>
          <cell r="E7" t="str">
            <v>Maternal Fetal Medicine</v>
          </cell>
          <cell r="F7" t="str">
            <v>88540: WHS-MATERNAL FETAL MEDICINE</v>
          </cell>
          <cell r="G7">
            <v>415389.5999999998</v>
          </cell>
          <cell r="H7">
            <v>0</v>
          </cell>
          <cell r="I7">
            <v>0</v>
          </cell>
          <cell r="J7">
            <v>415389.5999999998</v>
          </cell>
          <cell r="K7">
            <v>415389.5999999998</v>
          </cell>
          <cell r="L7">
            <v>300.79000143706799</v>
          </cell>
          <cell r="M7" t="str">
            <v>Guarantee</v>
          </cell>
          <cell r="N7">
            <v>307</v>
          </cell>
          <cell r="O7" t="str">
            <v>Yes</v>
          </cell>
          <cell r="Q7">
            <v>0</v>
          </cell>
          <cell r="R7">
            <v>0</v>
          </cell>
          <cell r="T7">
            <v>1</v>
          </cell>
          <cell r="U7">
            <v>1</v>
          </cell>
          <cell r="V7">
            <v>0</v>
          </cell>
          <cell r="X7">
            <v>0</v>
          </cell>
          <cell r="Y7">
            <v>300.79000143706799</v>
          </cell>
          <cell r="Z7">
            <v>0</v>
          </cell>
          <cell r="AA7">
            <v>300.79000143706799</v>
          </cell>
          <cell r="AB7">
            <v>0</v>
          </cell>
        </row>
        <row r="8">
          <cell r="B8" t="str">
            <v xml:space="preserve">Olson, Darla                        </v>
          </cell>
          <cell r="C8" t="str">
            <v>Women's Health</v>
          </cell>
          <cell r="D8" t="str">
            <v>OB/GYN Core Faculty</v>
          </cell>
          <cell r="E8" t="str">
            <v>OB/GYN Core Faculty</v>
          </cell>
          <cell r="F8" t="str">
            <v>88510: WHS-OB/GYN Core Faculty</v>
          </cell>
          <cell r="G8">
            <v>218073.59999999992</v>
          </cell>
          <cell r="H8">
            <v>0</v>
          </cell>
          <cell r="I8">
            <v>0</v>
          </cell>
          <cell r="J8">
            <v>218073.59999999992</v>
          </cell>
          <cell r="K8">
            <v>218073.59999999992</v>
          </cell>
          <cell r="L8">
            <v>3974.0098921382428</v>
          </cell>
          <cell r="M8" t="str">
            <v>Guarantee</v>
          </cell>
          <cell r="N8">
            <v>265</v>
          </cell>
          <cell r="O8">
            <v>0</v>
          </cell>
          <cell r="Q8">
            <v>0</v>
          </cell>
          <cell r="R8">
            <v>0</v>
          </cell>
          <cell r="T8">
            <v>1</v>
          </cell>
          <cell r="U8">
            <v>1</v>
          </cell>
          <cell r="V8">
            <v>0</v>
          </cell>
          <cell r="X8">
            <v>0</v>
          </cell>
          <cell r="Y8">
            <v>3974.0098921382428</v>
          </cell>
          <cell r="Z8">
            <v>0</v>
          </cell>
          <cell r="AA8">
            <v>3974.0098921382428</v>
          </cell>
          <cell r="AB8">
            <v>0</v>
          </cell>
        </row>
        <row r="9">
          <cell r="B9" t="str">
            <v xml:space="preserve">Backus Walzer, Michelle               </v>
          </cell>
          <cell r="C9" t="str">
            <v>Women's Health</v>
          </cell>
          <cell r="D9" t="str">
            <v>OB/GYN Core Faculty</v>
          </cell>
          <cell r="E9" t="str">
            <v>OB/GYN Core Faculty</v>
          </cell>
          <cell r="F9" t="str">
            <v>88510: WHS-OB/GYN Core Faculty</v>
          </cell>
          <cell r="G9">
            <v>209223.2</v>
          </cell>
          <cell r="H9">
            <v>0</v>
          </cell>
          <cell r="I9">
            <v>0</v>
          </cell>
          <cell r="J9">
            <v>209223.2</v>
          </cell>
          <cell r="K9">
            <v>209223.2</v>
          </cell>
          <cell r="L9">
            <v>3396.189986795187</v>
          </cell>
          <cell r="M9" t="str">
            <v>Guarantee</v>
          </cell>
          <cell r="N9">
            <v>309</v>
          </cell>
          <cell r="O9" t="str">
            <v>Yes</v>
          </cell>
          <cell r="Q9">
            <v>0</v>
          </cell>
          <cell r="R9">
            <v>0</v>
          </cell>
          <cell r="T9">
            <v>1</v>
          </cell>
          <cell r="U9">
            <v>0.8</v>
          </cell>
          <cell r="V9">
            <v>0</v>
          </cell>
          <cell r="Y9">
            <v>3396.189986795187</v>
          </cell>
          <cell r="Z9">
            <v>0</v>
          </cell>
          <cell r="AA9">
            <v>3396.189986795187</v>
          </cell>
          <cell r="AB9">
            <v>0</v>
          </cell>
        </row>
        <row r="10">
          <cell r="B10" t="str">
            <v xml:space="preserve">Johnson, Melinda                   </v>
          </cell>
          <cell r="C10" t="str">
            <v>Women's Health</v>
          </cell>
          <cell r="D10" t="str">
            <v>OB/GYN Core Faculty</v>
          </cell>
          <cell r="E10" t="str">
            <v>OB/GYN Core Faculty</v>
          </cell>
          <cell r="F10" t="str">
            <v>88510: WHS-OB/GYN Core Faculty</v>
          </cell>
          <cell r="G10">
            <v>217641.59999999992</v>
          </cell>
          <cell r="H10">
            <v>0</v>
          </cell>
          <cell r="I10">
            <v>0</v>
          </cell>
          <cell r="J10">
            <v>217641.59999999992</v>
          </cell>
          <cell r="K10">
            <v>217641.59999999992</v>
          </cell>
          <cell r="L10">
            <v>3302.1999797821045</v>
          </cell>
          <cell r="M10" t="str">
            <v>Guarantee</v>
          </cell>
          <cell r="N10">
            <v>253</v>
          </cell>
          <cell r="O10">
            <v>0</v>
          </cell>
          <cell r="Q10">
            <v>0</v>
          </cell>
          <cell r="R10">
            <v>0</v>
          </cell>
          <cell r="T10">
            <v>1</v>
          </cell>
          <cell r="U10">
            <v>1</v>
          </cell>
          <cell r="V10">
            <v>0</v>
          </cell>
          <cell r="X10">
            <v>0</v>
          </cell>
          <cell r="Y10">
            <v>3302.1999797821045</v>
          </cell>
          <cell r="Z10">
            <v>0</v>
          </cell>
          <cell r="AA10">
            <v>3302.1999797821045</v>
          </cell>
          <cell r="AB10">
            <v>0</v>
          </cell>
        </row>
        <row r="11">
          <cell r="B11" t="str">
            <v xml:space="preserve">Caldwell, Rebecca                  </v>
          </cell>
          <cell r="C11" t="str">
            <v>Women's Health</v>
          </cell>
          <cell r="D11" t="str">
            <v>OB/GYN Core Faculty</v>
          </cell>
          <cell r="E11" t="str">
            <v>OB/GYN Core Faculty</v>
          </cell>
          <cell r="F11" t="str">
            <v>88510: WHS-OB/GYN Core Faculty</v>
          </cell>
          <cell r="G11">
            <v>223531</v>
          </cell>
          <cell r="H11">
            <v>0</v>
          </cell>
          <cell r="I11">
            <v>0</v>
          </cell>
          <cell r="J11">
            <v>223531</v>
          </cell>
          <cell r="K11">
            <v>223531</v>
          </cell>
          <cell r="L11">
            <v>2951.6974785625935</v>
          </cell>
          <cell r="M11" t="str">
            <v>Guarantee</v>
          </cell>
          <cell r="N11">
            <v>294</v>
          </cell>
          <cell r="O11" t="str">
            <v>Yes</v>
          </cell>
          <cell r="Q11">
            <v>0</v>
          </cell>
          <cell r="R11">
            <v>50000</v>
          </cell>
          <cell r="T11">
            <v>1</v>
          </cell>
          <cell r="U11">
            <v>1</v>
          </cell>
          <cell r="V11">
            <v>0</v>
          </cell>
          <cell r="W11">
            <v>0</v>
          </cell>
          <cell r="Y11">
            <v>2951.6974785625935</v>
          </cell>
          <cell r="Z11">
            <v>0</v>
          </cell>
          <cell r="AA11">
            <v>2951.6974785625935</v>
          </cell>
          <cell r="AB11">
            <v>0</v>
          </cell>
        </row>
        <row r="12">
          <cell r="B12" t="str">
            <v>Tanner,Elena</v>
          </cell>
          <cell r="C12" t="str">
            <v>Women's Health</v>
          </cell>
          <cell r="D12" t="str">
            <v>OB/GYN General</v>
          </cell>
          <cell r="E12" t="str">
            <v>OB/GYN General</v>
          </cell>
          <cell r="F12" t="str">
            <v>86510:  WH OB/GYN Midtown</v>
          </cell>
          <cell r="G12">
            <v>84620.800000000017</v>
          </cell>
          <cell r="H12">
            <v>96.16</v>
          </cell>
          <cell r="I12">
            <v>200012.79999999999</v>
          </cell>
          <cell r="J12">
            <v>200012.79999999999</v>
          </cell>
          <cell r="K12">
            <v>106473.27313490678</v>
          </cell>
          <cell r="L12">
            <v>1427.5466000000001</v>
          </cell>
          <cell r="M12" t="str">
            <v>Guarantee</v>
          </cell>
          <cell r="N12">
            <v>317</v>
          </cell>
          <cell r="O12" t="str">
            <v>Yes</v>
          </cell>
          <cell r="Q12">
            <v>0</v>
          </cell>
          <cell r="R12">
            <v>0</v>
          </cell>
          <cell r="S12">
            <v>131030</v>
          </cell>
          <cell r="T12">
            <v>1</v>
          </cell>
          <cell r="U12">
            <v>1</v>
          </cell>
          <cell r="V12">
            <v>0</v>
          </cell>
          <cell r="W12">
            <v>0</v>
          </cell>
          <cell r="X12">
            <v>0</v>
          </cell>
          <cell r="Y12">
            <v>208.31000024080276</v>
          </cell>
          <cell r="Z12">
            <v>1474.6613080051543</v>
          </cell>
          <cell r="AA12">
            <v>1682.9713082459571</v>
          </cell>
          <cell r="AB12">
            <v>255.42470824595694</v>
          </cell>
        </row>
        <row r="13">
          <cell r="B13" t="str">
            <v>Wolfe, Andrea</v>
          </cell>
          <cell r="C13" t="str">
            <v>Women's Health</v>
          </cell>
          <cell r="D13" t="str">
            <v>OB/GYN General</v>
          </cell>
          <cell r="E13" t="str">
            <v>OB/GYN General</v>
          </cell>
          <cell r="F13" t="str">
            <v>86510:  WH OB/GYN Midtown</v>
          </cell>
          <cell r="G13">
            <v>213861.63411398474</v>
          </cell>
          <cell r="H13">
            <v>0</v>
          </cell>
          <cell r="I13">
            <v>0</v>
          </cell>
          <cell r="J13">
            <v>213861.63411398474</v>
          </cell>
          <cell r="K13">
            <v>213861.63411398474</v>
          </cell>
          <cell r="L13">
            <v>5468.5207999999957</v>
          </cell>
          <cell r="N13">
            <v>289</v>
          </cell>
          <cell r="O13" t="e">
            <v>#N/A</v>
          </cell>
          <cell r="Q13">
            <v>800</v>
          </cell>
          <cell r="R13">
            <v>380</v>
          </cell>
          <cell r="T13">
            <v>1</v>
          </cell>
          <cell r="U13">
            <v>1</v>
          </cell>
          <cell r="V13">
            <v>0</v>
          </cell>
          <cell r="Y13">
            <v>0</v>
          </cell>
          <cell r="Z13">
            <v>5573.4443963277336</v>
          </cell>
          <cell r="AA13">
            <v>5573.4443963277336</v>
          </cell>
          <cell r="AB13">
            <v>104.92359632773787</v>
          </cell>
        </row>
        <row r="14">
          <cell r="B14" t="str">
            <v>Klyn, Michelle</v>
          </cell>
          <cell r="C14" t="str">
            <v>Women's Health</v>
          </cell>
          <cell r="D14" t="str">
            <v>OB/GYN General</v>
          </cell>
          <cell r="E14" t="str">
            <v>OB/GYN General</v>
          </cell>
          <cell r="F14" t="str">
            <v>86510:  WH OB/GYN Midtown</v>
          </cell>
          <cell r="G14">
            <v>266592.16583999986</v>
          </cell>
          <cell r="H14">
            <v>0</v>
          </cell>
          <cell r="I14">
            <v>0</v>
          </cell>
          <cell r="J14">
            <v>266592.16583999986</v>
          </cell>
          <cell r="K14">
            <v>266592.16583999986</v>
          </cell>
          <cell r="L14">
            <v>6274.2159999999967</v>
          </cell>
          <cell r="N14">
            <v>255</v>
          </cell>
          <cell r="O14" t="e">
            <v>#N/A</v>
          </cell>
          <cell r="Q14">
            <v>0</v>
          </cell>
          <cell r="R14">
            <v>0</v>
          </cell>
          <cell r="T14">
            <v>1</v>
          </cell>
          <cell r="U14">
            <v>1</v>
          </cell>
          <cell r="V14">
            <v>0</v>
          </cell>
          <cell r="Y14">
            <v>0</v>
          </cell>
          <cell r="Z14">
            <v>6369.7910060948125</v>
          </cell>
          <cell r="AA14">
            <v>6369.7910060948125</v>
          </cell>
          <cell r="AB14">
            <v>95.575006094815762</v>
          </cell>
        </row>
        <row r="15">
          <cell r="B15" t="str">
            <v>Ulstad, Sharla</v>
          </cell>
          <cell r="C15" t="str">
            <v>Women's Health</v>
          </cell>
          <cell r="D15" t="str">
            <v>OB/GYN General</v>
          </cell>
          <cell r="E15" t="str">
            <v>OB/GYN General</v>
          </cell>
          <cell r="F15" t="str">
            <v>86510:  WH OB/GYN Midtown</v>
          </cell>
          <cell r="G15">
            <v>262583.273032</v>
          </cell>
          <cell r="H15">
            <v>0</v>
          </cell>
          <cell r="I15">
            <v>0</v>
          </cell>
          <cell r="J15">
            <v>262583.273032</v>
          </cell>
          <cell r="K15">
            <v>262583.273032</v>
          </cell>
          <cell r="L15">
            <v>6518.8258000000014</v>
          </cell>
          <cell r="N15">
            <v>281</v>
          </cell>
          <cell r="O15" t="e">
            <v>#N/A</v>
          </cell>
          <cell r="Q15">
            <v>0</v>
          </cell>
          <cell r="R15">
            <v>80</v>
          </cell>
          <cell r="T15">
            <v>1</v>
          </cell>
          <cell r="U15">
            <v>1</v>
          </cell>
          <cell r="V15">
            <v>0</v>
          </cell>
          <cell r="Y15">
            <v>0</v>
          </cell>
          <cell r="Z15">
            <v>6706.0142926365143</v>
          </cell>
          <cell r="AA15">
            <v>6706.0142926365143</v>
          </cell>
          <cell r="AB15">
            <v>187.18849263651282</v>
          </cell>
        </row>
        <row r="16">
          <cell r="B16" t="str">
            <v>Wittingen, Jerry</v>
          </cell>
          <cell r="C16" t="str">
            <v>Women's Health</v>
          </cell>
          <cell r="D16" t="str">
            <v>OB/GYN General</v>
          </cell>
          <cell r="E16" t="str">
            <v>OB/GYN General</v>
          </cell>
          <cell r="F16" t="str">
            <v>86510:  WH OB/GYN Midtown</v>
          </cell>
          <cell r="G16">
            <v>275839.99999999994</v>
          </cell>
          <cell r="H16">
            <v>0</v>
          </cell>
          <cell r="I16">
            <v>0</v>
          </cell>
          <cell r="J16">
            <v>275839.99999999994</v>
          </cell>
          <cell r="K16">
            <v>275839.99999999994</v>
          </cell>
          <cell r="L16">
            <v>7168.028299999999</v>
          </cell>
          <cell r="N16">
            <v>288</v>
          </cell>
          <cell r="O16" t="e">
            <v>#N/A</v>
          </cell>
          <cell r="Q16">
            <v>950</v>
          </cell>
          <cell r="R16">
            <v>0</v>
          </cell>
          <cell r="T16">
            <v>1</v>
          </cell>
          <cell r="U16">
            <v>1</v>
          </cell>
          <cell r="V16">
            <v>0</v>
          </cell>
          <cell r="Y16">
            <v>0</v>
          </cell>
          <cell r="Z16">
            <v>7262.5620848354702</v>
          </cell>
          <cell r="AA16">
            <v>7262.5620848354702</v>
          </cell>
          <cell r="AB16">
            <v>94.533784835471124</v>
          </cell>
        </row>
        <row r="17">
          <cell r="B17" t="str">
            <v>Leazenby, Calvin</v>
          </cell>
          <cell r="C17" t="str">
            <v>Women's Health</v>
          </cell>
          <cell r="D17" t="str">
            <v>OB/GYN General</v>
          </cell>
          <cell r="E17" t="str">
            <v>OB/GYN General</v>
          </cell>
          <cell r="F17" t="str">
            <v>86510:  WH OB/GYN Midtown</v>
          </cell>
          <cell r="G17">
            <v>303434.8928554781</v>
          </cell>
          <cell r="H17">
            <v>0</v>
          </cell>
          <cell r="I17">
            <v>0</v>
          </cell>
          <cell r="J17">
            <v>303434.8928554781</v>
          </cell>
          <cell r="K17">
            <v>303434.8928554781</v>
          </cell>
          <cell r="L17">
            <v>8720.3434000000016</v>
          </cell>
          <cell r="N17">
            <v>258</v>
          </cell>
          <cell r="O17" t="e">
            <v>#N/A</v>
          </cell>
          <cell r="Q17">
            <v>0</v>
          </cell>
          <cell r="R17">
            <v>0</v>
          </cell>
          <cell r="T17">
            <v>1</v>
          </cell>
          <cell r="U17">
            <v>0.95</v>
          </cell>
          <cell r="V17">
            <v>0</v>
          </cell>
          <cell r="Y17">
            <v>0</v>
          </cell>
          <cell r="Z17">
            <v>8750.9327529069778</v>
          </cell>
          <cell r="AA17">
            <v>8750.9327529069778</v>
          </cell>
          <cell r="AB17">
            <v>30.589352906976274</v>
          </cell>
        </row>
        <row r="18">
          <cell r="B18" t="str">
            <v>West, Suzanne</v>
          </cell>
          <cell r="C18" t="str">
            <v>Women's Health</v>
          </cell>
          <cell r="D18" t="str">
            <v>OB/GYN General</v>
          </cell>
          <cell r="E18" t="str">
            <v>OB/GYN General</v>
          </cell>
          <cell r="F18" t="str">
            <v>88501:  WH Grand Rapids OB/GYN</v>
          </cell>
          <cell r="G18">
            <v>0</v>
          </cell>
          <cell r="H18">
            <v>96.16</v>
          </cell>
          <cell r="I18">
            <v>200012.79999999999</v>
          </cell>
          <cell r="J18">
            <v>200012.79999999999</v>
          </cell>
          <cell r="K18">
            <v>162265.58666884014</v>
          </cell>
          <cell r="L18">
            <v>2941.0229000000013</v>
          </cell>
          <cell r="M18" t="str">
            <v>Guarantee</v>
          </cell>
          <cell r="N18">
            <v>195</v>
          </cell>
          <cell r="O18" t="str">
            <v>Yes</v>
          </cell>
          <cell r="P18">
            <v>0</v>
          </cell>
          <cell r="Q18">
            <v>0</v>
          </cell>
          <cell r="R18">
            <v>0</v>
          </cell>
          <cell r="S18">
            <v>130309</v>
          </cell>
          <cell r="T18">
            <v>1</v>
          </cell>
          <cell r="U18">
            <v>1</v>
          </cell>
          <cell r="V18">
            <v>0</v>
          </cell>
          <cell r="W18">
            <v>0</v>
          </cell>
          <cell r="X18">
            <v>0</v>
          </cell>
          <cell r="Y18">
            <v>0</v>
          </cell>
          <cell r="Z18">
            <v>2918.9836991113425</v>
          </cell>
          <cell r="AA18">
            <v>2918.9836991113425</v>
          </cell>
          <cell r="AB18">
            <v>-22.039200888658797</v>
          </cell>
        </row>
        <row r="19">
          <cell r="B19" t="str">
            <v>Knudson, Katheryn</v>
          </cell>
          <cell r="C19" t="str">
            <v>Women's Health</v>
          </cell>
          <cell r="D19" t="str">
            <v>OB/GYN General</v>
          </cell>
          <cell r="E19" t="str">
            <v>OB/GYN General</v>
          </cell>
          <cell r="F19" t="str">
            <v>88501:  WH Grand Rapids OB/GYN</v>
          </cell>
          <cell r="G19">
            <v>220745</v>
          </cell>
          <cell r="H19">
            <v>0</v>
          </cell>
          <cell r="I19">
            <v>0</v>
          </cell>
          <cell r="J19">
            <v>220745</v>
          </cell>
          <cell r="K19">
            <v>194351.86546775894</v>
          </cell>
          <cell r="L19">
            <v>4539.5824999999995</v>
          </cell>
          <cell r="N19">
            <v>76</v>
          </cell>
          <cell r="O19" t="str">
            <v>No</v>
          </cell>
          <cell r="Q19">
            <v>0</v>
          </cell>
          <cell r="R19">
            <v>0</v>
          </cell>
          <cell r="T19">
            <v>1</v>
          </cell>
          <cell r="U19">
            <v>1</v>
          </cell>
          <cell r="V19">
            <v>0</v>
          </cell>
          <cell r="Y19">
            <v>0</v>
          </cell>
          <cell r="Z19">
            <v>4636.8302913117404</v>
          </cell>
          <cell r="AA19">
            <v>4636.8302913117404</v>
          </cell>
          <cell r="AB19">
            <v>97.247791311740912</v>
          </cell>
        </row>
        <row r="20">
          <cell r="B20" t="str">
            <v>Rinzler, Liana</v>
          </cell>
          <cell r="C20" t="str">
            <v>Women's Health</v>
          </cell>
          <cell r="D20" t="str">
            <v>OB/GYN General</v>
          </cell>
          <cell r="E20" t="str">
            <v>OB/GYN General</v>
          </cell>
          <cell r="F20" t="str">
            <v>88501:  WH Grand Rapids OB/GYN</v>
          </cell>
          <cell r="G20">
            <v>204169</v>
          </cell>
          <cell r="H20">
            <v>0</v>
          </cell>
          <cell r="I20">
            <v>0</v>
          </cell>
          <cell r="J20">
            <v>204169</v>
          </cell>
          <cell r="K20">
            <v>227209.73928964898</v>
          </cell>
          <cell r="L20">
            <v>4817.7833999999993</v>
          </cell>
          <cell r="N20">
            <v>27</v>
          </cell>
          <cell r="O20" t="str">
            <v>No</v>
          </cell>
          <cell r="Q20">
            <v>0</v>
          </cell>
          <cell r="R20">
            <v>0</v>
          </cell>
          <cell r="T20">
            <v>1</v>
          </cell>
          <cell r="U20">
            <v>1</v>
          </cell>
          <cell r="V20">
            <v>0</v>
          </cell>
          <cell r="Y20">
            <v>0</v>
          </cell>
          <cell r="Z20">
            <v>4919.0601936551921</v>
          </cell>
          <cell r="AA20">
            <v>4919.0601936551921</v>
          </cell>
          <cell r="AB20">
            <v>101.27679365519271</v>
          </cell>
        </row>
        <row r="21">
          <cell r="B21" t="str">
            <v>Bitner, Diana</v>
          </cell>
          <cell r="C21" t="str">
            <v>Women's Health</v>
          </cell>
          <cell r="D21" t="str">
            <v>OB/GYN General</v>
          </cell>
          <cell r="E21" t="str">
            <v>OB/GYN General</v>
          </cell>
          <cell r="F21" t="str">
            <v>88501:  WH Grand Rapids OB/GYN</v>
          </cell>
          <cell r="G21">
            <v>188517</v>
          </cell>
          <cell r="H21">
            <v>0</v>
          </cell>
          <cell r="I21">
            <v>0</v>
          </cell>
          <cell r="J21">
            <v>188517</v>
          </cell>
          <cell r="K21">
            <v>151975.02839805026</v>
          </cell>
          <cell r="L21">
            <v>4844.6264000000028</v>
          </cell>
          <cell r="N21">
            <v>61</v>
          </cell>
          <cell r="O21" t="str">
            <v>No</v>
          </cell>
          <cell r="Q21">
            <v>0</v>
          </cell>
          <cell r="R21">
            <v>0</v>
          </cell>
          <cell r="T21">
            <v>1</v>
          </cell>
          <cell r="U21">
            <v>1</v>
          </cell>
          <cell r="V21">
            <v>0</v>
          </cell>
          <cell r="Y21">
            <v>0</v>
          </cell>
          <cell r="Z21">
            <v>4889.353787246645</v>
          </cell>
          <cell r="AA21">
            <v>4889.353787246645</v>
          </cell>
          <cell r="AB21">
            <v>44.727387246642138</v>
          </cell>
        </row>
        <row r="22">
          <cell r="B22" t="str">
            <v>Menapace, David</v>
          </cell>
          <cell r="C22" t="str">
            <v>Women's Health</v>
          </cell>
          <cell r="D22" t="str">
            <v>OB/GYN General</v>
          </cell>
          <cell r="E22" t="str">
            <v>OB/GYN General</v>
          </cell>
          <cell r="F22" t="str">
            <v>88501:  WH Grand Rapids OB/GYN</v>
          </cell>
          <cell r="G22">
            <v>263541</v>
          </cell>
          <cell r="H22">
            <v>0</v>
          </cell>
          <cell r="I22">
            <v>0</v>
          </cell>
          <cell r="J22">
            <v>263541</v>
          </cell>
          <cell r="K22">
            <v>251097.96504443203</v>
          </cell>
          <cell r="L22">
            <v>5035.9478000000017</v>
          </cell>
          <cell r="N22">
            <v>20</v>
          </cell>
          <cell r="O22" t="str">
            <v>No</v>
          </cell>
          <cell r="Q22">
            <v>0</v>
          </cell>
          <cell r="R22">
            <v>0</v>
          </cell>
          <cell r="T22">
            <v>1</v>
          </cell>
          <cell r="U22">
            <v>1</v>
          </cell>
          <cell r="V22">
            <v>0</v>
          </cell>
          <cell r="Y22">
            <v>0</v>
          </cell>
          <cell r="Z22">
            <v>5074.1222865888485</v>
          </cell>
          <cell r="AA22">
            <v>5074.1222865888485</v>
          </cell>
          <cell r="AB22">
            <v>38.174486588846776</v>
          </cell>
        </row>
        <row r="23">
          <cell r="B23" t="str">
            <v>Wisebaker, Sandra</v>
          </cell>
          <cell r="C23" t="str">
            <v>Women's Health</v>
          </cell>
          <cell r="D23" t="str">
            <v>OB/GYN General</v>
          </cell>
          <cell r="E23" t="str">
            <v>OB/GYN General</v>
          </cell>
          <cell r="F23" t="str">
            <v>88501:  WH Grand Rapids OB/GYN</v>
          </cell>
          <cell r="G23">
            <v>227086</v>
          </cell>
          <cell r="H23">
            <v>0</v>
          </cell>
          <cell r="I23">
            <v>0</v>
          </cell>
          <cell r="J23">
            <v>227086</v>
          </cell>
          <cell r="K23">
            <v>238042.39146897919</v>
          </cell>
          <cell r="L23">
            <v>5271.2977999999994</v>
          </cell>
          <cell r="N23">
            <v>28</v>
          </cell>
          <cell r="O23" t="str">
            <v>No</v>
          </cell>
          <cell r="Q23">
            <v>0</v>
          </cell>
          <cell r="R23">
            <v>0</v>
          </cell>
          <cell r="T23">
            <v>1</v>
          </cell>
          <cell r="U23">
            <v>1</v>
          </cell>
          <cell r="V23">
            <v>0</v>
          </cell>
          <cell r="Y23">
            <v>0</v>
          </cell>
          <cell r="Z23">
            <v>5286.0133836767081</v>
          </cell>
          <cell r="AA23">
            <v>5286.0133836767081</v>
          </cell>
          <cell r="AB23">
            <v>14.715583676708775</v>
          </cell>
        </row>
        <row r="24">
          <cell r="B24" t="str">
            <v>Federico, Domenic</v>
          </cell>
          <cell r="C24" t="str">
            <v>Women's Health</v>
          </cell>
          <cell r="D24" t="str">
            <v>OB/GYN General</v>
          </cell>
          <cell r="E24" t="str">
            <v>OB/GYN General</v>
          </cell>
          <cell r="F24" t="str">
            <v>88501:  WH Grand Rapids OB/GYN</v>
          </cell>
          <cell r="G24">
            <v>250863</v>
          </cell>
          <cell r="H24">
            <v>0</v>
          </cell>
          <cell r="I24">
            <v>0</v>
          </cell>
          <cell r="J24">
            <v>250863</v>
          </cell>
          <cell r="K24">
            <v>242012.68163610034</v>
          </cell>
          <cell r="L24">
            <v>5357.2045000000016</v>
          </cell>
          <cell r="N24">
            <v>19</v>
          </cell>
          <cell r="O24" t="str">
            <v>No</v>
          </cell>
          <cell r="Q24">
            <v>0</v>
          </cell>
          <cell r="R24">
            <v>0</v>
          </cell>
          <cell r="T24">
            <v>1</v>
          </cell>
          <cell r="U24">
            <v>1</v>
          </cell>
          <cell r="V24">
            <v>0</v>
          </cell>
          <cell r="Y24">
            <v>0</v>
          </cell>
          <cell r="Z24">
            <v>5430.7173792967205</v>
          </cell>
          <cell r="AA24">
            <v>5430.7173792967205</v>
          </cell>
          <cell r="AB24">
            <v>73.512879296718893</v>
          </cell>
        </row>
        <row r="25">
          <cell r="B25" t="str">
            <v>Lalley, Jessica</v>
          </cell>
          <cell r="C25" t="str">
            <v>Women's Health</v>
          </cell>
          <cell r="D25" t="str">
            <v>OB/GYN General</v>
          </cell>
          <cell r="E25" t="str">
            <v>OB/GYN General</v>
          </cell>
          <cell r="F25" t="str">
            <v>88501:  WH Grand Rapids OB/GYN</v>
          </cell>
          <cell r="G25">
            <v>265543</v>
          </cell>
          <cell r="H25">
            <v>0</v>
          </cell>
          <cell r="I25">
            <v>0</v>
          </cell>
          <cell r="J25">
            <v>265543</v>
          </cell>
          <cell r="K25">
            <v>239158.49751014874</v>
          </cell>
          <cell r="L25">
            <v>6647.3687999999938</v>
          </cell>
          <cell r="N25">
            <v>104</v>
          </cell>
          <cell r="O25" t="str">
            <v>No</v>
          </cell>
          <cell r="Q25">
            <v>0</v>
          </cell>
          <cell r="R25">
            <v>0</v>
          </cell>
          <cell r="T25">
            <v>1</v>
          </cell>
          <cell r="U25">
            <v>1</v>
          </cell>
          <cell r="V25">
            <v>0</v>
          </cell>
          <cell r="Y25">
            <v>0</v>
          </cell>
          <cell r="Z25">
            <v>6816.2240011483436</v>
          </cell>
          <cell r="AA25">
            <v>6816.2240011483436</v>
          </cell>
          <cell r="AB25">
            <v>168.85520114834981</v>
          </cell>
        </row>
        <row r="26">
          <cell r="B26" t="str">
            <v>Leary, Elizabeth</v>
          </cell>
          <cell r="C26" t="str">
            <v>Women's Health</v>
          </cell>
          <cell r="D26" t="str">
            <v>OB/GYN General</v>
          </cell>
          <cell r="E26" t="str">
            <v>OB/GYN General</v>
          </cell>
          <cell r="F26" t="str">
            <v>88501:  WH Grand Rapids OB/GYN</v>
          </cell>
          <cell r="G26">
            <v>276054</v>
          </cell>
          <cell r="H26">
            <v>0</v>
          </cell>
          <cell r="I26">
            <v>0</v>
          </cell>
          <cell r="J26">
            <v>276054</v>
          </cell>
          <cell r="K26">
            <v>301400.69522437511</v>
          </cell>
          <cell r="L26">
            <v>7203.3616999999995</v>
          </cell>
          <cell r="N26">
            <v>88</v>
          </cell>
          <cell r="O26" t="str">
            <v>No</v>
          </cell>
          <cell r="P26">
            <v>0</v>
          </cell>
          <cell r="Q26">
            <v>0</v>
          </cell>
          <cell r="R26">
            <v>0</v>
          </cell>
          <cell r="S26">
            <v>0</v>
          </cell>
          <cell r="T26">
            <v>1</v>
          </cell>
          <cell r="U26">
            <v>1</v>
          </cell>
          <cell r="V26">
            <v>0</v>
          </cell>
          <cell r="Y26">
            <v>0</v>
          </cell>
          <cell r="Z26">
            <v>7295.3832959917172</v>
          </cell>
          <cell r="AA26">
            <v>7295.3832959917172</v>
          </cell>
          <cell r="AB26">
            <v>92.021595991717732</v>
          </cell>
        </row>
        <row r="27">
          <cell r="B27" t="str">
            <v>Fasbender, Thomas</v>
          </cell>
          <cell r="C27" t="str">
            <v>Women's Health</v>
          </cell>
          <cell r="D27" t="str">
            <v>OB/GYN General</v>
          </cell>
          <cell r="E27" t="str">
            <v>OB/GYN General</v>
          </cell>
          <cell r="F27" t="str">
            <v>88502:  WH Holland OB/GYN</v>
          </cell>
          <cell r="G27">
            <v>190735.8965066736</v>
          </cell>
          <cell r="H27">
            <v>0</v>
          </cell>
          <cell r="I27">
            <v>0</v>
          </cell>
          <cell r="J27">
            <v>190735.8965066736</v>
          </cell>
          <cell r="K27">
            <v>217545.09185849954</v>
          </cell>
          <cell r="L27">
            <v>6001.0563999999977</v>
          </cell>
          <cell r="N27">
            <v>191</v>
          </cell>
          <cell r="O27" t="str">
            <v>Yes</v>
          </cell>
          <cell r="Q27">
            <v>800</v>
          </cell>
          <cell r="R27">
            <v>0</v>
          </cell>
          <cell r="T27">
            <v>1</v>
          </cell>
          <cell r="U27">
            <v>1</v>
          </cell>
          <cell r="V27">
            <v>0</v>
          </cell>
          <cell r="Y27">
            <v>0</v>
          </cell>
          <cell r="Z27">
            <v>5768.5551995483038</v>
          </cell>
          <cell r="AA27">
            <v>5768.5551995483038</v>
          </cell>
          <cell r="AB27">
            <v>-232.50120045169388</v>
          </cell>
        </row>
        <row r="28">
          <cell r="B28" t="str">
            <v>Zimmerman, Brett</v>
          </cell>
          <cell r="C28" t="str">
            <v>Women's Health</v>
          </cell>
          <cell r="D28" t="str">
            <v>OB/GYN General</v>
          </cell>
          <cell r="E28" t="str">
            <v>OB/GYN General</v>
          </cell>
          <cell r="F28" t="str">
            <v>88502:  WH Holland OB/GYN</v>
          </cell>
          <cell r="G28">
            <v>282033.88306776859</v>
          </cell>
          <cell r="H28">
            <v>0</v>
          </cell>
          <cell r="I28">
            <v>0</v>
          </cell>
          <cell r="J28">
            <v>282033.88306776859</v>
          </cell>
          <cell r="K28">
            <v>325747.11946046329</v>
          </cell>
          <cell r="L28">
            <v>7706.8816000000015</v>
          </cell>
          <cell r="N28">
            <v>126</v>
          </cell>
          <cell r="O28" t="str">
            <v>No</v>
          </cell>
          <cell r="Q28">
            <v>1550</v>
          </cell>
          <cell r="R28">
            <v>10875</v>
          </cell>
          <cell r="T28">
            <v>1</v>
          </cell>
          <cell r="U28">
            <v>0.95</v>
          </cell>
          <cell r="V28">
            <v>0</v>
          </cell>
          <cell r="Y28">
            <v>0</v>
          </cell>
          <cell r="Z28">
            <v>7036.3406072679163</v>
          </cell>
          <cell r="AA28">
            <v>7036.3406072679163</v>
          </cell>
          <cell r="AB28">
            <v>-670.54099273208521</v>
          </cell>
        </row>
        <row r="29">
          <cell r="B29" t="str">
            <v>Strong, Sarah</v>
          </cell>
          <cell r="C29" t="str">
            <v>Women's Health</v>
          </cell>
          <cell r="D29" t="str">
            <v>OB/GYN General</v>
          </cell>
          <cell r="E29" t="str">
            <v>OB/GYN General</v>
          </cell>
          <cell r="F29" t="str">
            <v>88502:  WH Holland OB/GYN</v>
          </cell>
          <cell r="G29">
            <v>289544.27950286557</v>
          </cell>
          <cell r="H29">
            <v>0</v>
          </cell>
          <cell r="I29">
            <v>0</v>
          </cell>
          <cell r="J29">
            <v>289544.27950286557</v>
          </cell>
          <cell r="K29">
            <v>316407.32673404127</v>
          </cell>
          <cell r="L29">
            <v>8098.063900000001</v>
          </cell>
          <cell r="M29">
            <v>0</v>
          </cell>
          <cell r="N29">
            <v>146</v>
          </cell>
          <cell r="O29" t="str">
            <v>No</v>
          </cell>
          <cell r="P29">
            <v>0</v>
          </cell>
          <cell r="Q29">
            <v>800</v>
          </cell>
          <cell r="R29">
            <v>0</v>
          </cell>
          <cell r="S29">
            <v>0</v>
          </cell>
          <cell r="T29">
            <v>1</v>
          </cell>
          <cell r="U29">
            <v>1</v>
          </cell>
          <cell r="V29">
            <v>0</v>
          </cell>
          <cell r="W29">
            <v>0</v>
          </cell>
          <cell r="X29">
            <v>0</v>
          </cell>
          <cell r="Y29">
            <v>0</v>
          </cell>
          <cell r="Z29">
            <v>7048.6002930071945</v>
          </cell>
          <cell r="AA29">
            <v>7048.6002930071945</v>
          </cell>
          <cell r="AB29">
            <v>-1049.4636069928065</v>
          </cell>
        </row>
        <row r="30">
          <cell r="B30" t="str">
            <v>Dewitt, Dawn</v>
          </cell>
          <cell r="C30" t="str">
            <v>Women's Health</v>
          </cell>
          <cell r="D30" t="str">
            <v>OB/GYN General</v>
          </cell>
          <cell r="E30" t="str">
            <v>OB/GYN General</v>
          </cell>
          <cell r="F30" t="str">
            <v>Hudsonville</v>
          </cell>
          <cell r="G30">
            <v>0</v>
          </cell>
          <cell r="H30">
            <v>129.81</v>
          </cell>
          <cell r="I30">
            <v>162002.87999999998</v>
          </cell>
          <cell r="J30">
            <v>162002.87999999998</v>
          </cell>
          <cell r="K30">
            <v>162002.87999999998</v>
          </cell>
          <cell r="L30">
            <v>0</v>
          </cell>
          <cell r="M30" t="str">
            <v>Guarantee</v>
          </cell>
          <cell r="O30" t="str">
            <v>Yes</v>
          </cell>
          <cell r="Q30">
            <v>0</v>
          </cell>
          <cell r="R30">
            <v>0</v>
          </cell>
          <cell r="S30">
            <v>132140</v>
          </cell>
          <cell r="T30">
            <v>0.6</v>
          </cell>
          <cell r="U30">
            <v>0.6</v>
          </cell>
          <cell r="V30">
            <v>0</v>
          </cell>
          <cell r="W30">
            <v>0</v>
          </cell>
          <cell r="Y30">
            <v>0</v>
          </cell>
          <cell r="Z30">
            <v>0</v>
          </cell>
          <cell r="AA30">
            <v>0</v>
          </cell>
          <cell r="AB30">
            <v>0</v>
          </cell>
        </row>
        <row r="31">
          <cell r="B31" t="str">
            <v>Vanheest, Todd</v>
          </cell>
          <cell r="C31" t="str">
            <v>Women's Health</v>
          </cell>
          <cell r="D31" t="str">
            <v>OB/GYN General</v>
          </cell>
          <cell r="E31" t="str">
            <v>OB/GYN General</v>
          </cell>
          <cell r="F31" t="str">
            <v>Hudsonville</v>
          </cell>
          <cell r="G31">
            <v>0</v>
          </cell>
          <cell r="H31">
            <v>110.58</v>
          </cell>
          <cell r="I31">
            <v>230006.39999999999</v>
          </cell>
          <cell r="J31">
            <v>230006.39999999999</v>
          </cell>
          <cell r="K31">
            <v>230006.39999999999</v>
          </cell>
          <cell r="L31">
            <v>0</v>
          </cell>
          <cell r="Q31">
            <v>0</v>
          </cell>
          <cell r="R31">
            <v>0</v>
          </cell>
          <cell r="S31">
            <v>132142</v>
          </cell>
          <cell r="T31">
            <v>1</v>
          </cell>
          <cell r="U31">
            <v>1</v>
          </cell>
          <cell r="V31">
            <v>0</v>
          </cell>
          <cell r="Y31">
            <v>0</v>
          </cell>
          <cell r="Z31">
            <v>0</v>
          </cell>
          <cell r="AA31">
            <v>0</v>
          </cell>
          <cell r="AB31">
            <v>0</v>
          </cell>
        </row>
        <row r="32">
          <cell r="B32" t="str">
            <v>Seamon, Leighanne</v>
          </cell>
          <cell r="C32" t="str">
            <v>Women's Health</v>
          </cell>
          <cell r="D32" t="str">
            <v>OB/GYN Oncology</v>
          </cell>
          <cell r="E32" t="str">
            <v>OB/GYN Oncology</v>
          </cell>
          <cell r="F32" t="str">
            <v>88504: WH OB/GYN Gyn/Onc</v>
          </cell>
          <cell r="G32">
            <v>123078.40000000001</v>
          </cell>
          <cell r="H32">
            <v>192.31</v>
          </cell>
          <cell r="I32">
            <v>400004.8</v>
          </cell>
          <cell r="J32">
            <v>400004.8</v>
          </cell>
          <cell r="K32">
            <v>123452.57040872851</v>
          </cell>
          <cell r="L32">
            <v>882.76540133237836</v>
          </cell>
          <cell r="M32" t="str">
            <v>Guarantee</v>
          </cell>
          <cell r="N32">
            <v>192</v>
          </cell>
          <cell r="O32" t="str">
            <v>Yes</v>
          </cell>
          <cell r="Q32">
            <v>0</v>
          </cell>
          <cell r="R32">
            <v>0</v>
          </cell>
          <cell r="S32">
            <v>118130</v>
          </cell>
          <cell r="T32">
            <v>1</v>
          </cell>
          <cell r="U32">
            <v>0.75</v>
          </cell>
          <cell r="V32">
            <v>0</v>
          </cell>
          <cell r="X32">
            <v>0</v>
          </cell>
          <cell r="Y32">
            <v>0</v>
          </cell>
          <cell r="Z32">
            <v>882.76540133237836</v>
          </cell>
          <cell r="AA32">
            <v>882.76540133237836</v>
          </cell>
          <cell r="AB32">
            <v>0</v>
          </cell>
        </row>
        <row r="33">
          <cell r="B33" t="str">
            <v>Heisler, Christine</v>
          </cell>
          <cell r="C33" t="str">
            <v>Women's Health</v>
          </cell>
          <cell r="D33" t="str">
            <v>OB/GYN Urogynecology</v>
          </cell>
          <cell r="E33" t="str">
            <v>Urogynecology</v>
          </cell>
          <cell r="F33" t="str">
            <v>88530:  SS Urogynecology</v>
          </cell>
          <cell r="G33">
            <v>383654</v>
          </cell>
          <cell r="H33">
            <v>0</v>
          </cell>
          <cell r="I33">
            <v>0</v>
          </cell>
          <cell r="J33">
            <v>383654</v>
          </cell>
          <cell r="K33">
            <v>302351.46122699283</v>
          </cell>
          <cell r="L33">
            <v>6554.8056000000015</v>
          </cell>
          <cell r="M33" t="str">
            <v>Guarantee</v>
          </cell>
          <cell r="N33">
            <v>310</v>
          </cell>
          <cell r="O33">
            <v>0</v>
          </cell>
          <cell r="Q33">
            <v>0</v>
          </cell>
          <cell r="R33">
            <v>0</v>
          </cell>
          <cell r="T33">
            <v>1</v>
          </cell>
          <cell r="U33">
            <v>0.8</v>
          </cell>
          <cell r="V33">
            <v>0</v>
          </cell>
          <cell r="X33">
            <v>0</v>
          </cell>
          <cell r="Y33">
            <v>0</v>
          </cell>
          <cell r="Z33">
            <v>6360.6919439971443</v>
          </cell>
          <cell r="AA33">
            <v>6360.6919439971443</v>
          </cell>
          <cell r="AB33">
            <v>-194.11365600285717</v>
          </cell>
        </row>
        <row r="34">
          <cell r="B34" t="str">
            <v>Gawel, Karen</v>
          </cell>
          <cell r="C34" t="str">
            <v>Surgical Specialty</v>
          </cell>
          <cell r="D34" t="str">
            <v>Internal Medicine General</v>
          </cell>
          <cell r="E34" t="str">
            <v>Internal Medicine General</v>
          </cell>
          <cell r="F34" t="str">
            <v>88708:  MS Weight Loss Specialists</v>
          </cell>
          <cell r="G34">
            <v>162035.32</v>
          </cell>
          <cell r="H34">
            <v>0</v>
          </cell>
          <cell r="I34">
            <v>0</v>
          </cell>
          <cell r="J34">
            <v>162035.32</v>
          </cell>
          <cell r="K34">
            <v>162035.32</v>
          </cell>
          <cell r="L34">
            <v>3303.1400000000003</v>
          </cell>
          <cell r="M34" t="str">
            <v>Guarantee</v>
          </cell>
          <cell r="N34">
            <v>41</v>
          </cell>
          <cell r="O34" t="str">
            <v>No</v>
          </cell>
          <cell r="Q34">
            <v>0</v>
          </cell>
          <cell r="R34">
            <v>0</v>
          </cell>
          <cell r="T34">
            <v>0.9</v>
          </cell>
          <cell r="U34">
            <v>0.63</v>
          </cell>
          <cell r="V34">
            <v>0</v>
          </cell>
          <cell r="X34">
            <v>0</v>
          </cell>
          <cell r="Y34">
            <v>0</v>
          </cell>
          <cell r="Z34">
            <v>3430.7500198036432</v>
          </cell>
          <cell r="AA34">
            <v>3430.7500198036432</v>
          </cell>
          <cell r="AB34">
            <v>127.6100198036429</v>
          </cell>
        </row>
        <row r="35">
          <cell r="B35" t="str">
            <v>Habekovic, Marko</v>
          </cell>
          <cell r="C35" t="str">
            <v>Surgical Specialty</v>
          </cell>
          <cell r="D35" t="str">
            <v>Ophthalmology</v>
          </cell>
          <cell r="E35" t="str">
            <v>Ophthalmology</v>
          </cell>
          <cell r="F35" t="str">
            <v>88714:  SS Grand Rapids Ophthalmology</v>
          </cell>
          <cell r="G35">
            <v>313275.81802437414</v>
          </cell>
          <cell r="H35">
            <v>0</v>
          </cell>
          <cell r="I35">
            <v>0</v>
          </cell>
          <cell r="J35">
            <v>313275.81802437414</v>
          </cell>
          <cell r="K35">
            <v>347272.02500216063</v>
          </cell>
          <cell r="L35">
            <v>9378.4749999999985</v>
          </cell>
          <cell r="N35">
            <v>103</v>
          </cell>
          <cell r="O35" t="str">
            <v>No</v>
          </cell>
          <cell r="Q35">
            <v>800</v>
          </cell>
          <cell r="R35">
            <v>2000</v>
          </cell>
          <cell r="T35">
            <v>1</v>
          </cell>
          <cell r="U35">
            <v>1</v>
          </cell>
          <cell r="V35">
            <v>0</v>
          </cell>
          <cell r="Y35">
            <v>0</v>
          </cell>
          <cell r="Z35">
            <v>8735.9900313019753</v>
          </cell>
          <cell r="AA35">
            <v>8735.9900313019753</v>
          </cell>
          <cell r="AB35">
            <v>-642.48496869802329</v>
          </cell>
        </row>
        <row r="36">
          <cell r="B36" t="str">
            <v>Steensma, Matthew</v>
          </cell>
          <cell r="C36" t="str">
            <v>Surgical Specialty</v>
          </cell>
          <cell r="D36" t="str">
            <v>Orthopedic Oncology</v>
          </cell>
          <cell r="E36" t="str">
            <v>Surgical Oncology</v>
          </cell>
          <cell r="F36" t="str">
            <v>88701: Surgical Orthopedic Oncology</v>
          </cell>
          <cell r="G36">
            <v>399815.99999999994</v>
          </cell>
          <cell r="H36">
            <v>0</v>
          </cell>
          <cell r="I36">
            <v>0</v>
          </cell>
          <cell r="J36">
            <v>399815.99999999994</v>
          </cell>
          <cell r="K36">
            <v>399815.99999999994</v>
          </cell>
          <cell r="L36">
            <v>4884.894400000002</v>
          </cell>
          <cell r="M36" t="str">
            <v>Guarantee</v>
          </cell>
          <cell r="N36">
            <v>194</v>
          </cell>
          <cell r="O36" t="str">
            <v>Yes</v>
          </cell>
          <cell r="Q36">
            <v>0</v>
          </cell>
          <cell r="R36">
            <v>0</v>
          </cell>
          <cell r="T36">
            <v>1</v>
          </cell>
          <cell r="U36">
            <v>0.6</v>
          </cell>
          <cell r="V36">
            <v>0</v>
          </cell>
          <cell r="X36">
            <v>0</v>
          </cell>
          <cell r="Y36">
            <v>0</v>
          </cell>
          <cell r="Z36">
            <v>5141.1458744639158</v>
          </cell>
          <cell r="AA36">
            <v>5141.1458744639158</v>
          </cell>
          <cell r="AB36">
            <v>256.25147446391384</v>
          </cell>
        </row>
        <row r="37">
          <cell r="B37" t="str">
            <v>Afman, Chad</v>
          </cell>
          <cell r="C37" t="str">
            <v>Surgical Specialty</v>
          </cell>
          <cell r="D37" t="str">
            <v>Otolaryngology</v>
          </cell>
          <cell r="E37" t="str">
            <v>Otolaryngology</v>
          </cell>
          <cell r="F37" t="str">
            <v>88703:  SS Grand Rapids ENT</v>
          </cell>
          <cell r="G37">
            <v>0</v>
          </cell>
          <cell r="H37">
            <v>197.12</v>
          </cell>
          <cell r="I37">
            <v>410009.60000000003</v>
          </cell>
          <cell r="J37">
            <v>410009.60000000003</v>
          </cell>
          <cell r="K37">
            <v>410009.60000000003</v>
          </cell>
          <cell r="L37">
            <v>0</v>
          </cell>
          <cell r="M37" t="str">
            <v>Guarantee</v>
          </cell>
          <cell r="N37">
            <v>296</v>
          </cell>
          <cell r="O37" t="str">
            <v>Yes</v>
          </cell>
          <cell r="Q37">
            <v>0</v>
          </cell>
          <cell r="R37">
            <v>0</v>
          </cell>
          <cell r="S37">
            <v>133366</v>
          </cell>
          <cell r="T37">
            <v>1</v>
          </cell>
          <cell r="U37">
            <v>0.95</v>
          </cell>
          <cell r="V37">
            <v>0</v>
          </cell>
          <cell r="Y37">
            <v>0</v>
          </cell>
          <cell r="Z37">
            <v>0</v>
          </cell>
          <cell r="AA37">
            <v>0</v>
          </cell>
          <cell r="AB37">
            <v>0</v>
          </cell>
        </row>
        <row r="38">
          <cell r="B38" t="str">
            <v>Weinman, Eric</v>
          </cell>
          <cell r="C38" t="str">
            <v>Surgical Specialty</v>
          </cell>
          <cell r="D38" t="str">
            <v>Otolaryngology</v>
          </cell>
          <cell r="E38" t="str">
            <v>Otolaryngology</v>
          </cell>
          <cell r="F38" t="str">
            <v>88703:  SS Grand Rapids ENT</v>
          </cell>
          <cell r="G38">
            <v>351970.83721355483</v>
          </cell>
          <cell r="H38">
            <v>0</v>
          </cell>
          <cell r="I38">
            <v>0</v>
          </cell>
          <cell r="J38">
            <v>351970.83721355483</v>
          </cell>
          <cell r="K38">
            <v>385513.22013850987</v>
          </cell>
          <cell r="L38">
            <v>7763.4676000000018</v>
          </cell>
          <cell r="N38">
            <v>89</v>
          </cell>
          <cell r="O38" t="str">
            <v>No</v>
          </cell>
          <cell r="Q38">
            <v>0</v>
          </cell>
          <cell r="R38">
            <v>13780.903999999999</v>
          </cell>
          <cell r="T38">
            <v>1</v>
          </cell>
          <cell r="U38">
            <v>1</v>
          </cell>
          <cell r="V38">
            <v>0</v>
          </cell>
          <cell r="Y38">
            <v>0</v>
          </cell>
          <cell r="Z38">
            <v>7318.4383203211428</v>
          </cell>
          <cell r="AA38">
            <v>7318.4383203211428</v>
          </cell>
          <cell r="AB38">
            <v>-445.02927967885898</v>
          </cell>
        </row>
        <row r="39">
          <cell r="B39" t="str">
            <v>Hart, Francis</v>
          </cell>
          <cell r="C39" t="str">
            <v>Surgical Specialty</v>
          </cell>
          <cell r="D39" t="str">
            <v>Otolaryngology</v>
          </cell>
          <cell r="E39" t="str">
            <v>Otolaryngology</v>
          </cell>
          <cell r="F39" t="str">
            <v>88703:  SS Grand Rapids ENT</v>
          </cell>
          <cell r="G39">
            <v>390498.19680066034</v>
          </cell>
          <cell r="H39">
            <v>0</v>
          </cell>
          <cell r="I39">
            <v>0</v>
          </cell>
          <cell r="J39">
            <v>390498.19680066034</v>
          </cell>
          <cell r="K39">
            <v>404977.94114570366</v>
          </cell>
          <cell r="L39">
            <v>8488.0108999999993</v>
          </cell>
          <cell r="N39">
            <v>65</v>
          </cell>
          <cell r="O39" t="str">
            <v>No</v>
          </cell>
          <cell r="Q39">
            <v>0</v>
          </cell>
          <cell r="R39">
            <v>8449.9974000000002</v>
          </cell>
          <cell r="T39">
            <v>1</v>
          </cell>
          <cell r="U39">
            <v>1</v>
          </cell>
          <cell r="V39">
            <v>0</v>
          </cell>
          <cell r="Y39">
            <v>0</v>
          </cell>
          <cell r="Z39">
            <v>7646.7964122331141</v>
          </cell>
          <cell r="AA39">
            <v>7646.7964122331141</v>
          </cell>
          <cell r="AB39">
            <v>-841.21448776688521</v>
          </cell>
        </row>
        <row r="40">
          <cell r="B40" t="str">
            <v>Postma, Keith</v>
          </cell>
          <cell r="C40" t="str">
            <v>Surgical Specialty</v>
          </cell>
          <cell r="D40" t="str">
            <v>Otolaryngology</v>
          </cell>
          <cell r="E40" t="str">
            <v>Otolaryngology</v>
          </cell>
          <cell r="F40" t="str">
            <v>88703:  SS Grand Rapids ENT</v>
          </cell>
          <cell r="G40">
            <v>733680.05704182794</v>
          </cell>
          <cell r="H40">
            <v>0</v>
          </cell>
          <cell r="I40">
            <v>0</v>
          </cell>
          <cell r="J40">
            <v>733680.05704182794</v>
          </cell>
          <cell r="K40">
            <v>565242.77408648632</v>
          </cell>
          <cell r="L40">
            <v>12686.041300000004</v>
          </cell>
          <cell r="N40">
            <v>46</v>
          </cell>
          <cell r="O40" t="str">
            <v>No</v>
          </cell>
          <cell r="Q40">
            <v>5400</v>
          </cell>
          <cell r="R40">
            <v>21897</v>
          </cell>
          <cell r="T40">
            <v>1</v>
          </cell>
          <cell r="U40">
            <v>1</v>
          </cell>
          <cell r="V40">
            <v>0</v>
          </cell>
          <cell r="Y40">
            <v>0</v>
          </cell>
          <cell r="Z40">
            <v>11364.146414206623</v>
          </cell>
          <cell r="AA40">
            <v>11364.146414206623</v>
          </cell>
          <cell r="AB40">
            <v>-1321.894885793381</v>
          </cell>
        </row>
        <row r="41">
          <cell r="B41" t="str">
            <v>Orton, Tracy</v>
          </cell>
          <cell r="C41" t="str">
            <v>Surgical Specialty</v>
          </cell>
          <cell r="D41" t="str">
            <v>Otolaryngology</v>
          </cell>
          <cell r="E41" t="str">
            <v>Otolaryngology</v>
          </cell>
          <cell r="F41" t="str">
            <v>88704:  SS Holland ENT</v>
          </cell>
          <cell r="G41">
            <v>316153.34909669979</v>
          </cell>
          <cell r="H41">
            <v>0</v>
          </cell>
          <cell r="I41">
            <v>0</v>
          </cell>
          <cell r="J41">
            <v>316153.34909669979</v>
          </cell>
          <cell r="K41">
            <v>359290.71457137604</v>
          </cell>
          <cell r="L41">
            <v>7389.1123000000025</v>
          </cell>
          <cell r="N41">
            <v>152</v>
          </cell>
          <cell r="O41" t="str">
            <v>No</v>
          </cell>
          <cell r="Q41">
            <v>0</v>
          </cell>
          <cell r="R41">
            <v>624</v>
          </cell>
          <cell r="T41">
            <v>1</v>
          </cell>
          <cell r="U41">
            <v>1</v>
          </cell>
          <cell r="V41">
            <v>0</v>
          </cell>
          <cell r="Y41">
            <v>0</v>
          </cell>
          <cell r="Z41">
            <v>7006.8646128478649</v>
          </cell>
          <cell r="AA41">
            <v>7006.8646128478649</v>
          </cell>
          <cell r="AB41">
            <v>-382.24768715213759</v>
          </cell>
        </row>
        <row r="42">
          <cell r="B42" t="str">
            <v>Strabbing, Richard</v>
          </cell>
          <cell r="C42" t="str">
            <v>Surgical Specialty</v>
          </cell>
          <cell r="D42" t="str">
            <v>Otolaryngology</v>
          </cell>
          <cell r="E42" t="str">
            <v>Otolaryngology</v>
          </cell>
          <cell r="F42" t="str">
            <v>88704:  SS Holland ENT</v>
          </cell>
          <cell r="G42">
            <v>441477.83029217669</v>
          </cell>
          <cell r="H42">
            <v>0</v>
          </cell>
          <cell r="I42">
            <v>0</v>
          </cell>
          <cell r="J42">
            <v>441477.83029217669</v>
          </cell>
          <cell r="K42">
            <v>427137.76196107885</v>
          </cell>
          <cell r="L42">
            <v>9350.1486000000004</v>
          </cell>
          <cell r="N42">
            <v>153</v>
          </cell>
          <cell r="O42" t="str">
            <v>No</v>
          </cell>
          <cell r="Q42">
            <v>0</v>
          </cell>
          <cell r="R42">
            <v>1252</v>
          </cell>
          <cell r="T42">
            <v>1</v>
          </cell>
          <cell r="U42">
            <v>1</v>
          </cell>
          <cell r="V42">
            <v>0</v>
          </cell>
          <cell r="Y42">
            <v>0</v>
          </cell>
          <cell r="Z42">
            <v>8298.4230174310505</v>
          </cell>
          <cell r="AA42">
            <v>8298.4230174310505</v>
          </cell>
          <cell r="AB42">
            <v>-1051.7255825689499</v>
          </cell>
        </row>
        <row r="43">
          <cell r="B43" t="str">
            <v>Hagelberg, Richard</v>
          </cell>
          <cell r="C43" t="str">
            <v>Surgical Specialty</v>
          </cell>
          <cell r="D43" t="str">
            <v>SICU</v>
          </cell>
          <cell r="E43" t="str">
            <v>SICU</v>
          </cell>
          <cell r="F43" t="str">
            <v>86340:  Surgical Intensive Care</v>
          </cell>
          <cell r="G43">
            <v>389881.4</v>
          </cell>
          <cell r="H43">
            <v>0</v>
          </cell>
          <cell r="I43">
            <v>0</v>
          </cell>
          <cell r="J43">
            <v>389881.4</v>
          </cell>
          <cell r="K43">
            <v>389881.4</v>
          </cell>
          <cell r="L43">
            <v>7216.3869825839993</v>
          </cell>
          <cell r="M43" t="str">
            <v>Guarantee</v>
          </cell>
          <cell r="N43">
            <v>249</v>
          </cell>
          <cell r="O43" t="str">
            <v>No</v>
          </cell>
          <cell r="Q43">
            <v>0</v>
          </cell>
          <cell r="R43">
            <v>0</v>
          </cell>
          <cell r="T43">
            <v>1</v>
          </cell>
          <cell r="U43">
            <v>1</v>
          </cell>
          <cell r="V43">
            <v>0</v>
          </cell>
          <cell r="X43">
            <v>0</v>
          </cell>
          <cell r="Y43">
            <v>5522.3150000572205</v>
          </cell>
          <cell r="Z43">
            <v>1694.0719825267793</v>
          </cell>
          <cell r="AA43">
            <v>7216.3869825839993</v>
          </cell>
          <cell r="AB43">
            <v>0</v>
          </cell>
        </row>
        <row r="44">
          <cell r="B44" t="str">
            <v>Bonnell, Bruce</v>
          </cell>
          <cell r="C44" t="str">
            <v>Surgical Specialty</v>
          </cell>
          <cell r="D44" t="str">
            <v>SICU</v>
          </cell>
          <cell r="E44" t="str">
            <v>SICU</v>
          </cell>
          <cell r="F44" t="str">
            <v>88718:  Surgical Intensive Care</v>
          </cell>
          <cell r="G44">
            <v>405350.19</v>
          </cell>
          <cell r="H44">
            <v>0</v>
          </cell>
          <cell r="I44">
            <v>0</v>
          </cell>
          <cell r="J44">
            <v>405350.19</v>
          </cell>
          <cell r="K44">
            <v>405350.19</v>
          </cell>
          <cell r="L44">
            <v>6359.345003426075</v>
          </cell>
          <cell r="M44" t="str">
            <v>Guarantee</v>
          </cell>
          <cell r="N44">
            <v>174</v>
          </cell>
          <cell r="O44" t="e">
            <v>#N/A</v>
          </cell>
          <cell r="Q44">
            <v>0</v>
          </cell>
          <cell r="R44">
            <v>0</v>
          </cell>
          <cell r="T44">
            <v>1</v>
          </cell>
          <cell r="U44">
            <v>1</v>
          </cell>
          <cell r="V44">
            <v>0</v>
          </cell>
          <cell r="Y44">
            <v>6359.345003426075</v>
          </cell>
          <cell r="Z44">
            <v>0</v>
          </cell>
          <cell r="AA44">
            <v>6359.345003426075</v>
          </cell>
          <cell r="AB44">
            <v>0</v>
          </cell>
        </row>
        <row r="45">
          <cell r="B45" t="str">
            <v>Hanf, Charles</v>
          </cell>
          <cell r="C45" t="str">
            <v>Surgical Specialty</v>
          </cell>
          <cell r="D45" t="str">
            <v>SICU</v>
          </cell>
          <cell r="E45" t="str">
            <v>SICU</v>
          </cell>
          <cell r="F45" t="str">
            <v>88718:  Surgical Intensive Care</v>
          </cell>
          <cell r="G45">
            <v>458199.33</v>
          </cell>
          <cell r="H45">
            <v>0</v>
          </cell>
          <cell r="I45">
            <v>0</v>
          </cell>
          <cell r="J45">
            <v>458199.33</v>
          </cell>
          <cell r="K45">
            <v>458199.33</v>
          </cell>
          <cell r="L45">
            <v>5902.5799879431725</v>
          </cell>
          <cell r="M45" t="str">
            <v>Guarantee</v>
          </cell>
          <cell r="N45">
            <v>176</v>
          </cell>
          <cell r="O45" t="e">
            <v>#N/A</v>
          </cell>
          <cell r="Q45">
            <v>0</v>
          </cell>
          <cell r="R45">
            <v>0</v>
          </cell>
          <cell r="T45">
            <v>1</v>
          </cell>
          <cell r="U45">
            <v>1</v>
          </cell>
          <cell r="V45">
            <v>0</v>
          </cell>
          <cell r="X45">
            <v>0</v>
          </cell>
          <cell r="Y45">
            <v>5902.5799879431725</v>
          </cell>
          <cell r="Z45">
            <v>0</v>
          </cell>
          <cell r="AA45">
            <v>5902.5799879431725</v>
          </cell>
          <cell r="AB45">
            <v>0</v>
          </cell>
        </row>
        <row r="46">
          <cell r="B46" t="str">
            <v>Slay, Heather</v>
          </cell>
          <cell r="C46" t="str">
            <v>Surgical Specialty</v>
          </cell>
          <cell r="D46" t="str">
            <v>Surgery Colon Rectal</v>
          </cell>
          <cell r="E46" t="str">
            <v>Colorectal Surgery</v>
          </cell>
          <cell r="F46" t="str">
            <v>88705:  SS Colon/Rectal</v>
          </cell>
          <cell r="G46">
            <v>167788.22772819371</v>
          </cell>
          <cell r="H46">
            <v>0</v>
          </cell>
          <cell r="I46">
            <v>0</v>
          </cell>
          <cell r="J46">
            <v>167788.22772819371</v>
          </cell>
          <cell r="K46">
            <v>224471.12072337847</v>
          </cell>
          <cell r="L46">
            <v>4512.9767000000011</v>
          </cell>
          <cell r="N46">
            <v>132</v>
          </cell>
          <cell r="O46" t="str">
            <v>No</v>
          </cell>
          <cell r="Q46">
            <v>0</v>
          </cell>
          <cell r="R46">
            <v>260.61600000000004</v>
          </cell>
          <cell r="T46">
            <v>0.8</v>
          </cell>
          <cell r="U46">
            <v>0.8</v>
          </cell>
          <cell r="V46">
            <v>0</v>
          </cell>
          <cell r="Y46">
            <v>0</v>
          </cell>
          <cell r="Z46">
            <v>4547.4476088929177</v>
          </cell>
          <cell r="AA46">
            <v>4547.4476088929177</v>
          </cell>
          <cell r="AB46">
            <v>34.470908892916668</v>
          </cell>
        </row>
        <row r="47">
          <cell r="B47" t="str">
            <v>Kim, Donald</v>
          </cell>
          <cell r="C47" t="str">
            <v>Surgical Specialty</v>
          </cell>
          <cell r="D47" t="str">
            <v>Surgery Colon Rectal</v>
          </cell>
          <cell r="E47" t="str">
            <v>Colorectal Surgery</v>
          </cell>
          <cell r="F47" t="str">
            <v>88705:  SS Colon/Rectal</v>
          </cell>
          <cell r="G47">
            <v>423299.55127028603</v>
          </cell>
          <cell r="H47">
            <v>0</v>
          </cell>
          <cell r="I47">
            <v>0</v>
          </cell>
          <cell r="J47">
            <v>423299.55127028603</v>
          </cell>
          <cell r="K47">
            <v>460450.96507049433</v>
          </cell>
          <cell r="L47">
            <v>10347.162300000002</v>
          </cell>
          <cell r="N47">
            <v>64</v>
          </cell>
          <cell r="O47" t="str">
            <v>No</v>
          </cell>
          <cell r="Q47">
            <v>2300</v>
          </cell>
          <cell r="R47">
            <v>521.23200000000008</v>
          </cell>
          <cell r="T47">
            <v>1</v>
          </cell>
          <cell r="U47">
            <v>1</v>
          </cell>
          <cell r="V47">
            <v>0</v>
          </cell>
          <cell r="Y47">
            <v>0</v>
          </cell>
          <cell r="Z47">
            <v>10467.147029072643</v>
          </cell>
          <cell r="AA47">
            <v>10467.147029072643</v>
          </cell>
          <cell r="AB47">
            <v>119.98472907264113</v>
          </cell>
        </row>
        <row r="48">
          <cell r="B48" t="str">
            <v>Figg, Ryan</v>
          </cell>
          <cell r="C48" t="str">
            <v>Surgical Specialty</v>
          </cell>
          <cell r="D48" t="str">
            <v>Surgery Colon Rectal</v>
          </cell>
          <cell r="E48" t="str">
            <v>Colorectal Surgery</v>
          </cell>
          <cell r="F48" t="str">
            <v>88705:  SS Colon/Rectal</v>
          </cell>
          <cell r="G48">
            <v>427399.22940717626</v>
          </cell>
          <cell r="H48">
            <v>0</v>
          </cell>
          <cell r="I48">
            <v>0</v>
          </cell>
          <cell r="J48">
            <v>427399.22940717626</v>
          </cell>
          <cell r="K48">
            <v>427399.22940717626</v>
          </cell>
          <cell r="L48">
            <v>10818.518199999997</v>
          </cell>
          <cell r="N48">
            <v>245</v>
          </cell>
          <cell r="O48" t="str">
            <v>Yes</v>
          </cell>
          <cell r="Q48">
            <v>0</v>
          </cell>
          <cell r="R48">
            <v>0</v>
          </cell>
          <cell r="T48">
            <v>1</v>
          </cell>
          <cell r="U48">
            <v>1</v>
          </cell>
          <cell r="V48">
            <v>0</v>
          </cell>
          <cell r="Y48">
            <v>0</v>
          </cell>
          <cell r="Z48">
            <v>10973.57844268322</v>
          </cell>
          <cell r="AA48">
            <v>10973.57844268322</v>
          </cell>
          <cell r="AB48">
            <v>155.0602426832229</v>
          </cell>
        </row>
        <row r="49">
          <cell r="B49" t="str">
            <v>Hoedema, Rebecca</v>
          </cell>
          <cell r="C49" t="str">
            <v>Surgical Specialty</v>
          </cell>
          <cell r="D49" t="str">
            <v>Surgery Colon Rectal</v>
          </cell>
          <cell r="E49" t="str">
            <v>Colorectal Surgery</v>
          </cell>
          <cell r="F49" t="str">
            <v>88705:  SS Colon/Rectal</v>
          </cell>
          <cell r="G49">
            <v>515566.57773519878</v>
          </cell>
          <cell r="H49">
            <v>0</v>
          </cell>
          <cell r="I49">
            <v>0</v>
          </cell>
          <cell r="J49">
            <v>515566.57773519878</v>
          </cell>
          <cell r="K49">
            <v>486390.99707049434</v>
          </cell>
          <cell r="L49">
            <v>11430.631500000005</v>
          </cell>
          <cell r="N49">
            <v>99</v>
          </cell>
          <cell r="O49" t="str">
            <v>No</v>
          </cell>
          <cell r="Q49">
            <v>0</v>
          </cell>
          <cell r="R49">
            <v>28055.26319999999</v>
          </cell>
          <cell r="T49">
            <v>1</v>
          </cell>
          <cell r="U49">
            <v>1</v>
          </cell>
          <cell r="V49">
            <v>0</v>
          </cell>
          <cell r="Y49">
            <v>0</v>
          </cell>
          <cell r="Z49">
            <v>11558.475558894872</v>
          </cell>
          <cell r="AA49">
            <v>11558.475558894872</v>
          </cell>
          <cell r="AB49">
            <v>127.84405889486698</v>
          </cell>
        </row>
        <row r="50">
          <cell r="B50" t="str">
            <v>Luchtefeld, Martin</v>
          </cell>
          <cell r="C50" t="str">
            <v>Surgical Specialty</v>
          </cell>
          <cell r="D50" t="str">
            <v>Surgery Colon Rectal</v>
          </cell>
          <cell r="E50" t="str">
            <v>Colorectal Surgery</v>
          </cell>
          <cell r="F50" t="str">
            <v>88705:  SS Colon/Rectal</v>
          </cell>
          <cell r="G50">
            <v>531240.88745457924</v>
          </cell>
          <cell r="H50">
            <v>0</v>
          </cell>
          <cell r="I50">
            <v>0</v>
          </cell>
          <cell r="J50">
            <v>531240.88745457924</v>
          </cell>
          <cell r="K50">
            <v>468160.96507049433</v>
          </cell>
          <cell r="L50">
            <v>11756.233000000004</v>
          </cell>
          <cell r="N50">
            <v>49</v>
          </cell>
          <cell r="O50" t="str">
            <v>No</v>
          </cell>
          <cell r="Q50">
            <v>950</v>
          </cell>
          <cell r="R50">
            <v>12875.232</v>
          </cell>
          <cell r="T50">
            <v>1</v>
          </cell>
          <cell r="U50">
            <v>1</v>
          </cell>
          <cell r="V50">
            <v>9759.75</v>
          </cell>
          <cell r="W50">
            <v>0</v>
          </cell>
          <cell r="Y50">
            <v>0</v>
          </cell>
          <cell r="Z50">
            <v>11852.460086974499</v>
          </cell>
          <cell r="AA50">
            <v>11852.460086974499</v>
          </cell>
          <cell r="AB50">
            <v>96.227086974495251</v>
          </cell>
        </row>
        <row r="51">
          <cell r="B51" t="str">
            <v>Dujovny, Nadav</v>
          </cell>
          <cell r="C51" t="str">
            <v>Surgical Specialty</v>
          </cell>
          <cell r="D51" t="str">
            <v>Surgery Colon Rectal</v>
          </cell>
          <cell r="E51" t="str">
            <v>Colorectal Surgery</v>
          </cell>
          <cell r="F51" t="str">
            <v>88705:  SS Colon/Rectal</v>
          </cell>
          <cell r="G51">
            <v>520567.96424016479</v>
          </cell>
          <cell r="H51">
            <v>0</v>
          </cell>
          <cell r="I51">
            <v>0</v>
          </cell>
          <cell r="J51">
            <v>520567.96424016479</v>
          </cell>
          <cell r="K51">
            <v>465845.96507049433</v>
          </cell>
          <cell r="L51">
            <v>11832.173100000004</v>
          </cell>
          <cell r="N51">
            <v>117</v>
          </cell>
          <cell r="O51" t="str">
            <v>No</v>
          </cell>
          <cell r="Q51">
            <v>425</v>
          </cell>
          <cell r="R51">
            <v>7788.732</v>
          </cell>
          <cell r="T51">
            <v>1</v>
          </cell>
          <cell r="U51">
            <v>1</v>
          </cell>
          <cell r="V51">
            <v>0</v>
          </cell>
          <cell r="Y51">
            <v>12.830000013113022</v>
          </cell>
          <cell r="Z51">
            <v>11917.070457894803</v>
          </cell>
          <cell r="AA51">
            <v>11929.900457907916</v>
          </cell>
          <cell r="AB51">
            <v>97.727357907911937</v>
          </cell>
        </row>
        <row r="52">
          <cell r="B52" t="str">
            <v>Pettinga, Jane</v>
          </cell>
          <cell r="C52" t="str">
            <v>Surgical Specialty</v>
          </cell>
          <cell r="D52" t="str">
            <v>Surgery General - SS</v>
          </cell>
          <cell r="E52" t="str">
            <v>Breast Care</v>
          </cell>
          <cell r="F52" t="str">
            <v>88710:  SS Breast Care</v>
          </cell>
          <cell r="G52">
            <v>256568.87684509216</v>
          </cell>
          <cell r="H52">
            <v>0</v>
          </cell>
          <cell r="I52">
            <v>0</v>
          </cell>
          <cell r="J52">
            <v>256568.87684509216</v>
          </cell>
          <cell r="K52">
            <v>256568.87684509216</v>
          </cell>
          <cell r="L52">
            <v>4505.1762500000023</v>
          </cell>
          <cell r="N52">
            <v>268</v>
          </cell>
          <cell r="O52" t="str">
            <v>Yes</v>
          </cell>
          <cell r="Q52">
            <v>0</v>
          </cell>
          <cell r="R52">
            <v>4440</v>
          </cell>
          <cell r="T52">
            <v>0.7</v>
          </cell>
          <cell r="U52">
            <v>0.66499999999999992</v>
          </cell>
          <cell r="V52">
            <v>0</v>
          </cell>
          <cell r="Y52">
            <v>35.619999974966049</v>
          </cell>
          <cell r="Z52">
            <v>4280.4200217485431</v>
          </cell>
          <cell r="AA52">
            <v>4316.0400217235092</v>
          </cell>
          <cell r="AB52">
            <v>-189.13622827649306</v>
          </cell>
        </row>
        <row r="53">
          <cell r="B53" t="str">
            <v>Melnik, Marianne</v>
          </cell>
          <cell r="C53" t="str">
            <v>Surgical Specialty</v>
          </cell>
          <cell r="D53" t="str">
            <v>Surgery General - SS</v>
          </cell>
          <cell r="E53" t="str">
            <v>Breast Care</v>
          </cell>
          <cell r="F53" t="str">
            <v>88710:  SS Breast Care</v>
          </cell>
          <cell r="G53">
            <v>360060.58256525011</v>
          </cell>
          <cell r="H53">
            <v>0</v>
          </cell>
          <cell r="I53">
            <v>0</v>
          </cell>
          <cell r="J53">
            <v>360060.58256525011</v>
          </cell>
          <cell r="K53">
            <v>360060.58256525011</v>
          </cell>
          <cell r="L53">
            <v>9138.0915000000023</v>
          </cell>
          <cell r="N53">
            <v>257</v>
          </cell>
          <cell r="O53" t="str">
            <v>Yes</v>
          </cell>
          <cell r="Q53">
            <v>0</v>
          </cell>
          <cell r="R53">
            <v>0</v>
          </cell>
          <cell r="T53">
            <v>1</v>
          </cell>
          <cell r="U53">
            <v>1</v>
          </cell>
          <cell r="V53">
            <v>0</v>
          </cell>
          <cell r="Y53">
            <v>0</v>
          </cell>
          <cell r="Z53">
            <v>8542.45802089274</v>
          </cell>
          <cell r="AA53">
            <v>8542.45802089274</v>
          </cell>
          <cell r="AB53">
            <v>-595.63347910726225</v>
          </cell>
        </row>
        <row r="54">
          <cell r="B54" t="str">
            <v>App, Colleen</v>
          </cell>
          <cell r="C54" t="str">
            <v>Surgical Specialty</v>
          </cell>
          <cell r="D54" t="str">
            <v>Surgery General - SS</v>
          </cell>
          <cell r="E54" t="str">
            <v>Breast Care</v>
          </cell>
          <cell r="F54" t="str">
            <v>88716:  SS Advance Breast Care Center</v>
          </cell>
          <cell r="G54">
            <v>307373.67840351735</v>
          </cell>
          <cell r="H54">
            <v>0</v>
          </cell>
          <cell r="I54">
            <v>0</v>
          </cell>
          <cell r="J54">
            <v>307373.67840351735</v>
          </cell>
          <cell r="K54">
            <v>354024.64856649435</v>
          </cell>
          <cell r="L54">
            <v>7964.8182000000015</v>
          </cell>
          <cell r="N54">
            <v>79</v>
          </cell>
          <cell r="O54" t="str">
            <v>No</v>
          </cell>
          <cell r="Q54">
            <v>425</v>
          </cell>
          <cell r="R54">
            <v>0</v>
          </cell>
          <cell r="T54">
            <v>1</v>
          </cell>
          <cell r="U54">
            <v>1</v>
          </cell>
          <cell r="V54">
            <v>0</v>
          </cell>
          <cell r="Y54">
            <v>0</v>
          </cell>
          <cell r="Z54">
            <v>7848.7702759954336</v>
          </cell>
          <cell r="AA54">
            <v>7848.7702759954336</v>
          </cell>
          <cell r="AB54">
            <v>-116.0479240045679</v>
          </cell>
        </row>
        <row r="55">
          <cell r="B55" t="str">
            <v>Post, Kenneth</v>
          </cell>
          <cell r="C55" t="str">
            <v>Surgical Specialty</v>
          </cell>
          <cell r="D55" t="str">
            <v>Surgery General - SS</v>
          </cell>
          <cell r="E55" t="str">
            <v>General Surgery</v>
          </cell>
          <cell r="F55" t="str">
            <v>88706:  SS Grand Rapids General Surgery</v>
          </cell>
          <cell r="G55">
            <v>0</v>
          </cell>
          <cell r="H55">
            <v>180.29</v>
          </cell>
          <cell r="I55">
            <v>375003.2</v>
          </cell>
          <cell r="J55">
            <v>375003.2</v>
          </cell>
          <cell r="K55">
            <v>375003.2</v>
          </cell>
          <cell r="L55">
            <v>0</v>
          </cell>
          <cell r="M55" t="str">
            <v>Guarantee</v>
          </cell>
          <cell r="N55">
            <v>271</v>
          </cell>
          <cell r="O55" t="e">
            <v>#N/A</v>
          </cell>
          <cell r="Q55">
            <v>0</v>
          </cell>
          <cell r="R55">
            <v>0</v>
          </cell>
          <cell r="S55">
            <v>133381</v>
          </cell>
          <cell r="T55">
            <v>1</v>
          </cell>
          <cell r="U55">
            <v>1</v>
          </cell>
          <cell r="V55">
            <v>0</v>
          </cell>
          <cell r="X55">
            <v>0</v>
          </cell>
          <cell r="Y55">
            <v>3.3500000536441803</v>
          </cell>
          <cell r="Z55">
            <v>0</v>
          </cell>
          <cell r="AA55">
            <v>3.3500000536441803</v>
          </cell>
          <cell r="AB55">
            <v>3.3500000536441803</v>
          </cell>
        </row>
        <row r="56">
          <cell r="B56" t="str">
            <v>Ottenweller, Steven</v>
          </cell>
          <cell r="C56" t="str">
            <v>Surgical Specialty</v>
          </cell>
          <cell r="D56" t="str">
            <v>Surgery General - SS</v>
          </cell>
          <cell r="E56" t="str">
            <v>General Surgery</v>
          </cell>
          <cell r="F56" t="str">
            <v>88706:  SS Grand Rapids General Surgery</v>
          </cell>
          <cell r="G56">
            <v>208498.55851961914</v>
          </cell>
          <cell r="H56">
            <v>0</v>
          </cell>
          <cell r="I56">
            <v>0</v>
          </cell>
          <cell r="J56">
            <v>208498.55851961914</v>
          </cell>
          <cell r="K56">
            <v>221027.24584075244</v>
          </cell>
          <cell r="L56">
            <v>1850.4939999999999</v>
          </cell>
          <cell r="N56">
            <v>52</v>
          </cell>
          <cell r="O56" t="str">
            <v>No</v>
          </cell>
          <cell r="Q56">
            <v>0</v>
          </cell>
          <cell r="R56">
            <v>141010</v>
          </cell>
          <cell r="T56">
            <v>1</v>
          </cell>
          <cell r="U56">
            <v>1</v>
          </cell>
          <cell r="V56">
            <v>0</v>
          </cell>
          <cell r="Y56">
            <v>0</v>
          </cell>
          <cell r="Z56">
            <v>1900.9749636948109</v>
          </cell>
          <cell r="AA56">
            <v>1900.9749636948109</v>
          </cell>
          <cell r="AB56">
            <v>50.480963694810953</v>
          </cell>
        </row>
        <row r="57">
          <cell r="B57" t="str">
            <v>Minks, Kenneth</v>
          </cell>
          <cell r="C57" t="str">
            <v>Surgical Specialty</v>
          </cell>
          <cell r="D57" t="str">
            <v>Surgery General - SS</v>
          </cell>
          <cell r="E57" t="str">
            <v>General Surgery</v>
          </cell>
          <cell r="F57" t="str">
            <v>88706:  SS Grand Rapids General Surgery</v>
          </cell>
          <cell r="G57">
            <v>374726.44283546944</v>
          </cell>
          <cell r="H57">
            <v>0</v>
          </cell>
          <cell r="I57">
            <v>0</v>
          </cell>
          <cell r="J57">
            <v>374726.44283546944</v>
          </cell>
          <cell r="K57">
            <v>374726.44283546944</v>
          </cell>
          <cell r="L57">
            <v>8392.7091999999993</v>
          </cell>
          <cell r="N57">
            <v>300</v>
          </cell>
          <cell r="O57" t="str">
            <v>Yes</v>
          </cell>
          <cell r="Q57">
            <v>0</v>
          </cell>
          <cell r="R57">
            <v>88325</v>
          </cell>
          <cell r="T57">
            <v>1</v>
          </cell>
          <cell r="U57">
            <v>1</v>
          </cell>
          <cell r="V57">
            <v>0</v>
          </cell>
          <cell r="Y57">
            <v>6.5900001525878906</v>
          </cell>
          <cell r="Z57">
            <v>8356.2717963808791</v>
          </cell>
          <cell r="AA57">
            <v>8362.861796533467</v>
          </cell>
          <cell r="AB57">
            <v>-29.847403466532342</v>
          </cell>
        </row>
        <row r="58">
          <cell r="B58" t="str">
            <v>Foster, Anthony</v>
          </cell>
          <cell r="C58" t="str">
            <v>Surgical Specialty</v>
          </cell>
          <cell r="D58" t="str">
            <v>Surgery General - SS</v>
          </cell>
          <cell r="E58" t="str">
            <v>General Surgery</v>
          </cell>
          <cell r="F58" t="str">
            <v>88706:  SS Grand Rapids General Surgery</v>
          </cell>
          <cell r="G58">
            <v>490290.3110387777</v>
          </cell>
          <cell r="H58">
            <v>0</v>
          </cell>
          <cell r="I58">
            <v>0</v>
          </cell>
          <cell r="J58">
            <v>490290.3110387777</v>
          </cell>
          <cell r="K58">
            <v>486098.7783270654</v>
          </cell>
          <cell r="L58">
            <v>9837.6183000000001</v>
          </cell>
          <cell r="N58">
            <v>50</v>
          </cell>
          <cell r="O58" t="str">
            <v>No</v>
          </cell>
          <cell r="Q58">
            <v>150</v>
          </cell>
          <cell r="R58">
            <v>70076.191199999987</v>
          </cell>
          <cell r="T58">
            <v>1</v>
          </cell>
          <cell r="U58">
            <v>1</v>
          </cell>
          <cell r="V58">
            <v>0</v>
          </cell>
          <cell r="Y58">
            <v>0</v>
          </cell>
          <cell r="Z58">
            <v>9868.1758272671705</v>
          </cell>
          <cell r="AA58">
            <v>9868.1758272671705</v>
          </cell>
          <cell r="AB58">
            <v>30.557527267170371</v>
          </cell>
        </row>
        <row r="59">
          <cell r="B59" t="str">
            <v>Scholten, Donald</v>
          </cell>
          <cell r="C59" t="str">
            <v>Surgical Specialty</v>
          </cell>
          <cell r="D59" t="str">
            <v>Surgery General - SS</v>
          </cell>
          <cell r="E59" t="str">
            <v>General Surgery</v>
          </cell>
          <cell r="F59" t="str">
            <v>88706:  SS Grand Rapids General Surgery</v>
          </cell>
          <cell r="G59">
            <v>752559.64988576306</v>
          </cell>
          <cell r="H59">
            <v>0</v>
          </cell>
          <cell r="I59">
            <v>0</v>
          </cell>
          <cell r="J59">
            <v>752559.64988576306</v>
          </cell>
          <cell r="K59">
            <v>727072.19372494472</v>
          </cell>
          <cell r="L59">
            <v>10252.765500000003</v>
          </cell>
          <cell r="N59">
            <v>175</v>
          </cell>
          <cell r="O59" t="str">
            <v>No</v>
          </cell>
          <cell r="Q59">
            <v>150</v>
          </cell>
          <cell r="R59">
            <v>305626.73200000002</v>
          </cell>
          <cell r="T59">
            <v>1</v>
          </cell>
          <cell r="U59">
            <v>1</v>
          </cell>
          <cell r="V59">
            <v>0</v>
          </cell>
          <cell r="Y59">
            <v>971.32999897003174</v>
          </cell>
          <cell r="Z59">
            <v>10088.631413577197</v>
          </cell>
          <cell r="AA59">
            <v>11059.961412547229</v>
          </cell>
          <cell r="AB59">
            <v>807.19591254722582</v>
          </cell>
        </row>
        <row r="60">
          <cell r="B60" t="str">
            <v>Gawel, Jeffery</v>
          </cell>
          <cell r="C60" t="str">
            <v>Surgical Specialty</v>
          </cell>
          <cell r="D60" t="str">
            <v>Surgery General - SS</v>
          </cell>
          <cell r="E60" t="str">
            <v>General Surgery</v>
          </cell>
          <cell r="F60" t="str">
            <v>88706:  SS Grand Rapids General Surgery</v>
          </cell>
          <cell r="G60">
            <v>707646.98189609009</v>
          </cell>
          <cell r="H60">
            <v>0</v>
          </cell>
          <cell r="I60">
            <v>0</v>
          </cell>
          <cell r="J60">
            <v>707646.98189609009</v>
          </cell>
          <cell r="K60">
            <v>633800.36342042137</v>
          </cell>
          <cell r="L60">
            <v>11709.603399999998</v>
          </cell>
          <cell r="N60">
            <v>57</v>
          </cell>
          <cell r="O60" t="str">
            <v>No</v>
          </cell>
          <cell r="Q60">
            <v>650</v>
          </cell>
          <cell r="R60">
            <v>154557.0816</v>
          </cell>
          <cell r="T60">
            <v>1</v>
          </cell>
          <cell r="U60">
            <v>1</v>
          </cell>
          <cell r="V60">
            <v>0</v>
          </cell>
          <cell r="Y60">
            <v>0</v>
          </cell>
          <cell r="Z60">
            <v>11166.638206657171</v>
          </cell>
          <cell r="AA60">
            <v>11166.638206657171</v>
          </cell>
          <cell r="AB60">
            <v>-542.96519334282675</v>
          </cell>
        </row>
        <row r="61">
          <cell r="B61" t="str">
            <v>Fletter, Bruce</v>
          </cell>
          <cell r="C61" t="str">
            <v>Surgical Specialty</v>
          </cell>
          <cell r="D61" t="str">
            <v>Surgery General - SS</v>
          </cell>
          <cell r="E61" t="str">
            <v>General Surgery</v>
          </cell>
          <cell r="F61" t="str">
            <v>88711:  SS Holland General Surgery</v>
          </cell>
          <cell r="G61">
            <v>831299.54815865355</v>
          </cell>
          <cell r="H61">
            <v>0</v>
          </cell>
          <cell r="I61">
            <v>0</v>
          </cell>
          <cell r="J61">
            <v>831299.54815865355</v>
          </cell>
          <cell r="K61">
            <v>849783.44409986387</v>
          </cell>
          <cell r="L61">
            <v>6960.395599999998</v>
          </cell>
          <cell r="N61">
            <v>87</v>
          </cell>
          <cell r="O61" t="str">
            <v>No</v>
          </cell>
          <cell r="Q61">
            <v>0</v>
          </cell>
          <cell r="R61">
            <v>0</v>
          </cell>
          <cell r="T61">
            <v>1</v>
          </cell>
          <cell r="U61">
            <v>1</v>
          </cell>
          <cell r="V61">
            <v>0</v>
          </cell>
          <cell r="Y61">
            <v>0</v>
          </cell>
          <cell r="Z61">
            <v>10830.797539800406</v>
          </cell>
          <cell r="AA61">
            <v>10830.797539800406</v>
          </cell>
          <cell r="AB61">
            <v>3870.4019398004075</v>
          </cell>
        </row>
        <row r="62">
          <cell r="B62" t="str">
            <v>Goodwin, Sean</v>
          </cell>
          <cell r="C62" t="str">
            <v>Surgical Specialty</v>
          </cell>
          <cell r="D62" t="str">
            <v>Surgery General - SS</v>
          </cell>
          <cell r="E62" t="str">
            <v>General Surgery</v>
          </cell>
          <cell r="F62" t="str">
            <v>88711:  SS Holland General Surgery</v>
          </cell>
          <cell r="G62">
            <v>512208.62676293083</v>
          </cell>
          <cell r="H62">
            <v>0</v>
          </cell>
          <cell r="I62">
            <v>0</v>
          </cell>
          <cell r="J62">
            <v>512208.62676293083</v>
          </cell>
          <cell r="K62">
            <v>554139.55580312456</v>
          </cell>
          <cell r="L62">
            <v>7984.4391199999973</v>
          </cell>
          <cell r="N62">
            <v>116</v>
          </cell>
          <cell r="O62" t="str">
            <v>No</v>
          </cell>
          <cell r="Q62">
            <v>0</v>
          </cell>
          <cell r="R62">
            <v>153302.61600000001</v>
          </cell>
          <cell r="T62">
            <v>1</v>
          </cell>
          <cell r="U62">
            <v>1</v>
          </cell>
          <cell r="V62">
            <v>0</v>
          </cell>
          <cell r="Y62">
            <v>1162.6799928545952</v>
          </cell>
          <cell r="Z62">
            <v>8365.3183361113079</v>
          </cell>
          <cell r="AA62">
            <v>9527.9983289659031</v>
          </cell>
          <cell r="AB62">
            <v>1543.5592089659058</v>
          </cell>
        </row>
        <row r="63">
          <cell r="B63" t="str">
            <v>Visser, Thomas</v>
          </cell>
          <cell r="C63" t="str">
            <v>Surgical Specialty</v>
          </cell>
          <cell r="D63" t="str">
            <v>Surgery General - SS</v>
          </cell>
          <cell r="E63" t="str">
            <v>General Surgery</v>
          </cell>
          <cell r="F63" t="str">
            <v>88711:  SS Holland General Surgery</v>
          </cell>
          <cell r="G63">
            <v>496209.9867727604</v>
          </cell>
          <cell r="H63">
            <v>0</v>
          </cell>
          <cell r="I63">
            <v>0</v>
          </cell>
          <cell r="J63">
            <v>496209.9867727604</v>
          </cell>
          <cell r="K63">
            <v>532404.55355289276</v>
          </cell>
          <cell r="L63">
            <v>8455.5348000000013</v>
          </cell>
          <cell r="N63">
            <v>67</v>
          </cell>
          <cell r="O63" t="str">
            <v>No</v>
          </cell>
          <cell r="Q63">
            <v>4600</v>
          </cell>
          <cell r="R63">
            <v>158342.61600000001</v>
          </cell>
          <cell r="T63">
            <v>1</v>
          </cell>
          <cell r="U63">
            <v>1</v>
          </cell>
          <cell r="V63">
            <v>0</v>
          </cell>
          <cell r="Y63">
            <v>1058.8999941945076</v>
          </cell>
          <cell r="Z63">
            <v>8546.1524310988189</v>
          </cell>
          <cell r="AA63">
            <v>9605.0524252933265</v>
          </cell>
          <cell r="AB63">
            <v>1149.5176252933252</v>
          </cell>
        </row>
        <row r="64">
          <cell r="B64" t="str">
            <v>Oostendorp, Leon</v>
          </cell>
          <cell r="C64" t="str">
            <v>Surgical Specialty</v>
          </cell>
          <cell r="D64" t="str">
            <v>Surgery General - SS</v>
          </cell>
          <cell r="E64" t="str">
            <v>General Surgery</v>
          </cell>
          <cell r="F64" t="str">
            <v>88750:  SS General Surgery</v>
          </cell>
          <cell r="G64">
            <v>207705.59999999992</v>
          </cell>
          <cell r="H64">
            <v>0</v>
          </cell>
          <cell r="I64">
            <v>0</v>
          </cell>
          <cell r="J64">
            <v>207705.59999999992</v>
          </cell>
          <cell r="K64">
            <v>161052.79405426912</v>
          </cell>
          <cell r="L64">
            <v>3875.1515000000018</v>
          </cell>
          <cell r="M64" t="str">
            <v>Guarantee</v>
          </cell>
          <cell r="N64">
            <v>267</v>
          </cell>
          <cell r="O64" t="str">
            <v>Yes</v>
          </cell>
          <cell r="Q64">
            <v>0</v>
          </cell>
          <cell r="R64">
            <v>0</v>
          </cell>
          <cell r="T64">
            <v>1</v>
          </cell>
          <cell r="U64">
            <v>0.9</v>
          </cell>
          <cell r="V64">
            <v>0</v>
          </cell>
          <cell r="X64">
            <v>0</v>
          </cell>
          <cell r="Y64">
            <v>0</v>
          </cell>
          <cell r="Z64">
            <v>3856.150009393692</v>
          </cell>
          <cell r="AA64">
            <v>3856.150009393692</v>
          </cell>
          <cell r="AB64">
            <v>-19.001490606309744</v>
          </cell>
        </row>
        <row r="65">
          <cell r="B65" t="str">
            <v>Figg, David</v>
          </cell>
          <cell r="C65" t="str">
            <v>Surgical Specialty</v>
          </cell>
          <cell r="D65" t="str">
            <v>Surgery General - SS</v>
          </cell>
          <cell r="E65" t="str">
            <v>General Surgery</v>
          </cell>
          <cell r="F65" t="str">
            <v>88750:  SS General Surgery</v>
          </cell>
          <cell r="G65">
            <v>311536.8</v>
          </cell>
          <cell r="H65">
            <v>0</v>
          </cell>
          <cell r="I65">
            <v>0</v>
          </cell>
          <cell r="J65">
            <v>311536.8</v>
          </cell>
          <cell r="K65">
            <v>284333.8048889463</v>
          </cell>
          <cell r="L65">
            <v>6841.4659999999985</v>
          </cell>
          <cell r="M65" t="str">
            <v>Guarantee</v>
          </cell>
          <cell r="N65">
            <v>244</v>
          </cell>
          <cell r="O65" t="str">
            <v>Yes</v>
          </cell>
          <cell r="Q65">
            <v>0</v>
          </cell>
          <cell r="R65">
            <v>0</v>
          </cell>
          <cell r="T65">
            <v>1</v>
          </cell>
          <cell r="U65">
            <v>0.8</v>
          </cell>
          <cell r="V65">
            <v>0</v>
          </cell>
          <cell r="X65">
            <v>0</v>
          </cell>
          <cell r="Y65">
            <v>0</v>
          </cell>
          <cell r="Z65">
            <v>6806.5329162728785</v>
          </cell>
          <cell r="AA65">
            <v>6806.5329162728785</v>
          </cell>
          <cell r="AB65">
            <v>-34.933083727119993</v>
          </cell>
        </row>
        <row r="66">
          <cell r="B66" t="str">
            <v>Scheeres, David</v>
          </cell>
          <cell r="C66" t="str">
            <v>Surgical Specialty</v>
          </cell>
          <cell r="D66" t="str">
            <v>Surgery General - SS</v>
          </cell>
          <cell r="E66" t="str">
            <v>General Surgery</v>
          </cell>
          <cell r="F66" t="str">
            <v>88750:  SS General Surgery</v>
          </cell>
          <cell r="G66">
            <v>341239.26679241611</v>
          </cell>
          <cell r="H66">
            <v>0</v>
          </cell>
          <cell r="I66">
            <v>0</v>
          </cell>
          <cell r="J66">
            <v>341239.26679241611</v>
          </cell>
          <cell r="K66">
            <v>341239.26679241611</v>
          </cell>
          <cell r="L66">
            <v>8199.139799999999</v>
          </cell>
          <cell r="N66">
            <v>274</v>
          </cell>
          <cell r="O66" t="str">
            <v>Yes</v>
          </cell>
          <cell r="Q66">
            <v>0</v>
          </cell>
          <cell r="R66">
            <v>0</v>
          </cell>
          <cell r="T66">
            <v>1</v>
          </cell>
          <cell r="U66">
            <v>0.8</v>
          </cell>
          <cell r="V66">
            <v>0</v>
          </cell>
          <cell r="Y66">
            <v>0</v>
          </cell>
          <cell r="Z66">
            <v>8286.0566338419922</v>
          </cell>
          <cell r="AA66">
            <v>8286.0566338419922</v>
          </cell>
          <cell r="AB66">
            <v>86.916833841993139</v>
          </cell>
        </row>
        <row r="67">
          <cell r="B67" t="str">
            <v>Chung, Matthew</v>
          </cell>
          <cell r="C67" t="str">
            <v>Surgical Specialty</v>
          </cell>
          <cell r="D67" t="str">
            <v>Surgery General - SS</v>
          </cell>
          <cell r="E67" t="str">
            <v>Surgical Oncology</v>
          </cell>
          <cell r="F67" t="str">
            <v>88712:  SS Surgical Oncology</v>
          </cell>
          <cell r="G67">
            <v>291973.25400000002</v>
          </cell>
          <cell r="H67">
            <v>0</v>
          </cell>
          <cell r="I67">
            <v>0</v>
          </cell>
          <cell r="J67">
            <v>291973.25400000002</v>
          </cell>
          <cell r="K67">
            <v>659236.37783825758</v>
          </cell>
          <cell r="L67">
            <v>15784.736600000002</v>
          </cell>
          <cell r="N67">
            <v>115</v>
          </cell>
          <cell r="O67" t="str">
            <v>No</v>
          </cell>
          <cell r="P67" t="str">
            <v>Admin</v>
          </cell>
          <cell r="Q67">
            <v>0</v>
          </cell>
          <cell r="R67">
            <v>0</v>
          </cell>
          <cell r="T67">
            <v>1</v>
          </cell>
          <cell r="U67">
            <v>1</v>
          </cell>
          <cell r="V67">
            <v>0</v>
          </cell>
          <cell r="Y67">
            <v>0</v>
          </cell>
          <cell r="Z67">
            <v>15882.949693458084</v>
          </cell>
          <cell r="AA67">
            <v>15882.949693458084</v>
          </cell>
          <cell r="AB67">
            <v>98.213093458081858</v>
          </cell>
        </row>
        <row r="68">
          <cell r="B68" t="str">
            <v>Elisevich, Konstantin</v>
          </cell>
          <cell r="C68" t="str">
            <v>Surgical Specialty</v>
          </cell>
          <cell r="D68" t="str">
            <v>Surgery Neurology</v>
          </cell>
          <cell r="E68" t="str">
            <v>Neurosurgery</v>
          </cell>
          <cell r="F68">
            <v>0</v>
          </cell>
          <cell r="G68">
            <v>0</v>
          </cell>
          <cell r="H68">
            <v>432.7</v>
          </cell>
          <cell r="I68">
            <v>900016</v>
          </cell>
          <cell r="J68">
            <v>900016</v>
          </cell>
          <cell r="K68">
            <v>900016</v>
          </cell>
          <cell r="L68">
            <v>0</v>
          </cell>
          <cell r="M68" t="str">
            <v>Guarantee</v>
          </cell>
          <cell r="Q68">
            <v>0</v>
          </cell>
          <cell r="R68">
            <v>0</v>
          </cell>
          <cell r="S68">
            <v>131632</v>
          </cell>
          <cell r="T68">
            <v>1</v>
          </cell>
          <cell r="U68">
            <v>0.4</v>
          </cell>
          <cell r="V68">
            <v>0</v>
          </cell>
          <cell r="Y68">
            <v>0</v>
          </cell>
          <cell r="Z68">
            <v>189.67500099539757</v>
          </cell>
          <cell r="AA68">
            <v>189.67500099539757</v>
          </cell>
          <cell r="AB68">
            <v>189.67500099539757</v>
          </cell>
        </row>
        <row r="69">
          <cell r="B69" t="str">
            <v>Lebolt, James</v>
          </cell>
          <cell r="C69" t="str">
            <v>Surgical Specialty</v>
          </cell>
          <cell r="D69" t="str">
            <v>Surgery Orthopedic</v>
          </cell>
          <cell r="E69" t="str">
            <v>Orthopaedic Surgery</v>
          </cell>
          <cell r="F69" t="str">
            <v>88715:  SS Grand Rapids Orthopaedics</v>
          </cell>
          <cell r="G69">
            <v>396853.59999999992</v>
          </cell>
          <cell r="H69">
            <v>450.97</v>
          </cell>
          <cell r="I69">
            <v>938017.60000000009</v>
          </cell>
          <cell r="J69">
            <v>938017.60000000009</v>
          </cell>
          <cell r="K69">
            <v>600333.36602984951</v>
          </cell>
          <cell r="L69">
            <v>4930.1325000000015</v>
          </cell>
          <cell r="M69" t="str">
            <v>Guarantee</v>
          </cell>
          <cell r="N69">
            <v>224</v>
          </cell>
          <cell r="O69" t="str">
            <v>Yes</v>
          </cell>
          <cell r="Q69">
            <v>0</v>
          </cell>
          <cell r="R69">
            <v>0</v>
          </cell>
          <cell r="S69">
            <v>131028</v>
          </cell>
          <cell r="T69">
            <v>1</v>
          </cell>
          <cell r="U69">
            <v>1</v>
          </cell>
          <cell r="V69">
            <v>0</v>
          </cell>
          <cell r="X69">
            <v>0</v>
          </cell>
          <cell r="Y69">
            <v>0</v>
          </cell>
          <cell r="Z69">
            <v>4881.5874721854925</v>
          </cell>
          <cell r="AA69">
            <v>4881.5874721854925</v>
          </cell>
          <cell r="AB69">
            <v>-48.545027814509012</v>
          </cell>
        </row>
        <row r="70">
          <cell r="B70" t="str">
            <v>Braunohler, Walter</v>
          </cell>
          <cell r="C70" t="str">
            <v>Surgical Specialty</v>
          </cell>
          <cell r="D70" t="str">
            <v>Surgery Orthopedic</v>
          </cell>
          <cell r="E70" t="str">
            <v>Orthopaedic Surgery</v>
          </cell>
          <cell r="F70" t="str">
            <v>88715:  SS Grand Rapids Orthopaedics</v>
          </cell>
          <cell r="G70">
            <v>145080</v>
          </cell>
          <cell r="H70">
            <v>0</v>
          </cell>
          <cell r="I70">
            <v>0</v>
          </cell>
          <cell r="J70">
            <v>145080</v>
          </cell>
          <cell r="K70">
            <v>145080</v>
          </cell>
          <cell r="L70">
            <v>1618.91</v>
          </cell>
          <cell r="M70" t="str">
            <v>Guarantee</v>
          </cell>
          <cell r="N70">
            <v>238</v>
          </cell>
          <cell r="O70" t="e">
            <v>#N/A</v>
          </cell>
          <cell r="Q70">
            <v>0</v>
          </cell>
          <cell r="R70">
            <v>0</v>
          </cell>
          <cell r="T70">
            <v>1</v>
          </cell>
          <cell r="U70">
            <v>1</v>
          </cell>
          <cell r="V70">
            <v>0</v>
          </cell>
          <cell r="Y70">
            <v>0</v>
          </cell>
          <cell r="Z70">
            <v>1604.454974219203</v>
          </cell>
          <cell r="AA70">
            <v>1604.454974219203</v>
          </cell>
          <cell r="AB70">
            <v>-14.455025780797087</v>
          </cell>
        </row>
        <row r="71">
          <cell r="B71" t="str">
            <v>Squires, Jason</v>
          </cell>
          <cell r="C71" t="str">
            <v>Surgical Specialty</v>
          </cell>
          <cell r="D71" t="str">
            <v>Surgery Orthopedic</v>
          </cell>
          <cell r="E71" t="str">
            <v>Orthopaedic Surgery</v>
          </cell>
          <cell r="F71" t="str">
            <v>88715:  SS Grand Rapids Orthopaedics</v>
          </cell>
          <cell r="G71">
            <v>652798.4588676868</v>
          </cell>
          <cell r="H71">
            <v>0</v>
          </cell>
          <cell r="I71">
            <v>0</v>
          </cell>
          <cell r="J71">
            <v>652798.4588676868</v>
          </cell>
          <cell r="K71">
            <v>611817.45829090045</v>
          </cell>
          <cell r="L71">
            <v>12094.490900000001</v>
          </cell>
          <cell r="N71">
            <v>187</v>
          </cell>
          <cell r="O71" t="str">
            <v>No</v>
          </cell>
          <cell r="Q71">
            <v>275</v>
          </cell>
          <cell r="R71">
            <v>936</v>
          </cell>
          <cell r="T71">
            <v>1</v>
          </cell>
          <cell r="U71">
            <v>1</v>
          </cell>
          <cell r="V71">
            <v>0</v>
          </cell>
          <cell r="Y71">
            <v>0</v>
          </cell>
          <cell r="Z71">
            <v>11960.510186163783</v>
          </cell>
          <cell r="AA71">
            <v>11960.510186163783</v>
          </cell>
          <cell r="AB71">
            <v>-133.98071383621755</v>
          </cell>
        </row>
        <row r="72">
          <cell r="B72" t="str">
            <v>Day, Susan</v>
          </cell>
          <cell r="C72" t="str">
            <v>Surgical Specialty</v>
          </cell>
          <cell r="D72" t="str">
            <v>Surgery Orthopedic</v>
          </cell>
          <cell r="E72" t="str">
            <v>Orthopaedic Surgery</v>
          </cell>
          <cell r="F72" t="str">
            <v>88715:  SS Grand Rapids Orthopaedics</v>
          </cell>
          <cell r="G72">
            <v>918166.33580452611</v>
          </cell>
          <cell r="H72">
            <v>0</v>
          </cell>
          <cell r="I72">
            <v>0</v>
          </cell>
          <cell r="J72">
            <v>918166.33580452611</v>
          </cell>
          <cell r="K72">
            <v>730922.2370272032</v>
          </cell>
          <cell r="L72">
            <v>15015.259999999995</v>
          </cell>
          <cell r="N72">
            <v>160</v>
          </cell>
          <cell r="O72" t="str">
            <v>No</v>
          </cell>
          <cell r="Q72">
            <v>350</v>
          </cell>
          <cell r="R72">
            <v>8625.1391999999996</v>
          </cell>
          <cell r="T72">
            <v>1</v>
          </cell>
          <cell r="U72">
            <v>1</v>
          </cell>
          <cell r="V72">
            <v>0</v>
          </cell>
          <cell r="Y72">
            <v>0.47999998927116394</v>
          </cell>
          <cell r="Z72">
            <v>14409.181101992726</v>
          </cell>
          <cell r="AA72">
            <v>14409.661101981997</v>
          </cell>
          <cell r="AB72">
            <v>-605.59889801799727</v>
          </cell>
        </row>
        <row r="73">
          <cell r="B73" t="str">
            <v>Stawiski, Marisha</v>
          </cell>
          <cell r="C73" t="str">
            <v>Surgical Specialty</v>
          </cell>
          <cell r="D73" t="str">
            <v>Surgery Podiatry Foot and Ankle</v>
          </cell>
          <cell r="E73" t="str">
            <v>Podiatry</v>
          </cell>
          <cell r="F73" t="str">
            <v>88713:  SS Foot &amp; Ankle</v>
          </cell>
          <cell r="G73">
            <v>127412</v>
          </cell>
          <cell r="H73">
            <v>0</v>
          </cell>
          <cell r="I73">
            <v>0</v>
          </cell>
          <cell r="J73">
            <v>127412</v>
          </cell>
          <cell r="K73">
            <v>187987.20747678448</v>
          </cell>
          <cell r="L73">
            <v>4597.1267999999991</v>
          </cell>
          <cell r="M73" t="str">
            <v>Guarantee</v>
          </cell>
          <cell r="N73">
            <v>279</v>
          </cell>
          <cell r="O73" t="str">
            <v>Yes</v>
          </cell>
          <cell r="Q73">
            <v>0</v>
          </cell>
          <cell r="R73">
            <v>0</v>
          </cell>
          <cell r="T73">
            <v>1</v>
          </cell>
          <cell r="U73">
            <v>1</v>
          </cell>
          <cell r="V73">
            <v>0</v>
          </cell>
          <cell r="X73">
            <v>0</v>
          </cell>
          <cell r="Y73">
            <v>0</v>
          </cell>
          <cell r="Z73">
            <v>4699.8556142008301</v>
          </cell>
          <cell r="AA73">
            <v>4699.8556142008301</v>
          </cell>
          <cell r="AB73">
            <v>102.72881420083104</v>
          </cell>
        </row>
        <row r="74">
          <cell r="B74" t="str">
            <v>Harris, John</v>
          </cell>
          <cell r="C74" t="str">
            <v>Surgical Specialty</v>
          </cell>
          <cell r="D74" t="str">
            <v>Surgery Podiatry Foot and Ankle</v>
          </cell>
          <cell r="E74" t="str">
            <v>Podiatry</v>
          </cell>
          <cell r="F74" t="str">
            <v>88713:  SS Foot &amp; Ankle</v>
          </cell>
          <cell r="G74">
            <v>330233.21724142431</v>
          </cell>
          <cell r="H74">
            <v>0</v>
          </cell>
          <cell r="I74">
            <v>0</v>
          </cell>
          <cell r="J74">
            <v>330233.21724142431</v>
          </cell>
          <cell r="K74">
            <v>332501.38222125341</v>
          </cell>
          <cell r="L74">
            <v>8094.2924999999987</v>
          </cell>
          <cell r="N74">
            <v>102</v>
          </cell>
          <cell r="O74" t="str">
            <v>No</v>
          </cell>
          <cell r="Q74">
            <v>475</v>
          </cell>
          <cell r="R74">
            <v>390</v>
          </cell>
          <cell r="T74">
            <v>1</v>
          </cell>
          <cell r="U74">
            <v>1</v>
          </cell>
          <cell r="V74">
            <v>0</v>
          </cell>
          <cell r="W74">
            <v>0</v>
          </cell>
          <cell r="Y74">
            <v>0</v>
          </cell>
          <cell r="Z74">
            <v>8120.0640054583546</v>
          </cell>
          <cell r="AA74">
            <v>8120.0640054583546</v>
          </cell>
          <cell r="AB74">
            <v>25.771505458355932</v>
          </cell>
        </row>
        <row r="75">
          <cell r="B75" t="str">
            <v>Buchanan, Brian</v>
          </cell>
          <cell r="C75" t="str">
            <v>Surgical Specialty</v>
          </cell>
          <cell r="D75" t="str">
            <v>Surgery Podiatry Foot and Ankle</v>
          </cell>
          <cell r="E75" t="str">
            <v>Podiatry</v>
          </cell>
          <cell r="F75" t="str">
            <v>88713:  SS Foot &amp; Ankle</v>
          </cell>
          <cell r="G75">
            <v>618282.2433219183</v>
          </cell>
          <cell r="H75">
            <v>0</v>
          </cell>
          <cell r="I75">
            <v>0</v>
          </cell>
          <cell r="J75">
            <v>618282.2433219183</v>
          </cell>
          <cell r="K75">
            <v>464260.76217297639</v>
          </cell>
          <cell r="L75">
            <v>12243.2876</v>
          </cell>
          <cell r="N75">
            <v>101</v>
          </cell>
          <cell r="O75" t="str">
            <v>No</v>
          </cell>
          <cell r="Q75">
            <v>275</v>
          </cell>
          <cell r="R75">
            <v>390</v>
          </cell>
          <cell r="T75">
            <v>1</v>
          </cell>
          <cell r="U75">
            <v>1</v>
          </cell>
          <cell r="V75">
            <v>0</v>
          </cell>
          <cell r="Y75">
            <v>0</v>
          </cell>
          <cell r="Z75">
            <v>12410.534194822012</v>
          </cell>
          <cell r="AA75">
            <v>12410.534194822012</v>
          </cell>
          <cell r="AB75">
            <v>167.24659482201241</v>
          </cell>
        </row>
        <row r="76">
          <cell r="B76" t="str">
            <v>Slaikeu, Jason</v>
          </cell>
          <cell r="C76" t="str">
            <v>Surgical Specialty</v>
          </cell>
          <cell r="D76" t="str">
            <v>Surgery Vascular</v>
          </cell>
          <cell r="E76" t="str">
            <v>Vascular Surgery</v>
          </cell>
          <cell r="F76" t="str">
            <v>88720:  SS Vascular Surgery</v>
          </cell>
          <cell r="G76">
            <v>281252.40000000008</v>
          </cell>
          <cell r="H76">
            <v>180.29</v>
          </cell>
          <cell r="I76">
            <v>375003.2</v>
          </cell>
          <cell r="J76">
            <v>375003.2</v>
          </cell>
          <cell r="K76">
            <v>320953.87165195658</v>
          </cell>
          <cell r="L76">
            <v>6092.636300000001</v>
          </cell>
          <cell r="M76" t="str">
            <v>Guarantee</v>
          </cell>
          <cell r="N76">
            <v>193</v>
          </cell>
          <cell r="O76" t="str">
            <v>Yes</v>
          </cell>
          <cell r="Q76">
            <v>0</v>
          </cell>
          <cell r="R76">
            <v>0</v>
          </cell>
          <cell r="S76">
            <v>130251</v>
          </cell>
          <cell r="T76">
            <v>1</v>
          </cell>
          <cell r="U76">
            <v>1</v>
          </cell>
          <cell r="V76">
            <v>0</v>
          </cell>
          <cell r="X76">
            <v>0</v>
          </cell>
          <cell r="Y76">
            <v>0</v>
          </cell>
          <cell r="Z76">
            <v>6201.4699098742012</v>
          </cell>
          <cell r="AA76">
            <v>6201.4699098742012</v>
          </cell>
          <cell r="AB76">
            <v>108.83360987420019</v>
          </cell>
        </row>
        <row r="77">
          <cell r="B77" t="str">
            <v>Mansour, Ashraf</v>
          </cell>
          <cell r="C77" t="str">
            <v>Surgical Specialty</v>
          </cell>
          <cell r="D77" t="str">
            <v>Surgery Vascular</v>
          </cell>
          <cell r="E77" t="str">
            <v>Vascular Surgery</v>
          </cell>
          <cell r="F77" t="str">
            <v>88720:  SS Vascular Surgery</v>
          </cell>
          <cell r="G77">
            <v>609653.28</v>
          </cell>
          <cell r="H77">
            <v>0</v>
          </cell>
          <cell r="I77">
            <v>0</v>
          </cell>
          <cell r="J77">
            <v>609653.28</v>
          </cell>
          <cell r="K77">
            <v>609653.28</v>
          </cell>
          <cell r="L77">
            <v>5933.9319799999985</v>
          </cell>
          <cell r="M77" t="str">
            <v>Guarantee</v>
          </cell>
          <cell r="N77">
            <v>108</v>
          </cell>
          <cell r="O77" t="str">
            <v>No</v>
          </cell>
          <cell r="Q77">
            <v>55303</v>
          </cell>
          <cell r="R77">
            <v>0</v>
          </cell>
          <cell r="T77">
            <v>1</v>
          </cell>
          <cell r="U77">
            <v>0.5</v>
          </cell>
          <cell r="V77">
            <v>0</v>
          </cell>
          <cell r="X77">
            <v>0</v>
          </cell>
          <cell r="Y77">
            <v>52.189998745918274</v>
          </cell>
          <cell r="Z77">
            <v>5924.8005208581681</v>
          </cell>
          <cell r="AA77">
            <v>5976.9905196040863</v>
          </cell>
          <cell r="AB77">
            <v>43.058539604087855</v>
          </cell>
        </row>
        <row r="78">
          <cell r="B78" t="str">
            <v>Chambers, Christopher</v>
          </cell>
          <cell r="C78" t="str">
            <v>Surgical Specialty</v>
          </cell>
          <cell r="D78" t="str">
            <v>Surgery Vascular</v>
          </cell>
          <cell r="E78" t="str">
            <v>Vascular Surgery</v>
          </cell>
          <cell r="F78" t="str">
            <v>88720:  SS Vascular Surgery</v>
          </cell>
          <cell r="G78">
            <v>409423.12339362595</v>
          </cell>
          <cell r="H78">
            <v>0</v>
          </cell>
          <cell r="I78">
            <v>0</v>
          </cell>
          <cell r="J78">
            <v>409423.12339362595</v>
          </cell>
          <cell r="K78">
            <v>409423.12339362595</v>
          </cell>
          <cell r="L78">
            <v>8770.3868000000039</v>
          </cell>
          <cell r="N78">
            <v>167</v>
          </cell>
          <cell r="O78" t="str">
            <v>No</v>
          </cell>
          <cell r="Q78">
            <v>0</v>
          </cell>
          <cell r="R78">
            <v>2938</v>
          </cell>
          <cell r="T78">
            <v>1</v>
          </cell>
          <cell r="U78">
            <v>0.9</v>
          </cell>
          <cell r="V78">
            <v>0</v>
          </cell>
          <cell r="Y78">
            <v>0</v>
          </cell>
          <cell r="Z78">
            <v>8736.1765356516808</v>
          </cell>
          <cell r="AA78">
            <v>8736.1765356516808</v>
          </cell>
          <cell r="AB78">
            <v>-34.210264348323108</v>
          </cell>
        </row>
        <row r="79">
          <cell r="B79" t="str">
            <v>Wong, Peter</v>
          </cell>
          <cell r="C79" t="str">
            <v>Surgical Specialty</v>
          </cell>
          <cell r="D79" t="str">
            <v>Surgery Vascular</v>
          </cell>
          <cell r="E79" t="str">
            <v>Vascular Surgery</v>
          </cell>
          <cell r="F79" t="str">
            <v>88720:  SS Vascular Surgery</v>
          </cell>
          <cell r="G79">
            <v>418190.79539362591</v>
          </cell>
          <cell r="H79">
            <v>0</v>
          </cell>
          <cell r="I79">
            <v>0</v>
          </cell>
          <cell r="J79">
            <v>418190.79539362591</v>
          </cell>
          <cell r="K79">
            <v>418190.79539362591</v>
          </cell>
          <cell r="L79">
            <v>10069.014500000007</v>
          </cell>
          <cell r="N79">
            <v>110</v>
          </cell>
          <cell r="O79" t="str">
            <v>No</v>
          </cell>
          <cell r="Q79">
            <v>0</v>
          </cell>
          <cell r="R79">
            <v>7140</v>
          </cell>
          <cell r="T79">
            <v>1</v>
          </cell>
          <cell r="U79">
            <v>1</v>
          </cell>
          <cell r="V79">
            <v>0</v>
          </cell>
          <cell r="Y79">
            <v>0</v>
          </cell>
          <cell r="Z79">
            <v>10175.324003507496</v>
          </cell>
          <cell r="AA79">
            <v>10175.324003507496</v>
          </cell>
          <cell r="AB79">
            <v>106.30950350748935</v>
          </cell>
        </row>
        <row r="80">
          <cell r="B80" t="str">
            <v>Cuff, Robert</v>
          </cell>
          <cell r="C80" t="str">
            <v>Surgical Specialty</v>
          </cell>
          <cell r="D80" t="str">
            <v>Surgery Vascular</v>
          </cell>
          <cell r="E80" t="str">
            <v>Vascular Surgery</v>
          </cell>
          <cell r="F80" t="str">
            <v>88720:  SS Vascular Surgery</v>
          </cell>
          <cell r="G80">
            <v>409661.12339362595</v>
          </cell>
          <cell r="H80">
            <v>0</v>
          </cell>
          <cell r="I80">
            <v>0</v>
          </cell>
          <cell r="J80">
            <v>409661.12339362595</v>
          </cell>
          <cell r="K80">
            <v>409661.12339362595</v>
          </cell>
          <cell r="L80">
            <v>10151.886699999999</v>
          </cell>
          <cell r="N80">
            <v>109</v>
          </cell>
          <cell r="O80" t="str">
            <v>No</v>
          </cell>
          <cell r="Q80">
            <v>0</v>
          </cell>
          <cell r="R80">
            <v>3176</v>
          </cell>
          <cell r="T80">
            <v>1</v>
          </cell>
          <cell r="U80">
            <v>1</v>
          </cell>
          <cell r="V80">
            <v>0</v>
          </cell>
          <cell r="Y80">
            <v>0</v>
          </cell>
          <cell r="Z80">
            <v>10195.725808985235</v>
          </cell>
          <cell r="AA80">
            <v>10195.725808985235</v>
          </cell>
          <cell r="AB80">
            <v>43.839108985235725</v>
          </cell>
        </row>
        <row r="81">
          <cell r="B81" t="str">
            <v>Cali, Robert</v>
          </cell>
          <cell r="C81" t="str">
            <v>Surgical Specialty</v>
          </cell>
          <cell r="D81" t="str">
            <v>Surgery Vascular</v>
          </cell>
          <cell r="E81" t="str">
            <v>Vascular Surgery</v>
          </cell>
          <cell r="F81" t="str">
            <v>88720:  SS Vascular Surgery</v>
          </cell>
          <cell r="G81">
            <v>629071.79539362597</v>
          </cell>
          <cell r="H81">
            <v>0</v>
          </cell>
          <cell r="I81">
            <v>0</v>
          </cell>
          <cell r="J81">
            <v>629071.79539362597</v>
          </cell>
          <cell r="K81">
            <v>629071.79539362597</v>
          </cell>
          <cell r="L81">
            <v>10212.130799999999</v>
          </cell>
          <cell r="N81">
            <v>107</v>
          </cell>
          <cell r="O81" t="str">
            <v>No</v>
          </cell>
          <cell r="Q81">
            <v>0</v>
          </cell>
          <cell r="R81">
            <v>45990</v>
          </cell>
          <cell r="T81">
            <v>1</v>
          </cell>
          <cell r="U81">
            <v>1</v>
          </cell>
          <cell r="V81">
            <v>0</v>
          </cell>
          <cell r="Y81">
            <v>942.61999863386154</v>
          </cell>
          <cell r="Z81">
            <v>10373.014020693303</v>
          </cell>
          <cell r="AA81">
            <v>11315.634019327164</v>
          </cell>
          <cell r="AB81">
            <v>1103.5032193271654</v>
          </cell>
        </row>
        <row r="82">
          <cell r="B82" t="str">
            <v>DeKryger, Lewis</v>
          </cell>
          <cell r="C82" t="str">
            <v>Surgical Specialty</v>
          </cell>
          <cell r="D82" t="str">
            <v>Surgery Vascular</v>
          </cell>
          <cell r="E82" t="str">
            <v>Vascular Surgery</v>
          </cell>
          <cell r="F82" t="str">
            <v>88760:  Vein Solutions</v>
          </cell>
          <cell r="G82">
            <v>337503.35999999987</v>
          </cell>
          <cell r="H82">
            <v>0</v>
          </cell>
          <cell r="I82">
            <v>0</v>
          </cell>
          <cell r="J82">
            <v>337503.35999999987</v>
          </cell>
          <cell r="K82">
            <v>200329.40671532101</v>
          </cell>
          <cell r="L82">
            <v>5070.4450000000006</v>
          </cell>
          <cell r="M82" t="str">
            <v>Guarantee</v>
          </cell>
          <cell r="N82">
            <v>51</v>
          </cell>
          <cell r="O82" t="str">
            <v>No</v>
          </cell>
          <cell r="Q82">
            <v>0</v>
          </cell>
          <cell r="R82">
            <v>0</v>
          </cell>
          <cell r="T82">
            <v>0.8</v>
          </cell>
          <cell r="U82">
            <v>0.8</v>
          </cell>
          <cell r="V82">
            <v>0</v>
          </cell>
          <cell r="Y82">
            <v>0</v>
          </cell>
          <cell r="Z82">
            <v>5148.9399102628231</v>
          </cell>
          <cell r="AA82">
            <v>5148.9399102628231</v>
          </cell>
          <cell r="AB82">
            <v>78.494910262822486</v>
          </cell>
        </row>
        <row r="83">
          <cell r="B83" t="str">
            <v>Schram, Jon</v>
          </cell>
          <cell r="C83" t="str">
            <v>Surgical Specialty</v>
          </cell>
          <cell r="D83" t="str">
            <v>Urology</v>
          </cell>
          <cell r="E83" t="str">
            <v>Bariatric Surgery</v>
          </cell>
          <cell r="F83" t="str">
            <v>88729:  SS Lakeshore Bariatric Surgery</v>
          </cell>
          <cell r="G83">
            <v>0</v>
          </cell>
          <cell r="H83">
            <v>480.77</v>
          </cell>
          <cell r="I83">
            <v>1000001.6</v>
          </cell>
          <cell r="J83">
            <v>1000001.6</v>
          </cell>
          <cell r="K83">
            <v>1000001.6</v>
          </cell>
          <cell r="L83">
            <v>0</v>
          </cell>
          <cell r="M83" t="str">
            <v>Guarantee</v>
          </cell>
          <cell r="N83">
            <v>276</v>
          </cell>
          <cell r="O83" t="e">
            <v>#N/A</v>
          </cell>
          <cell r="Q83">
            <v>0</v>
          </cell>
          <cell r="R83">
            <v>0</v>
          </cell>
          <cell r="S83">
            <v>133108</v>
          </cell>
          <cell r="T83">
            <v>1</v>
          </cell>
          <cell r="U83">
            <v>1</v>
          </cell>
          <cell r="V83">
            <v>0</v>
          </cell>
          <cell r="X83">
            <v>0</v>
          </cell>
          <cell r="Y83">
            <v>0</v>
          </cell>
          <cell r="Z83">
            <v>370.30000407993793</v>
          </cell>
          <cell r="AA83">
            <v>370.30000407993793</v>
          </cell>
          <cell r="AB83">
            <v>370.30000407993793</v>
          </cell>
        </row>
        <row r="84">
          <cell r="B84" t="str">
            <v>Whelan,Christopher</v>
          </cell>
          <cell r="C84" t="str">
            <v>Surgical Specialty</v>
          </cell>
          <cell r="D84" t="str">
            <v>Urology</v>
          </cell>
          <cell r="E84" t="str">
            <v>Urology</v>
          </cell>
          <cell r="F84" t="str">
            <v>88702:  SS Grand Rapids Urology</v>
          </cell>
          <cell r="G84">
            <v>163470.00000000003</v>
          </cell>
          <cell r="H84">
            <v>163.47</v>
          </cell>
          <cell r="I84">
            <v>340017.6</v>
          </cell>
          <cell r="J84">
            <v>340017.6</v>
          </cell>
          <cell r="K84">
            <v>248178.54242753392</v>
          </cell>
          <cell r="L84">
            <v>2849.4962500000006</v>
          </cell>
          <cell r="M84" t="str">
            <v>Guarantee</v>
          </cell>
          <cell r="N84">
            <v>221</v>
          </cell>
          <cell r="O84" t="str">
            <v>Yes</v>
          </cell>
          <cell r="Q84">
            <v>0</v>
          </cell>
          <cell r="R84">
            <v>0</v>
          </cell>
          <cell r="S84">
            <v>130827</v>
          </cell>
          <cell r="T84">
            <v>1</v>
          </cell>
          <cell r="U84">
            <v>1</v>
          </cell>
          <cell r="V84">
            <v>0</v>
          </cell>
          <cell r="Y84">
            <v>0</v>
          </cell>
          <cell r="Z84">
            <v>2826.5874011200667</v>
          </cell>
          <cell r="AA84">
            <v>2826.5874011200667</v>
          </cell>
          <cell r="AB84">
            <v>-22.908848879933885</v>
          </cell>
        </row>
        <row r="85">
          <cell r="B85" t="str">
            <v>Barnett, Graham</v>
          </cell>
          <cell r="C85" t="str">
            <v>Surgical Specialty</v>
          </cell>
          <cell r="D85" t="str">
            <v>Urology</v>
          </cell>
          <cell r="E85" t="str">
            <v>Urology</v>
          </cell>
          <cell r="F85" t="str">
            <v>88702:  SS Grand Rapids Urology</v>
          </cell>
          <cell r="G85">
            <v>62906.25</v>
          </cell>
          <cell r="H85">
            <v>0</v>
          </cell>
          <cell r="I85">
            <v>0</v>
          </cell>
          <cell r="J85">
            <v>62906.25</v>
          </cell>
          <cell r="K85">
            <v>62906.25</v>
          </cell>
          <cell r="L85">
            <v>912.22</v>
          </cell>
          <cell r="M85" t="str">
            <v>Guarantee</v>
          </cell>
          <cell r="N85">
            <v>30</v>
          </cell>
          <cell r="O85" t="e">
            <v>#N/A</v>
          </cell>
          <cell r="Q85">
            <v>0</v>
          </cell>
          <cell r="R85">
            <v>0</v>
          </cell>
          <cell r="T85">
            <v>1</v>
          </cell>
          <cell r="U85">
            <v>1</v>
          </cell>
          <cell r="V85">
            <v>0</v>
          </cell>
          <cell r="Y85">
            <v>0</v>
          </cell>
          <cell r="Z85">
            <v>894.84501339495182</v>
          </cell>
          <cell r="AA85">
            <v>894.84501339495182</v>
          </cell>
          <cell r="AB85">
            <v>-17.374986605048207</v>
          </cell>
        </row>
        <row r="86">
          <cell r="B86" t="str">
            <v>Southwell, Thompson</v>
          </cell>
          <cell r="C86" t="str">
            <v>Surgical Specialty</v>
          </cell>
          <cell r="D86" t="str">
            <v>Urology</v>
          </cell>
          <cell r="E86" t="str">
            <v>Urology</v>
          </cell>
          <cell r="F86" t="str">
            <v>88702:  SS Grand Rapids Urology</v>
          </cell>
          <cell r="G86">
            <v>46906.25</v>
          </cell>
          <cell r="H86">
            <v>0</v>
          </cell>
          <cell r="I86">
            <v>0</v>
          </cell>
          <cell r="J86">
            <v>46906.25</v>
          </cell>
          <cell r="K86">
            <v>46906.25</v>
          </cell>
          <cell r="L86">
            <v>1047.1300000000001</v>
          </cell>
          <cell r="M86" t="str">
            <v>Guarantee</v>
          </cell>
          <cell r="N86">
            <v>29</v>
          </cell>
          <cell r="O86" t="e">
            <v>#N/A</v>
          </cell>
          <cell r="Q86">
            <v>0</v>
          </cell>
          <cell r="R86">
            <v>0</v>
          </cell>
          <cell r="T86">
            <v>1</v>
          </cell>
          <cell r="U86">
            <v>1</v>
          </cell>
          <cell r="V86">
            <v>0</v>
          </cell>
          <cell r="X86">
            <v>0</v>
          </cell>
          <cell r="Y86">
            <v>0</v>
          </cell>
          <cell r="Z86">
            <v>1022.7299951314926</v>
          </cell>
          <cell r="AA86">
            <v>1022.7299951314926</v>
          </cell>
          <cell r="AB86">
            <v>-24.400004868507494</v>
          </cell>
        </row>
        <row r="87">
          <cell r="B87" t="str">
            <v>Bolthouse, Todd</v>
          </cell>
          <cell r="C87" t="str">
            <v>Surgical Specialty</v>
          </cell>
          <cell r="D87" t="str">
            <v>Urology</v>
          </cell>
          <cell r="E87" t="str">
            <v>Urology</v>
          </cell>
          <cell r="F87" t="str">
            <v>88702:  SS Grand Rapids Urology</v>
          </cell>
          <cell r="G87">
            <v>358472.65283790877</v>
          </cell>
          <cell r="H87">
            <v>0</v>
          </cell>
          <cell r="I87">
            <v>0</v>
          </cell>
          <cell r="J87">
            <v>358472.65283790877</v>
          </cell>
          <cell r="K87">
            <v>413406.12813878618</v>
          </cell>
          <cell r="L87">
            <v>8342.9493000000002</v>
          </cell>
          <cell r="N87">
            <v>106</v>
          </cell>
          <cell r="O87" t="str">
            <v>No</v>
          </cell>
          <cell r="Q87">
            <v>0</v>
          </cell>
          <cell r="R87">
            <v>16731</v>
          </cell>
          <cell r="T87">
            <v>1</v>
          </cell>
          <cell r="U87">
            <v>1</v>
          </cell>
          <cell r="V87">
            <v>0</v>
          </cell>
          <cell r="X87">
            <v>0</v>
          </cell>
          <cell r="Y87">
            <v>0</v>
          </cell>
          <cell r="Z87">
            <v>8158.0658333507181</v>
          </cell>
          <cell r="AA87">
            <v>8158.0658333507181</v>
          </cell>
          <cell r="AB87">
            <v>-184.88346664928213</v>
          </cell>
        </row>
        <row r="88">
          <cell r="B88" t="str">
            <v>Kahnoski, Richard</v>
          </cell>
          <cell r="C88" t="str">
            <v>Surgical Specialty</v>
          </cell>
          <cell r="D88" t="str">
            <v>Urology</v>
          </cell>
          <cell r="E88" t="str">
            <v>Urology</v>
          </cell>
          <cell r="F88" t="str">
            <v>88702:  SS Grand Rapids Urology</v>
          </cell>
          <cell r="G88">
            <v>397992.84252827673</v>
          </cell>
          <cell r="H88">
            <v>0</v>
          </cell>
          <cell r="I88">
            <v>0</v>
          </cell>
          <cell r="J88">
            <v>397992.84252827673</v>
          </cell>
          <cell r="K88">
            <v>441788.4385660878</v>
          </cell>
          <cell r="L88">
            <v>8804.7761999999948</v>
          </cell>
          <cell r="N88">
            <v>32</v>
          </cell>
          <cell r="O88" t="str">
            <v>No</v>
          </cell>
          <cell r="Q88">
            <v>300</v>
          </cell>
          <cell r="R88">
            <v>29184</v>
          </cell>
          <cell r="T88">
            <v>1</v>
          </cell>
          <cell r="U88">
            <v>1</v>
          </cell>
          <cell r="V88">
            <v>0</v>
          </cell>
          <cell r="Y88">
            <v>0</v>
          </cell>
          <cell r="Z88">
            <v>8709.9970092883705</v>
          </cell>
          <cell r="AA88">
            <v>8709.9970092883705</v>
          </cell>
          <cell r="AB88">
            <v>-94.779190711624324</v>
          </cell>
        </row>
        <row r="89">
          <cell r="B89" t="str">
            <v>Hoekstra, Philip</v>
          </cell>
          <cell r="C89" t="str">
            <v>Surgical Specialty</v>
          </cell>
          <cell r="D89" t="str">
            <v>Urology</v>
          </cell>
          <cell r="E89" t="str">
            <v>Urology</v>
          </cell>
          <cell r="F89" t="str">
            <v>88702:  SS Grand Rapids Urology</v>
          </cell>
          <cell r="G89">
            <v>436715.22611905611</v>
          </cell>
          <cell r="H89">
            <v>0</v>
          </cell>
          <cell r="I89">
            <v>0</v>
          </cell>
          <cell r="J89">
            <v>436715.22611905611</v>
          </cell>
          <cell r="K89">
            <v>460100.46620148775</v>
          </cell>
          <cell r="L89">
            <v>9124.2964999999986</v>
          </cell>
          <cell r="N89">
            <v>31</v>
          </cell>
          <cell r="O89" t="str">
            <v>No</v>
          </cell>
          <cell r="Q89">
            <v>3950</v>
          </cell>
          <cell r="R89">
            <v>15210</v>
          </cell>
          <cell r="T89">
            <v>1</v>
          </cell>
          <cell r="U89">
            <v>1</v>
          </cell>
          <cell r="V89">
            <v>0</v>
          </cell>
          <cell r="Y89">
            <v>0</v>
          </cell>
          <cell r="Z89">
            <v>7683.9630461707711</v>
          </cell>
          <cell r="AA89">
            <v>7683.9630461707711</v>
          </cell>
          <cell r="AB89">
            <v>-1440.3334538292274</v>
          </cell>
        </row>
        <row r="90">
          <cell r="B90" t="str">
            <v>Pimentel, Hector</v>
          </cell>
          <cell r="C90" t="str">
            <v>Surgical Specialty</v>
          </cell>
          <cell r="D90" t="str">
            <v>Urology</v>
          </cell>
          <cell r="E90" t="str">
            <v>Urology</v>
          </cell>
          <cell r="F90" t="str">
            <v>88702:  SS Grand Rapids Urology</v>
          </cell>
          <cell r="G90">
            <v>402042.49094406574</v>
          </cell>
          <cell r="H90">
            <v>0</v>
          </cell>
          <cell r="I90">
            <v>0</v>
          </cell>
          <cell r="J90">
            <v>402042.49094406574</v>
          </cell>
          <cell r="K90">
            <v>438898.10900321358</v>
          </cell>
          <cell r="L90">
            <v>9179.5763500000048</v>
          </cell>
          <cell r="N90">
            <v>205</v>
          </cell>
          <cell r="O90" t="str">
            <v>Yes</v>
          </cell>
          <cell r="Q90">
            <v>275</v>
          </cell>
          <cell r="R90">
            <v>13689</v>
          </cell>
          <cell r="T90">
            <v>1</v>
          </cell>
          <cell r="U90">
            <v>1</v>
          </cell>
          <cell r="V90">
            <v>0</v>
          </cell>
          <cell r="Y90">
            <v>0</v>
          </cell>
          <cell r="Z90">
            <v>8907.5435372835418</v>
          </cell>
          <cell r="AA90">
            <v>8907.5435372835418</v>
          </cell>
          <cell r="AB90">
            <v>-272.03281271646301</v>
          </cell>
        </row>
        <row r="91">
          <cell r="B91" t="str">
            <v>Lane, Brian</v>
          </cell>
          <cell r="C91" t="str">
            <v>Surgical Specialty</v>
          </cell>
          <cell r="D91" t="str">
            <v>Urology</v>
          </cell>
          <cell r="E91" t="str">
            <v>Urology</v>
          </cell>
          <cell r="F91" t="str">
            <v>88702:  SS Grand Rapids Urology</v>
          </cell>
          <cell r="G91">
            <v>610033.81092851539</v>
          </cell>
          <cell r="H91">
            <v>0</v>
          </cell>
          <cell r="I91">
            <v>0</v>
          </cell>
          <cell r="J91">
            <v>610033.81092851539</v>
          </cell>
          <cell r="K91">
            <v>580344.13061103574</v>
          </cell>
          <cell r="L91">
            <v>11683.218700000005</v>
          </cell>
          <cell r="N91">
            <v>185</v>
          </cell>
          <cell r="O91" t="str">
            <v>No</v>
          </cell>
          <cell r="Q91">
            <v>275</v>
          </cell>
          <cell r="R91">
            <v>17238</v>
          </cell>
          <cell r="T91">
            <v>1</v>
          </cell>
          <cell r="U91">
            <v>0.8</v>
          </cell>
          <cell r="V91">
            <v>0</v>
          </cell>
          <cell r="Y91">
            <v>0</v>
          </cell>
          <cell r="Z91">
            <v>11504.313762865067</v>
          </cell>
          <cell r="AA91">
            <v>11504.313762865067</v>
          </cell>
          <cell r="AB91">
            <v>-178.90493713493743</v>
          </cell>
        </row>
        <row r="92">
          <cell r="B92" t="str">
            <v>Wielhouwer, Eric</v>
          </cell>
          <cell r="C92" t="str">
            <v>Primary Care</v>
          </cell>
          <cell r="D92" t="str">
            <v>Internal Medicine Pediatrics</v>
          </cell>
          <cell r="E92" t="str">
            <v>Internal Medicine Pediatrics</v>
          </cell>
          <cell r="F92" t="str">
            <v>86370:  PC IM/PEDS Rivertown</v>
          </cell>
          <cell r="G92">
            <v>218475.09408978504</v>
          </cell>
          <cell r="H92">
            <v>0</v>
          </cell>
          <cell r="I92">
            <v>0</v>
          </cell>
          <cell r="J92">
            <v>218475.09408978504</v>
          </cell>
          <cell r="K92">
            <v>218475.09408978504</v>
          </cell>
          <cell r="L92">
            <v>5300.13</v>
          </cell>
          <cell r="N92">
            <v>286</v>
          </cell>
          <cell r="O92" t="e">
            <v>#N/A</v>
          </cell>
          <cell r="Q92">
            <v>0</v>
          </cell>
          <cell r="R92">
            <v>7165</v>
          </cell>
          <cell r="T92">
            <v>1</v>
          </cell>
          <cell r="U92">
            <v>1</v>
          </cell>
          <cell r="V92">
            <v>0</v>
          </cell>
          <cell r="Y92">
            <v>0</v>
          </cell>
          <cell r="Z92">
            <v>5467.3200327381492</v>
          </cell>
          <cell r="AA92">
            <v>5467.3200327381492</v>
          </cell>
          <cell r="AB92">
            <v>167.19003273814906</v>
          </cell>
        </row>
        <row r="93">
          <cell r="B93" t="str">
            <v>Schipper, Benjamin</v>
          </cell>
          <cell r="C93" t="str">
            <v>Primary Care</v>
          </cell>
          <cell r="D93" t="str">
            <v>Internal Medicine Pediatrics</v>
          </cell>
          <cell r="E93" t="str">
            <v>Internal Medicine Pediatrics</v>
          </cell>
          <cell r="F93" t="str">
            <v>86370:  PC IM/PEDS Rivertown</v>
          </cell>
          <cell r="G93">
            <v>231447.5897657875</v>
          </cell>
          <cell r="H93">
            <v>0</v>
          </cell>
          <cell r="I93">
            <v>0</v>
          </cell>
          <cell r="J93">
            <v>231447.5897657875</v>
          </cell>
          <cell r="K93">
            <v>231447.5897657875</v>
          </cell>
          <cell r="L93">
            <v>5491.46</v>
          </cell>
          <cell r="N93">
            <v>275</v>
          </cell>
          <cell r="O93" t="e">
            <v>#N/A</v>
          </cell>
          <cell r="Q93">
            <v>12000</v>
          </cell>
          <cell r="R93">
            <v>6445</v>
          </cell>
          <cell r="T93">
            <v>1</v>
          </cell>
          <cell r="U93">
            <v>0.95</v>
          </cell>
          <cell r="V93">
            <v>0</v>
          </cell>
          <cell r="Y93">
            <v>0</v>
          </cell>
          <cell r="Z93">
            <v>5652.5600230544806</v>
          </cell>
          <cell r="AA93">
            <v>5652.5600230544806</v>
          </cell>
          <cell r="AB93">
            <v>161.10002305448052</v>
          </cell>
        </row>
        <row r="94">
          <cell r="B94" t="str">
            <v>Hayes, Kevin</v>
          </cell>
          <cell r="C94" t="str">
            <v>Primary Care</v>
          </cell>
          <cell r="D94" t="str">
            <v>Family Practice</v>
          </cell>
          <cell r="E94" t="str">
            <v>Family Practice</v>
          </cell>
          <cell r="F94" t="str">
            <v>86450:  PC FM Campustowne</v>
          </cell>
          <cell r="G94">
            <v>95846.38461538461</v>
          </cell>
          <cell r="H94">
            <v>0</v>
          </cell>
          <cell r="I94">
            <v>0</v>
          </cell>
          <cell r="J94">
            <v>95846.38461538461</v>
          </cell>
          <cell r="K94">
            <v>95846.38461538461</v>
          </cell>
          <cell r="L94">
            <v>2458.6300000000006</v>
          </cell>
          <cell r="N94">
            <v>306</v>
          </cell>
          <cell r="O94" t="str">
            <v>Yes</v>
          </cell>
          <cell r="Q94">
            <v>0</v>
          </cell>
          <cell r="R94">
            <v>0</v>
          </cell>
          <cell r="T94">
            <v>1</v>
          </cell>
          <cell r="U94">
            <v>1</v>
          </cell>
          <cell r="V94">
            <v>0</v>
          </cell>
          <cell r="Y94">
            <v>0</v>
          </cell>
          <cell r="Z94">
            <v>2554.1650073081255</v>
          </cell>
          <cell r="AA94">
            <v>2554.1650073081255</v>
          </cell>
          <cell r="AB94">
            <v>95.535007308124932</v>
          </cell>
        </row>
        <row r="95">
          <cell r="B95" t="str">
            <v>Prefontaine, Stephen</v>
          </cell>
          <cell r="C95" t="str">
            <v>Primary Care</v>
          </cell>
          <cell r="D95" t="str">
            <v>Family Practice</v>
          </cell>
          <cell r="E95" t="str">
            <v>Family Practice</v>
          </cell>
          <cell r="F95" t="str">
            <v>86450:  PC FM Campustowne</v>
          </cell>
          <cell r="G95">
            <v>119473.10770010779</v>
          </cell>
          <cell r="H95">
            <v>0</v>
          </cell>
          <cell r="I95">
            <v>0</v>
          </cell>
          <cell r="J95">
            <v>119473.10770010779</v>
          </cell>
          <cell r="K95">
            <v>119473.10770010779</v>
          </cell>
          <cell r="L95">
            <v>3578.3550000000005</v>
          </cell>
          <cell r="N95">
            <v>272</v>
          </cell>
          <cell r="O95" t="e">
            <v>#N/A</v>
          </cell>
          <cell r="Q95">
            <v>0</v>
          </cell>
          <cell r="R95">
            <v>240</v>
          </cell>
          <cell r="T95">
            <v>0.6</v>
          </cell>
          <cell r="U95">
            <v>0.6</v>
          </cell>
          <cell r="V95">
            <v>0</v>
          </cell>
          <cell r="Y95">
            <v>0</v>
          </cell>
          <cell r="Z95">
            <v>3679.3350004255772</v>
          </cell>
          <cell r="AA95">
            <v>3679.3350004255772</v>
          </cell>
          <cell r="AB95">
            <v>100.98000042557669</v>
          </cell>
        </row>
        <row r="96">
          <cell r="B96" t="str">
            <v>Gianturco, Michelle</v>
          </cell>
          <cell r="C96" t="str">
            <v>Primary Care</v>
          </cell>
          <cell r="D96" t="str">
            <v>Family Practice</v>
          </cell>
          <cell r="E96" t="str">
            <v>Family Practice</v>
          </cell>
          <cell r="F96" t="str">
            <v>86450:  PC FM Campustowne</v>
          </cell>
          <cell r="G96">
            <v>150106.67565564206</v>
          </cell>
          <cell r="H96">
            <v>0</v>
          </cell>
          <cell r="I96">
            <v>0</v>
          </cell>
          <cell r="J96">
            <v>150106.67565564206</v>
          </cell>
          <cell r="K96">
            <v>150106.67565564206</v>
          </cell>
          <cell r="L96">
            <v>4309.03</v>
          </cell>
          <cell r="N96">
            <v>248</v>
          </cell>
          <cell r="O96" t="e">
            <v>#N/A</v>
          </cell>
          <cell r="Q96">
            <v>12000</v>
          </cell>
          <cell r="R96">
            <v>0</v>
          </cell>
          <cell r="T96">
            <v>0.8</v>
          </cell>
          <cell r="U96">
            <v>0.76</v>
          </cell>
          <cell r="V96">
            <v>0</v>
          </cell>
          <cell r="Y96">
            <v>0</v>
          </cell>
          <cell r="Z96">
            <v>4402.0300212278962</v>
          </cell>
          <cell r="AA96">
            <v>4402.0300212278962</v>
          </cell>
          <cell r="AB96">
            <v>93.000021227896468</v>
          </cell>
        </row>
        <row r="97">
          <cell r="B97" t="str">
            <v>Valeeswaran, Chandini</v>
          </cell>
          <cell r="C97" t="str">
            <v>Primary Care</v>
          </cell>
          <cell r="D97" t="str">
            <v>Internal Medicine General</v>
          </cell>
          <cell r="E97" t="str">
            <v>Internal Medicine General</v>
          </cell>
          <cell r="F97" t="str">
            <v>86480:  PC IM South Pavilion</v>
          </cell>
          <cell r="G97">
            <v>114086.08456812057</v>
          </cell>
          <cell r="H97">
            <v>0</v>
          </cell>
          <cell r="I97">
            <v>0</v>
          </cell>
          <cell r="J97">
            <v>114086.08456812057</v>
          </cell>
          <cell r="K97">
            <v>114086.08456812057</v>
          </cell>
          <cell r="L97">
            <v>2794.9749999999999</v>
          </cell>
          <cell r="M97" t="str">
            <v>Guarantee</v>
          </cell>
          <cell r="N97">
            <v>304</v>
          </cell>
          <cell r="O97" t="str">
            <v>Yes</v>
          </cell>
          <cell r="Q97">
            <v>0</v>
          </cell>
          <cell r="R97">
            <v>0</v>
          </cell>
          <cell r="T97">
            <v>1</v>
          </cell>
          <cell r="U97">
            <v>1</v>
          </cell>
          <cell r="V97">
            <v>0</v>
          </cell>
          <cell r="Y97">
            <v>0</v>
          </cell>
          <cell r="Z97">
            <v>2899.3000291138887</v>
          </cell>
          <cell r="AA97">
            <v>2899.3000291138887</v>
          </cell>
          <cell r="AB97">
            <v>104.32502911388883</v>
          </cell>
        </row>
        <row r="98">
          <cell r="B98" t="str">
            <v>Divic, Josip</v>
          </cell>
          <cell r="C98" t="str">
            <v>Primary Care</v>
          </cell>
          <cell r="D98" t="str">
            <v>Internal Medicine General</v>
          </cell>
          <cell r="E98" t="str">
            <v>Internal Medicine General</v>
          </cell>
          <cell r="F98" t="str">
            <v>86480:  PC IM South Pavilion</v>
          </cell>
          <cell r="G98">
            <v>206347.06049488991</v>
          </cell>
          <cell r="H98">
            <v>0</v>
          </cell>
          <cell r="I98">
            <v>0</v>
          </cell>
          <cell r="J98">
            <v>206347.06049488991</v>
          </cell>
          <cell r="K98">
            <v>206347.06049488991</v>
          </cell>
          <cell r="L98">
            <v>4810.5050000000001</v>
          </cell>
          <cell r="N98">
            <v>240</v>
          </cell>
          <cell r="O98" t="e">
            <v>#N/A</v>
          </cell>
          <cell r="Q98">
            <v>0</v>
          </cell>
          <cell r="R98">
            <v>0</v>
          </cell>
          <cell r="T98">
            <v>1</v>
          </cell>
          <cell r="U98">
            <v>1</v>
          </cell>
          <cell r="V98">
            <v>0</v>
          </cell>
          <cell r="Y98">
            <v>0</v>
          </cell>
          <cell r="Z98">
            <v>4986.3950257413089</v>
          </cell>
          <cell r="AA98">
            <v>4986.3950257413089</v>
          </cell>
          <cell r="AB98">
            <v>175.89002574130882</v>
          </cell>
        </row>
        <row r="99">
          <cell r="B99" t="str">
            <v>Stout, Michael</v>
          </cell>
          <cell r="C99" t="str">
            <v>Primary Care</v>
          </cell>
          <cell r="D99" t="str">
            <v>Internal Medicine General</v>
          </cell>
          <cell r="E99" t="str">
            <v>Internal Medicine General</v>
          </cell>
          <cell r="F99" t="str">
            <v>86490:  PC IM Kalamazoo Center</v>
          </cell>
          <cell r="G99">
            <v>152825.79334732337</v>
          </cell>
          <cell r="H99">
            <v>0</v>
          </cell>
          <cell r="I99">
            <v>0</v>
          </cell>
          <cell r="J99">
            <v>152825.79334732337</v>
          </cell>
          <cell r="K99">
            <v>152825.79334732337</v>
          </cell>
          <cell r="L99">
            <v>2355.1349999999998</v>
          </cell>
          <cell r="N99">
            <v>297</v>
          </cell>
          <cell r="O99" t="e">
            <v>#N/A</v>
          </cell>
          <cell r="Q99">
            <v>20796</v>
          </cell>
          <cell r="R99">
            <v>3471</v>
          </cell>
          <cell r="T99">
            <v>0.5</v>
          </cell>
          <cell r="U99">
            <v>0.5</v>
          </cell>
          <cell r="V99">
            <v>0</v>
          </cell>
          <cell r="Y99">
            <v>0</v>
          </cell>
          <cell r="Z99">
            <v>2433.960003234446</v>
          </cell>
          <cell r="AA99">
            <v>2433.960003234446</v>
          </cell>
          <cell r="AB99">
            <v>78.825003234446285</v>
          </cell>
        </row>
        <row r="100">
          <cell r="B100" t="str">
            <v>Garibaldi, Karen</v>
          </cell>
          <cell r="C100" t="str">
            <v>Primary Care</v>
          </cell>
          <cell r="D100" t="str">
            <v>Internal Medicine General</v>
          </cell>
          <cell r="E100" t="str">
            <v>Internal Medicine General</v>
          </cell>
          <cell r="F100" t="str">
            <v>86490:  PC IM Kalamazoo Center</v>
          </cell>
          <cell r="G100">
            <v>130850.64000000007</v>
          </cell>
          <cell r="H100">
            <v>0</v>
          </cell>
          <cell r="I100">
            <v>0</v>
          </cell>
          <cell r="J100">
            <v>130850.64000000007</v>
          </cell>
          <cell r="K100">
            <v>110765.25524485984</v>
          </cell>
          <cell r="L100">
            <v>3022.605</v>
          </cell>
          <cell r="M100" t="str">
            <v>Guarantee</v>
          </cell>
          <cell r="N100">
            <v>316</v>
          </cell>
          <cell r="O100" t="str">
            <v>Yes</v>
          </cell>
          <cell r="Q100">
            <v>0</v>
          </cell>
          <cell r="R100">
            <v>0</v>
          </cell>
          <cell r="T100">
            <v>0.9</v>
          </cell>
          <cell r="U100">
            <v>0.9</v>
          </cell>
          <cell r="V100">
            <v>0</v>
          </cell>
          <cell r="Y100">
            <v>0</v>
          </cell>
          <cell r="Z100">
            <v>3148.4550145044923</v>
          </cell>
          <cell r="AA100">
            <v>3148.4550145044923</v>
          </cell>
          <cell r="AB100">
            <v>125.85001450449226</v>
          </cell>
        </row>
        <row r="101">
          <cell r="B101" t="str">
            <v>Brink, Thomas</v>
          </cell>
          <cell r="C101" t="str">
            <v>Primary Care</v>
          </cell>
          <cell r="D101" t="str">
            <v>Internal Medicine General</v>
          </cell>
          <cell r="E101" t="str">
            <v>Internal Medicine General</v>
          </cell>
          <cell r="F101" t="str">
            <v>86490:  PC IM Kalamazoo Center</v>
          </cell>
          <cell r="G101">
            <v>206115.21246259261</v>
          </cell>
          <cell r="H101">
            <v>0</v>
          </cell>
          <cell r="I101">
            <v>0</v>
          </cell>
          <cell r="J101">
            <v>206115.21246259261</v>
          </cell>
          <cell r="K101">
            <v>206115.21246259261</v>
          </cell>
          <cell r="L101">
            <v>4649.2800000000016</v>
          </cell>
          <cell r="N101">
            <v>239</v>
          </cell>
          <cell r="O101" t="e">
            <v>#N/A</v>
          </cell>
          <cell r="Q101">
            <v>12000</v>
          </cell>
          <cell r="R101">
            <v>2160</v>
          </cell>
          <cell r="T101">
            <v>1</v>
          </cell>
          <cell r="U101">
            <v>0.95</v>
          </cell>
          <cell r="V101">
            <v>0</v>
          </cell>
          <cell r="Y101">
            <v>0.23999999463558197</v>
          </cell>
          <cell r="Z101">
            <v>4818.5550147294998</v>
          </cell>
          <cell r="AA101">
            <v>4818.7950147241354</v>
          </cell>
          <cell r="AB101">
            <v>169.51501472413383</v>
          </cell>
        </row>
        <row r="102">
          <cell r="B102" t="str">
            <v>Geissler, James</v>
          </cell>
          <cell r="C102" t="str">
            <v>Primary Care</v>
          </cell>
          <cell r="D102" t="str">
            <v>Internal Medicine General</v>
          </cell>
          <cell r="E102" t="str">
            <v>Internal Medicine General</v>
          </cell>
          <cell r="F102" t="str">
            <v>86490:  PC IM Kalamazoo Center</v>
          </cell>
          <cell r="G102">
            <v>190018.28373582888</v>
          </cell>
          <cell r="H102">
            <v>0</v>
          </cell>
          <cell r="I102">
            <v>0</v>
          </cell>
          <cell r="J102">
            <v>190018.28373582888</v>
          </cell>
          <cell r="K102">
            <v>190018.28373582888</v>
          </cell>
          <cell r="L102">
            <v>4660.8100000000004</v>
          </cell>
          <cell r="N102">
            <v>247</v>
          </cell>
          <cell r="O102" t="e">
            <v>#N/A</v>
          </cell>
          <cell r="Q102">
            <v>0</v>
          </cell>
          <cell r="R102">
            <v>2880</v>
          </cell>
          <cell r="T102">
            <v>1</v>
          </cell>
          <cell r="U102">
            <v>1</v>
          </cell>
          <cell r="V102">
            <v>0</v>
          </cell>
          <cell r="Y102">
            <v>0</v>
          </cell>
          <cell r="Z102">
            <v>4802.5650443360209</v>
          </cell>
          <cell r="AA102">
            <v>4802.5650443360209</v>
          </cell>
          <cell r="AB102">
            <v>141.75504433602055</v>
          </cell>
        </row>
        <row r="103">
          <cell r="B103" t="str">
            <v>Beversluis, Marcus</v>
          </cell>
          <cell r="C103" t="str">
            <v>Primary Care</v>
          </cell>
          <cell r="D103" t="str">
            <v>Internal Medicine General</v>
          </cell>
          <cell r="E103" t="str">
            <v>Internal Medicine General</v>
          </cell>
          <cell r="F103" t="str">
            <v>86490:  PC IM Kalamazoo Center</v>
          </cell>
          <cell r="G103">
            <v>190836.12265579231</v>
          </cell>
          <cell r="H103">
            <v>0</v>
          </cell>
          <cell r="I103">
            <v>0</v>
          </cell>
          <cell r="J103">
            <v>190836.12265579231</v>
          </cell>
          <cell r="K103">
            <v>190836.12265579231</v>
          </cell>
          <cell r="L103">
            <v>4665.0500000000011</v>
          </cell>
          <cell r="N103">
            <v>235</v>
          </cell>
          <cell r="O103" t="e">
            <v>#N/A</v>
          </cell>
          <cell r="Q103">
            <v>2200</v>
          </cell>
          <cell r="R103">
            <v>960</v>
          </cell>
          <cell r="T103">
            <v>1</v>
          </cell>
          <cell r="U103">
            <v>1</v>
          </cell>
          <cell r="V103">
            <v>0</v>
          </cell>
          <cell r="Y103">
            <v>0</v>
          </cell>
          <cell r="Z103">
            <v>4824.9950198084116</v>
          </cell>
          <cell r="AA103">
            <v>4824.9950198084116</v>
          </cell>
          <cell r="AB103">
            <v>159.94501980841051</v>
          </cell>
        </row>
        <row r="104">
          <cell r="B104" t="str">
            <v>Feenstra, Richard</v>
          </cell>
          <cell r="C104" t="str">
            <v>Primary Care</v>
          </cell>
          <cell r="D104" t="str">
            <v>Internal Medicine General</v>
          </cell>
          <cell r="E104" t="str">
            <v>Internal Medicine General</v>
          </cell>
          <cell r="F104" t="str">
            <v>86511:  PC 1300 Michigan Internal Medicine</v>
          </cell>
          <cell r="G104">
            <v>146782.97132298574</v>
          </cell>
          <cell r="H104">
            <v>0</v>
          </cell>
          <cell r="I104">
            <v>0</v>
          </cell>
          <cell r="J104">
            <v>146782.97132298574</v>
          </cell>
          <cell r="K104">
            <v>160079.25800184454</v>
          </cell>
          <cell r="L104">
            <v>3920.7750000000005</v>
          </cell>
          <cell r="N104">
            <v>4</v>
          </cell>
          <cell r="O104" t="str">
            <v>No</v>
          </cell>
          <cell r="Q104">
            <v>0</v>
          </cell>
          <cell r="R104">
            <v>19737.5</v>
          </cell>
          <cell r="T104">
            <v>1</v>
          </cell>
          <cell r="U104">
            <v>1</v>
          </cell>
          <cell r="V104">
            <v>0</v>
          </cell>
          <cell r="Y104">
            <v>0</v>
          </cell>
          <cell r="Z104">
            <v>4232.270061776042</v>
          </cell>
          <cell r="AA104">
            <v>4232.270061776042</v>
          </cell>
          <cell r="AB104">
            <v>311.49506177604144</v>
          </cell>
        </row>
        <row r="105">
          <cell r="B105" t="str">
            <v>Al-Hamid, Asma</v>
          </cell>
          <cell r="C105" t="str">
            <v>Primary Care</v>
          </cell>
          <cell r="D105" t="str">
            <v>Internal Medicine General</v>
          </cell>
          <cell r="E105" t="str">
            <v>Internal Medicine General</v>
          </cell>
          <cell r="F105" t="str">
            <v>86511:  PC 1300 Michigan Internal Medicine</v>
          </cell>
          <cell r="G105">
            <v>159583.00948445377</v>
          </cell>
          <cell r="H105">
            <v>0</v>
          </cell>
          <cell r="I105">
            <v>0</v>
          </cell>
          <cell r="J105">
            <v>159583.00948445377</v>
          </cell>
          <cell r="K105">
            <v>176637.15317333592</v>
          </cell>
          <cell r="L105">
            <v>4427.1899999999996</v>
          </cell>
          <cell r="N105">
            <v>161</v>
          </cell>
          <cell r="O105" t="str">
            <v>No</v>
          </cell>
          <cell r="Q105">
            <v>0</v>
          </cell>
          <cell r="R105">
            <v>16560</v>
          </cell>
          <cell r="T105">
            <v>1</v>
          </cell>
          <cell r="U105">
            <v>1</v>
          </cell>
          <cell r="V105">
            <v>0</v>
          </cell>
          <cell r="Y105">
            <v>0</v>
          </cell>
          <cell r="Z105">
            <v>4917.4900577962399</v>
          </cell>
          <cell r="AA105">
            <v>4917.4900577962399</v>
          </cell>
          <cell r="AB105">
            <v>490.30005779624025</v>
          </cell>
        </row>
        <row r="106">
          <cell r="B106" t="str">
            <v>Thornburg, Karen</v>
          </cell>
          <cell r="C106" t="str">
            <v>Primary Care</v>
          </cell>
          <cell r="D106" t="str">
            <v>Internal Medicine General</v>
          </cell>
          <cell r="E106" t="str">
            <v>Internal Medicine General</v>
          </cell>
          <cell r="F106" t="str">
            <v>86511:  PC 1300 Michigan Internal Medicine</v>
          </cell>
          <cell r="G106">
            <v>154811.61591554093</v>
          </cell>
          <cell r="H106">
            <v>0</v>
          </cell>
          <cell r="I106">
            <v>0</v>
          </cell>
          <cell r="J106">
            <v>154811.61591554093</v>
          </cell>
          <cell r="K106">
            <v>176349.31045927398</v>
          </cell>
          <cell r="L106">
            <v>4532.2</v>
          </cell>
          <cell r="N106">
            <v>183</v>
          </cell>
          <cell r="O106" t="str">
            <v>Yes</v>
          </cell>
          <cell r="Q106">
            <v>0</v>
          </cell>
          <cell r="R106">
            <v>8788.5499999999993</v>
          </cell>
          <cell r="T106">
            <v>1</v>
          </cell>
          <cell r="U106">
            <v>1</v>
          </cell>
          <cell r="V106">
            <v>0</v>
          </cell>
          <cell r="X106">
            <v>0</v>
          </cell>
          <cell r="Y106">
            <v>0</v>
          </cell>
          <cell r="Z106">
            <v>4583.5750675052404</v>
          </cell>
          <cell r="AA106">
            <v>4583.5750675052404</v>
          </cell>
          <cell r="AB106">
            <v>51.375067505240622</v>
          </cell>
        </row>
        <row r="107">
          <cell r="B107" t="str">
            <v>VanDyken, Richard</v>
          </cell>
          <cell r="C107" t="str">
            <v>Primary Care</v>
          </cell>
          <cell r="D107" t="str">
            <v>Internal Medicine General</v>
          </cell>
          <cell r="E107" t="str">
            <v>Internal Medicine General</v>
          </cell>
          <cell r="F107" t="str">
            <v>86511:  PC 1300 Michigan Internal Medicine</v>
          </cell>
          <cell r="G107">
            <v>207982.943204663</v>
          </cell>
          <cell r="H107">
            <v>0</v>
          </cell>
          <cell r="I107">
            <v>0</v>
          </cell>
          <cell r="J107">
            <v>207982.943204663</v>
          </cell>
          <cell r="K107">
            <v>229444.29025813896</v>
          </cell>
          <cell r="L107">
            <v>5586.59</v>
          </cell>
          <cell r="N107">
            <v>8</v>
          </cell>
          <cell r="O107" t="str">
            <v>No</v>
          </cell>
          <cell r="Q107">
            <v>12000</v>
          </cell>
          <cell r="R107">
            <v>1507</v>
          </cell>
          <cell r="T107">
            <v>1</v>
          </cell>
          <cell r="U107">
            <v>0.95</v>
          </cell>
          <cell r="V107">
            <v>0</v>
          </cell>
          <cell r="W107">
            <v>0</v>
          </cell>
          <cell r="Y107">
            <v>0</v>
          </cell>
          <cell r="Z107">
            <v>5615.1450840346515</v>
          </cell>
          <cell r="AA107">
            <v>5615.1450840346515</v>
          </cell>
          <cell r="AB107">
            <v>28.555084034651372</v>
          </cell>
        </row>
        <row r="108">
          <cell r="B108" t="str">
            <v>Grabowska-Chebes, Anna</v>
          </cell>
          <cell r="C108" t="str">
            <v>Primary Care</v>
          </cell>
          <cell r="D108" t="str">
            <v>Internal Medicine General</v>
          </cell>
          <cell r="E108" t="str">
            <v>Internal Medicine General</v>
          </cell>
          <cell r="F108" t="str">
            <v>86513:  PC 4100 Internal Medicine</v>
          </cell>
          <cell r="G108">
            <v>56068.68790622658</v>
          </cell>
          <cell r="H108">
            <v>0</v>
          </cell>
          <cell r="I108">
            <v>0</v>
          </cell>
          <cell r="J108">
            <v>56068.68790622658</v>
          </cell>
          <cell r="K108">
            <v>56068.68790622658</v>
          </cell>
          <cell r="L108">
            <v>1728.2550000000003</v>
          </cell>
          <cell r="N108">
            <v>170</v>
          </cell>
          <cell r="O108" t="str">
            <v>No</v>
          </cell>
          <cell r="Q108">
            <v>0</v>
          </cell>
          <cell r="R108">
            <v>0</v>
          </cell>
          <cell r="T108">
            <v>1</v>
          </cell>
          <cell r="U108">
            <v>1</v>
          </cell>
          <cell r="V108">
            <v>0</v>
          </cell>
          <cell r="Y108">
            <v>0</v>
          </cell>
          <cell r="Z108">
            <v>1798.995015822351</v>
          </cell>
          <cell r="AA108">
            <v>1798.995015822351</v>
          </cell>
          <cell r="AB108">
            <v>70.740015822350642</v>
          </cell>
        </row>
        <row r="109">
          <cell r="B109" t="str">
            <v>Yavich, Yelena</v>
          </cell>
          <cell r="C109" t="str">
            <v>Primary Care</v>
          </cell>
          <cell r="D109" t="str">
            <v>Internal Medicine General</v>
          </cell>
          <cell r="E109" t="str">
            <v>Internal Medicine General</v>
          </cell>
          <cell r="F109" t="str">
            <v>86513:  PC 4100 Internal Medicine</v>
          </cell>
          <cell r="G109">
            <v>224419.04860832935</v>
          </cell>
          <cell r="H109">
            <v>0</v>
          </cell>
          <cell r="I109">
            <v>0</v>
          </cell>
          <cell r="J109">
            <v>224419.04860832935</v>
          </cell>
          <cell r="K109">
            <v>234127.63606024141</v>
          </cell>
          <cell r="L109">
            <v>6010.5350000000008</v>
          </cell>
          <cell r="N109">
            <v>42</v>
          </cell>
          <cell r="O109" t="str">
            <v>No</v>
          </cell>
          <cell r="Q109">
            <v>0</v>
          </cell>
          <cell r="R109">
            <v>7222.2</v>
          </cell>
          <cell r="T109">
            <v>1</v>
          </cell>
          <cell r="U109">
            <v>1</v>
          </cell>
          <cell r="V109">
            <v>0</v>
          </cell>
          <cell r="Y109">
            <v>0</v>
          </cell>
          <cell r="Z109">
            <v>6170.3350554481149</v>
          </cell>
          <cell r="AA109">
            <v>6170.3350554481149</v>
          </cell>
          <cell r="AB109">
            <v>159.80005544811411</v>
          </cell>
        </row>
        <row r="110">
          <cell r="B110" t="str">
            <v>Riley, Robert</v>
          </cell>
          <cell r="C110" t="str">
            <v>Primary Care</v>
          </cell>
          <cell r="D110" t="str">
            <v>Internal Medicine General</v>
          </cell>
          <cell r="E110" t="str">
            <v>Internal Medicine General</v>
          </cell>
          <cell r="F110" t="str">
            <v>86513:  PC 4100 Internal Medicine</v>
          </cell>
          <cell r="G110">
            <v>230381.09254472342</v>
          </cell>
          <cell r="H110">
            <v>0</v>
          </cell>
          <cell r="I110">
            <v>0</v>
          </cell>
          <cell r="J110">
            <v>230381.09254472342</v>
          </cell>
          <cell r="K110">
            <v>231633.4305098773</v>
          </cell>
          <cell r="L110">
            <v>6011.44</v>
          </cell>
          <cell r="N110">
            <v>53</v>
          </cell>
          <cell r="O110" t="str">
            <v>No</v>
          </cell>
          <cell r="Q110">
            <v>9000</v>
          </cell>
          <cell r="R110">
            <v>4132.6499999999996</v>
          </cell>
          <cell r="T110">
            <v>1</v>
          </cell>
          <cell r="U110">
            <v>1</v>
          </cell>
          <cell r="V110">
            <v>0</v>
          </cell>
          <cell r="Y110">
            <v>0</v>
          </cell>
          <cell r="Z110">
            <v>6153.7400377094746</v>
          </cell>
          <cell r="AA110">
            <v>6153.7400377094746</v>
          </cell>
          <cell r="AB110">
            <v>142.30003770947496</v>
          </cell>
        </row>
        <row r="111">
          <cell r="B111" t="str">
            <v>Oostendorp, John</v>
          </cell>
          <cell r="C111" t="str">
            <v>Primary Care</v>
          </cell>
          <cell r="D111" t="str">
            <v>Internal Medicine General</v>
          </cell>
          <cell r="E111" t="str">
            <v>Internal Medicine General</v>
          </cell>
          <cell r="F111" t="str">
            <v>86514:  PC Holland South Internal Medicine</v>
          </cell>
          <cell r="G111">
            <v>229113.13328462371</v>
          </cell>
          <cell r="H111">
            <v>0</v>
          </cell>
          <cell r="I111">
            <v>0</v>
          </cell>
          <cell r="J111">
            <v>229113.13328462371</v>
          </cell>
          <cell r="K111">
            <v>236032.49487204227</v>
          </cell>
          <cell r="L111">
            <v>2836.15</v>
          </cell>
          <cell r="N111">
            <v>59</v>
          </cell>
          <cell r="O111" t="str">
            <v>No</v>
          </cell>
          <cell r="Q111">
            <v>132000</v>
          </cell>
          <cell r="R111">
            <v>100</v>
          </cell>
          <cell r="T111">
            <v>1</v>
          </cell>
          <cell r="U111">
            <v>1</v>
          </cell>
          <cell r="V111">
            <v>0</v>
          </cell>
          <cell r="W111">
            <v>0</v>
          </cell>
          <cell r="Y111">
            <v>0</v>
          </cell>
          <cell r="Z111">
            <v>2843.045015014708</v>
          </cell>
          <cell r="AA111">
            <v>2843.045015014708</v>
          </cell>
          <cell r="AB111">
            <v>6.8950150147079512</v>
          </cell>
        </row>
        <row r="112">
          <cell r="B112" t="str">
            <v>Eding, Tara</v>
          </cell>
          <cell r="C112" t="str">
            <v>Primary Care</v>
          </cell>
          <cell r="D112" t="str">
            <v>Internal Medicine General</v>
          </cell>
          <cell r="E112" t="str">
            <v>Internal Medicine General</v>
          </cell>
          <cell r="F112" t="str">
            <v>86514:  PC Holland South Internal Medicine</v>
          </cell>
          <cell r="G112">
            <v>104809.86072683609</v>
          </cell>
          <cell r="H112">
            <v>0</v>
          </cell>
          <cell r="I112">
            <v>0</v>
          </cell>
          <cell r="J112">
            <v>104809.86072683609</v>
          </cell>
          <cell r="K112">
            <v>112285.31585071367</v>
          </cell>
          <cell r="L112">
            <v>3064.085</v>
          </cell>
          <cell r="N112">
            <v>80</v>
          </cell>
          <cell r="O112" t="str">
            <v>No</v>
          </cell>
          <cell r="Q112">
            <v>0</v>
          </cell>
          <cell r="R112">
            <v>0</v>
          </cell>
          <cell r="T112">
            <v>1</v>
          </cell>
          <cell r="U112">
            <v>1</v>
          </cell>
          <cell r="V112">
            <v>0</v>
          </cell>
          <cell r="Y112">
            <v>0</v>
          </cell>
          <cell r="Z112">
            <v>3046.620021738112</v>
          </cell>
          <cell r="AA112">
            <v>3046.620021738112</v>
          </cell>
          <cell r="AB112">
            <v>-17.464978261888064</v>
          </cell>
        </row>
        <row r="113">
          <cell r="B113" t="str">
            <v>Scott, John</v>
          </cell>
          <cell r="C113" t="str">
            <v>Primary Care</v>
          </cell>
          <cell r="D113" t="str">
            <v>Internal Medicine General</v>
          </cell>
          <cell r="E113" t="str">
            <v>Internal Medicine General</v>
          </cell>
          <cell r="F113" t="str">
            <v>86514:  PC Holland South Internal Medicine</v>
          </cell>
          <cell r="G113">
            <v>191022.15174215104</v>
          </cell>
          <cell r="H113">
            <v>0</v>
          </cell>
          <cell r="I113">
            <v>0</v>
          </cell>
          <cell r="J113">
            <v>191022.15174215104</v>
          </cell>
          <cell r="K113">
            <v>214065.72809468917</v>
          </cell>
          <cell r="L113">
            <v>5510.1549999999988</v>
          </cell>
          <cell r="N113">
            <v>39</v>
          </cell>
          <cell r="O113" t="str">
            <v>No</v>
          </cell>
          <cell r="Q113">
            <v>0</v>
          </cell>
          <cell r="R113">
            <v>560</v>
          </cell>
          <cell r="T113">
            <v>1</v>
          </cell>
          <cell r="U113">
            <v>1</v>
          </cell>
          <cell r="V113">
            <v>0</v>
          </cell>
          <cell r="Y113">
            <v>0</v>
          </cell>
          <cell r="Z113">
            <v>5462.7550303190947</v>
          </cell>
          <cell r="AA113">
            <v>5462.7550303190947</v>
          </cell>
          <cell r="AB113">
            <v>-47.399969680904178</v>
          </cell>
        </row>
        <row r="114">
          <cell r="B114" t="str">
            <v>Fink, Christopher</v>
          </cell>
          <cell r="C114" t="str">
            <v>Primary Care</v>
          </cell>
          <cell r="D114" t="str">
            <v>Internal Medicine General</v>
          </cell>
          <cell r="E114" t="str">
            <v>Internal Medicine General</v>
          </cell>
          <cell r="F114" t="str">
            <v>86514:  PC Holland South Internal Medicine</v>
          </cell>
          <cell r="G114">
            <v>193046.36184358806</v>
          </cell>
          <cell r="H114">
            <v>0</v>
          </cell>
          <cell r="I114">
            <v>0</v>
          </cell>
          <cell r="J114">
            <v>193046.36184358806</v>
          </cell>
          <cell r="K114">
            <v>215056.1027775027</v>
          </cell>
          <cell r="L114">
            <v>5564.3499999999995</v>
          </cell>
          <cell r="N114">
            <v>91</v>
          </cell>
          <cell r="O114" t="str">
            <v>No</v>
          </cell>
          <cell r="Q114">
            <v>0</v>
          </cell>
          <cell r="R114">
            <v>0</v>
          </cell>
          <cell r="T114">
            <v>1</v>
          </cell>
          <cell r="U114">
            <v>1</v>
          </cell>
          <cell r="V114">
            <v>0</v>
          </cell>
          <cell r="Y114">
            <v>0</v>
          </cell>
          <cell r="Z114">
            <v>5509.9500743821263</v>
          </cell>
          <cell r="AA114">
            <v>5509.9500743821263</v>
          </cell>
          <cell r="AB114">
            <v>-54.399925617873123</v>
          </cell>
        </row>
        <row r="115">
          <cell r="B115" t="str">
            <v>Rajani, Samir</v>
          </cell>
          <cell r="C115" t="str">
            <v>Primary Care</v>
          </cell>
          <cell r="D115" t="str">
            <v>Internal Medicine General</v>
          </cell>
          <cell r="E115" t="str">
            <v>Internal Medicine General</v>
          </cell>
          <cell r="F115" t="str">
            <v>86514:  PC Holland South Internal Medicine</v>
          </cell>
          <cell r="G115">
            <v>249036.43520086698</v>
          </cell>
          <cell r="H115">
            <v>0</v>
          </cell>
          <cell r="I115">
            <v>0</v>
          </cell>
          <cell r="J115">
            <v>249036.43520086698</v>
          </cell>
          <cell r="K115">
            <v>249877.69221411837</v>
          </cell>
          <cell r="L115">
            <v>6365.2470000000003</v>
          </cell>
          <cell r="N115">
            <v>68</v>
          </cell>
          <cell r="O115" t="str">
            <v>No</v>
          </cell>
          <cell r="Q115">
            <v>12000</v>
          </cell>
          <cell r="R115">
            <v>0</v>
          </cell>
          <cell r="T115">
            <v>1</v>
          </cell>
          <cell r="U115">
            <v>0.95</v>
          </cell>
          <cell r="V115">
            <v>0</v>
          </cell>
          <cell r="Y115">
            <v>0</v>
          </cell>
          <cell r="Z115">
            <v>6284.1000621840358</v>
          </cell>
          <cell r="AA115">
            <v>6284.1000621840358</v>
          </cell>
          <cell r="AB115">
            <v>-81.14693781596452</v>
          </cell>
        </row>
        <row r="116">
          <cell r="B116" t="str">
            <v>Fuentes, Maricarmen</v>
          </cell>
          <cell r="C116" t="str">
            <v>Primary Care</v>
          </cell>
          <cell r="D116" t="str">
            <v>Internal Medicine General</v>
          </cell>
          <cell r="E116" t="str">
            <v>Internal Medicine General</v>
          </cell>
          <cell r="F116" t="str">
            <v>86514:  PC Holland South Internal Medicine</v>
          </cell>
          <cell r="G116">
            <v>270809.53551033355</v>
          </cell>
          <cell r="H116">
            <v>0</v>
          </cell>
          <cell r="I116">
            <v>0</v>
          </cell>
          <cell r="J116">
            <v>270809.53551033355</v>
          </cell>
          <cell r="K116">
            <v>265355.96524085331</v>
          </cell>
          <cell r="L116">
            <v>6464.8279999999995</v>
          </cell>
          <cell r="N116">
            <v>75</v>
          </cell>
          <cell r="O116" t="str">
            <v>No</v>
          </cell>
          <cell r="Q116">
            <v>1600</v>
          </cell>
          <cell r="R116">
            <v>26496</v>
          </cell>
          <cell r="T116">
            <v>1</v>
          </cell>
          <cell r="U116">
            <v>1</v>
          </cell>
          <cell r="V116">
            <v>0</v>
          </cell>
          <cell r="Y116">
            <v>0</v>
          </cell>
          <cell r="Z116">
            <v>7074.3990418940784</v>
          </cell>
          <cell r="AA116">
            <v>7074.3990418940784</v>
          </cell>
          <cell r="AB116">
            <v>609.57104189407892</v>
          </cell>
        </row>
        <row r="117">
          <cell r="B117" t="str">
            <v>Stutzman, Janelle</v>
          </cell>
          <cell r="C117" t="str">
            <v>Primary Care</v>
          </cell>
          <cell r="D117" t="str">
            <v>Pediatrics General</v>
          </cell>
          <cell r="E117" t="str">
            <v>Pediatrics</v>
          </cell>
          <cell r="F117" t="str">
            <v>86515:  PC Grand Rapids Pediatrics</v>
          </cell>
          <cell r="G117">
            <v>244668.43542736943</v>
          </cell>
          <cell r="H117">
            <v>0</v>
          </cell>
          <cell r="I117">
            <v>0</v>
          </cell>
          <cell r="J117">
            <v>244668.43542736943</v>
          </cell>
          <cell r="K117">
            <v>235605.57529933157</v>
          </cell>
          <cell r="L117">
            <v>6998.5349999999999</v>
          </cell>
          <cell r="N117">
            <v>58</v>
          </cell>
          <cell r="O117" t="str">
            <v>No</v>
          </cell>
          <cell r="Q117">
            <v>0</v>
          </cell>
          <cell r="R117">
            <v>0</v>
          </cell>
          <cell r="T117">
            <v>1</v>
          </cell>
          <cell r="U117">
            <v>1</v>
          </cell>
          <cell r="V117">
            <v>0</v>
          </cell>
          <cell r="W117">
            <v>0</v>
          </cell>
          <cell r="Y117">
            <v>0</v>
          </cell>
          <cell r="Z117">
            <v>7175.3401644527912</v>
          </cell>
          <cell r="AA117">
            <v>7175.3401644527912</v>
          </cell>
          <cell r="AB117">
            <v>176.80516445279136</v>
          </cell>
        </row>
        <row r="118">
          <cell r="B118" t="str">
            <v>Mogle, Dennis</v>
          </cell>
          <cell r="C118" t="str">
            <v>Primary Care</v>
          </cell>
          <cell r="D118" t="str">
            <v>Pediatrics General</v>
          </cell>
          <cell r="E118" t="str">
            <v>Pediatrics</v>
          </cell>
          <cell r="F118" t="str">
            <v>86515:  PC Grand Rapids Pediatrics</v>
          </cell>
          <cell r="G118">
            <v>271315.43902271305</v>
          </cell>
          <cell r="H118">
            <v>0</v>
          </cell>
          <cell r="I118">
            <v>0</v>
          </cell>
          <cell r="J118">
            <v>271315.43902271305</v>
          </cell>
          <cell r="K118">
            <v>248629.34468370528</v>
          </cell>
          <cell r="L118">
            <v>7505.95</v>
          </cell>
          <cell r="N118">
            <v>17</v>
          </cell>
          <cell r="O118" t="str">
            <v>No</v>
          </cell>
          <cell r="Q118">
            <v>0</v>
          </cell>
          <cell r="R118">
            <v>0</v>
          </cell>
          <cell r="T118">
            <v>1</v>
          </cell>
          <cell r="U118">
            <v>1</v>
          </cell>
          <cell r="V118">
            <v>0</v>
          </cell>
          <cell r="Y118">
            <v>0</v>
          </cell>
          <cell r="Z118">
            <v>7700.6251980289817</v>
          </cell>
          <cell r="AA118">
            <v>7700.6251980289817</v>
          </cell>
          <cell r="AB118">
            <v>194.67519802898187</v>
          </cell>
        </row>
        <row r="119">
          <cell r="B119" t="str">
            <v>Pott, Erika</v>
          </cell>
          <cell r="C119" t="str">
            <v>Primary Care</v>
          </cell>
          <cell r="D119" t="str">
            <v>Pediatrics General</v>
          </cell>
          <cell r="E119" t="str">
            <v>Pediatrics</v>
          </cell>
          <cell r="F119" t="str">
            <v>86515:  PC Grand Rapids Pediatrics</v>
          </cell>
          <cell r="G119">
            <v>296103.14172570413</v>
          </cell>
          <cell r="H119">
            <v>0</v>
          </cell>
          <cell r="I119">
            <v>0</v>
          </cell>
          <cell r="J119">
            <v>296103.14172570413</v>
          </cell>
          <cell r="K119">
            <v>259351.17826161382</v>
          </cell>
          <cell r="L119">
            <v>7923.6800000000012</v>
          </cell>
          <cell r="N119">
            <v>55</v>
          </cell>
          <cell r="O119" t="str">
            <v>No</v>
          </cell>
          <cell r="Q119">
            <v>0</v>
          </cell>
          <cell r="R119">
            <v>0</v>
          </cell>
          <cell r="T119">
            <v>1</v>
          </cell>
          <cell r="U119">
            <v>1</v>
          </cell>
          <cell r="V119">
            <v>0</v>
          </cell>
          <cell r="Y119">
            <v>0</v>
          </cell>
          <cell r="Z119">
            <v>8033.7901778668165</v>
          </cell>
          <cell r="AA119">
            <v>8033.7901778668165</v>
          </cell>
          <cell r="AB119">
            <v>110.11017786681532</v>
          </cell>
        </row>
        <row r="120">
          <cell r="B120" t="str">
            <v>McMahon, Stephen</v>
          </cell>
          <cell r="C120" t="str">
            <v>Primary Care</v>
          </cell>
          <cell r="D120" t="str">
            <v>Pediatrics General</v>
          </cell>
          <cell r="E120" t="str">
            <v>Pediatrics</v>
          </cell>
          <cell r="F120" t="str">
            <v>86515:  PC Grand Rapids Pediatrics</v>
          </cell>
          <cell r="G120">
            <v>369216.48813971214</v>
          </cell>
          <cell r="H120">
            <v>0</v>
          </cell>
          <cell r="I120">
            <v>0</v>
          </cell>
          <cell r="J120">
            <v>369216.48813971214</v>
          </cell>
          <cell r="K120">
            <v>296953.39633858256</v>
          </cell>
          <cell r="L120">
            <v>8921.16</v>
          </cell>
          <cell r="N120">
            <v>48</v>
          </cell>
          <cell r="O120" t="str">
            <v>No</v>
          </cell>
          <cell r="Q120">
            <v>12000</v>
          </cell>
          <cell r="R120">
            <v>0</v>
          </cell>
          <cell r="T120">
            <v>1</v>
          </cell>
          <cell r="U120">
            <v>0.95</v>
          </cell>
          <cell r="V120">
            <v>0</v>
          </cell>
          <cell r="Y120">
            <v>0</v>
          </cell>
          <cell r="Z120">
            <v>9102.5202023684978</v>
          </cell>
          <cell r="AA120">
            <v>9102.5202023684978</v>
          </cell>
          <cell r="AB120">
            <v>181.36020236849799</v>
          </cell>
        </row>
        <row r="121">
          <cell r="B121" t="str">
            <v>Meppelink, Kurt</v>
          </cell>
          <cell r="C121" t="str">
            <v>Primary Care</v>
          </cell>
          <cell r="D121" t="str">
            <v>Pediatrics General</v>
          </cell>
          <cell r="E121" t="str">
            <v>Pediatrics</v>
          </cell>
          <cell r="F121" t="str">
            <v>86515:  PC Grand Rapids Pediatrics</v>
          </cell>
          <cell r="G121">
            <v>362889.57462886971</v>
          </cell>
          <cell r="H121">
            <v>0</v>
          </cell>
          <cell r="I121">
            <v>0</v>
          </cell>
          <cell r="J121">
            <v>362889.57462886971</v>
          </cell>
          <cell r="K121">
            <v>287330.02282015298</v>
          </cell>
          <cell r="L121">
            <v>9013.7549999999974</v>
          </cell>
          <cell r="N121">
            <v>18</v>
          </cell>
          <cell r="O121" t="str">
            <v>No</v>
          </cell>
          <cell r="Q121">
            <v>0</v>
          </cell>
          <cell r="R121">
            <v>0</v>
          </cell>
          <cell r="T121">
            <v>1</v>
          </cell>
          <cell r="U121">
            <v>1</v>
          </cell>
          <cell r="V121">
            <v>0</v>
          </cell>
          <cell r="Y121">
            <v>0</v>
          </cell>
          <cell r="Z121">
            <v>9261.6902083903551</v>
          </cell>
          <cell r="AA121">
            <v>9261.6902083903551</v>
          </cell>
          <cell r="AB121">
            <v>247.93520839035773</v>
          </cell>
        </row>
        <row r="122">
          <cell r="B122" t="str">
            <v>DeVries, Daniel</v>
          </cell>
          <cell r="C122" t="str">
            <v>Primary Care</v>
          </cell>
          <cell r="D122" t="str">
            <v>Internal Medicine General</v>
          </cell>
          <cell r="E122" t="str">
            <v>Internal Medicine General</v>
          </cell>
          <cell r="F122" t="str">
            <v>86516:  PC Grand Rapids Internal Medicine &amp; General Surgery</v>
          </cell>
          <cell r="G122">
            <v>19766.150000000001</v>
          </cell>
          <cell r="H122">
            <v>0</v>
          </cell>
          <cell r="I122">
            <v>0</v>
          </cell>
          <cell r="J122">
            <v>19766.150000000001</v>
          </cell>
          <cell r="K122">
            <v>19766.150000000001</v>
          </cell>
          <cell r="L122">
            <v>575.41999999999996</v>
          </cell>
          <cell r="N122">
            <v>156</v>
          </cell>
          <cell r="O122" t="e">
            <v>#N/A</v>
          </cell>
          <cell r="Q122">
            <v>0</v>
          </cell>
          <cell r="R122">
            <v>0</v>
          </cell>
          <cell r="T122">
            <v>1</v>
          </cell>
          <cell r="U122">
            <v>1</v>
          </cell>
          <cell r="V122">
            <v>0</v>
          </cell>
          <cell r="Y122">
            <v>0</v>
          </cell>
          <cell r="Z122">
            <v>592.24160975903271</v>
          </cell>
          <cell r="AA122">
            <v>592.24160975903271</v>
          </cell>
          <cell r="AB122">
            <v>16.821609759032754</v>
          </cell>
        </row>
        <row r="123">
          <cell r="B123" t="str">
            <v>Bodley, Michael</v>
          </cell>
          <cell r="C123" t="str">
            <v>Primary Care</v>
          </cell>
          <cell r="D123" t="str">
            <v>Internal Medicine General</v>
          </cell>
          <cell r="E123" t="str">
            <v>Internal Medicine General</v>
          </cell>
          <cell r="F123" t="str">
            <v>86516:  PC Grand Rapids Internal Medicine &amp; General Surgery</v>
          </cell>
          <cell r="G123">
            <v>139132.29651926697</v>
          </cell>
          <cell r="H123">
            <v>0</v>
          </cell>
          <cell r="I123">
            <v>0</v>
          </cell>
          <cell r="J123">
            <v>139132.29651926697</v>
          </cell>
          <cell r="K123">
            <v>150164.6602164408</v>
          </cell>
          <cell r="L123">
            <v>3418.4450000000006</v>
          </cell>
          <cell r="N123">
            <v>155</v>
          </cell>
          <cell r="O123" t="str">
            <v>No</v>
          </cell>
          <cell r="Q123">
            <v>0</v>
          </cell>
          <cell r="R123">
            <v>28506.145</v>
          </cell>
          <cell r="T123">
            <v>1</v>
          </cell>
          <cell r="U123">
            <v>1</v>
          </cell>
          <cell r="V123">
            <v>0</v>
          </cell>
          <cell r="Y123">
            <v>0</v>
          </cell>
          <cell r="Z123">
            <v>4100.6350401192904</v>
          </cell>
          <cell r="AA123">
            <v>4100.6350401192904</v>
          </cell>
          <cell r="AB123">
            <v>682.19004011928973</v>
          </cell>
        </row>
        <row r="124">
          <cell r="B124" t="str">
            <v>VanTuinen, Robert</v>
          </cell>
          <cell r="C124" t="str">
            <v>Primary Care</v>
          </cell>
          <cell r="D124" t="str">
            <v>Internal Medicine General</v>
          </cell>
          <cell r="E124" t="str">
            <v>Internal Medicine General</v>
          </cell>
          <cell r="F124" t="str">
            <v>86516:  PC Grand Rapids Internal Medicine &amp; General Surgery</v>
          </cell>
          <cell r="G124">
            <v>336695.14779776207</v>
          </cell>
          <cell r="H124">
            <v>0</v>
          </cell>
          <cell r="I124">
            <v>0</v>
          </cell>
          <cell r="J124">
            <v>336695.14779776207</v>
          </cell>
          <cell r="K124">
            <v>291122.0555724217</v>
          </cell>
          <cell r="L124">
            <v>7780.0300000000016</v>
          </cell>
          <cell r="N124">
            <v>154</v>
          </cell>
          <cell r="O124" t="str">
            <v>No</v>
          </cell>
          <cell r="Q124">
            <v>12000</v>
          </cell>
          <cell r="R124">
            <v>787.75</v>
          </cell>
          <cell r="T124">
            <v>1</v>
          </cell>
          <cell r="U124">
            <v>0.95</v>
          </cell>
          <cell r="V124">
            <v>0</v>
          </cell>
          <cell r="Y124">
            <v>0</v>
          </cell>
          <cell r="Z124">
            <v>7977.3100855350494</v>
          </cell>
          <cell r="AA124">
            <v>7977.3100855350494</v>
          </cell>
          <cell r="AB124">
            <v>197.28008553504787</v>
          </cell>
        </row>
        <row r="125">
          <cell r="B125" t="str">
            <v>Maskill, David</v>
          </cell>
          <cell r="C125" t="str">
            <v>Primary Care</v>
          </cell>
          <cell r="D125" t="str">
            <v>Family Practice</v>
          </cell>
          <cell r="E125" t="str">
            <v>Family Practice</v>
          </cell>
          <cell r="F125" t="str">
            <v>86517: PC Grand Rapids Family Medicine</v>
          </cell>
          <cell r="G125">
            <v>272083.10838548403</v>
          </cell>
          <cell r="H125">
            <v>204.43</v>
          </cell>
          <cell r="I125">
            <v>425214.4</v>
          </cell>
          <cell r="J125">
            <v>425214.4</v>
          </cell>
          <cell r="K125">
            <v>240900.71396190429</v>
          </cell>
          <cell r="L125">
            <v>6951.2225000000008</v>
          </cell>
          <cell r="N125">
            <v>43</v>
          </cell>
          <cell r="O125" t="str">
            <v>No</v>
          </cell>
          <cell r="Q125">
            <v>18461.52</v>
          </cell>
          <cell r="R125">
            <v>0</v>
          </cell>
          <cell r="S125">
            <v>131274</v>
          </cell>
          <cell r="T125">
            <v>1</v>
          </cell>
          <cell r="U125">
            <v>1</v>
          </cell>
          <cell r="V125">
            <v>0</v>
          </cell>
          <cell r="W125">
            <v>0</v>
          </cell>
          <cell r="Y125">
            <v>0</v>
          </cell>
          <cell r="Z125">
            <v>7208.0900675356388</v>
          </cell>
          <cell r="AA125">
            <v>7208.0900675356388</v>
          </cell>
          <cell r="AB125">
            <v>256.86756753563805</v>
          </cell>
        </row>
        <row r="126">
          <cell r="B126" t="str">
            <v>Patel, Tarulata</v>
          </cell>
          <cell r="C126" t="str">
            <v>Primary Care</v>
          </cell>
          <cell r="D126" t="str">
            <v>Family Practice</v>
          </cell>
          <cell r="E126" t="str">
            <v>Family Practice</v>
          </cell>
          <cell r="F126" t="str">
            <v>86517: PC Grand Rapids Family Medicine</v>
          </cell>
          <cell r="G126">
            <v>131016.67085676812</v>
          </cell>
          <cell r="H126">
            <v>0</v>
          </cell>
          <cell r="I126">
            <v>0</v>
          </cell>
          <cell r="J126">
            <v>131016.67085676812</v>
          </cell>
          <cell r="K126">
            <v>148591.14931042495</v>
          </cell>
          <cell r="L126">
            <v>4327.2240000000002</v>
          </cell>
          <cell r="N126">
            <v>44</v>
          </cell>
          <cell r="O126" t="str">
            <v>No</v>
          </cell>
          <cell r="Q126">
            <v>0</v>
          </cell>
          <cell r="R126">
            <v>0</v>
          </cell>
          <cell r="T126">
            <v>1</v>
          </cell>
          <cell r="U126">
            <v>1</v>
          </cell>
          <cell r="V126">
            <v>0</v>
          </cell>
          <cell r="Y126">
            <v>0</v>
          </cell>
          <cell r="Z126">
            <v>4503.5350635275245</v>
          </cell>
          <cell r="AA126">
            <v>4503.5350635275245</v>
          </cell>
          <cell r="AB126">
            <v>176.31106352752431</v>
          </cell>
        </row>
        <row r="127">
          <cell r="B127" t="str">
            <v>Weirich, Angela</v>
          </cell>
          <cell r="C127" t="str">
            <v>Primary Care</v>
          </cell>
          <cell r="D127" t="str">
            <v>Family Practice</v>
          </cell>
          <cell r="E127" t="str">
            <v>Family Practice</v>
          </cell>
          <cell r="F127" t="str">
            <v>86517: PC Grand Rapids Family Medicine</v>
          </cell>
          <cell r="G127">
            <v>134938.69987940873</v>
          </cell>
          <cell r="H127">
            <v>0</v>
          </cell>
          <cell r="I127">
            <v>0</v>
          </cell>
          <cell r="J127">
            <v>134938.69987940873</v>
          </cell>
          <cell r="K127">
            <v>152596.96207028133</v>
          </cell>
          <cell r="L127">
            <v>4443.8850000000002</v>
          </cell>
          <cell r="N127">
            <v>74</v>
          </cell>
          <cell r="O127" t="str">
            <v>No</v>
          </cell>
          <cell r="Q127">
            <v>0</v>
          </cell>
          <cell r="R127">
            <v>390</v>
          </cell>
          <cell r="T127">
            <v>0.9</v>
          </cell>
          <cell r="U127">
            <v>0.9</v>
          </cell>
          <cell r="V127">
            <v>0</v>
          </cell>
          <cell r="Y127">
            <v>0</v>
          </cell>
          <cell r="Z127">
            <v>4608.7350450828671</v>
          </cell>
          <cell r="AA127">
            <v>4608.7350450828671</v>
          </cell>
          <cell r="AB127">
            <v>164.85004508286693</v>
          </cell>
        </row>
        <row r="128">
          <cell r="B128" t="str">
            <v>Dyke, Saleh</v>
          </cell>
          <cell r="C128" t="str">
            <v>Primary Care</v>
          </cell>
          <cell r="D128" t="str">
            <v>Family Practice</v>
          </cell>
          <cell r="E128" t="str">
            <v>Family Practice</v>
          </cell>
          <cell r="F128" t="str">
            <v>86517: PC Grand Rapids Family Medicine</v>
          </cell>
          <cell r="G128">
            <v>179872.67259170336</v>
          </cell>
          <cell r="H128">
            <v>0</v>
          </cell>
          <cell r="I128">
            <v>0</v>
          </cell>
          <cell r="J128">
            <v>179872.67259170336</v>
          </cell>
          <cell r="K128">
            <v>179872.67259170336</v>
          </cell>
          <cell r="L128">
            <v>4821.5740000000005</v>
          </cell>
          <cell r="N128">
            <v>45</v>
          </cell>
          <cell r="O128" t="str">
            <v>No</v>
          </cell>
          <cell r="Q128">
            <v>0</v>
          </cell>
          <cell r="R128">
            <v>0</v>
          </cell>
          <cell r="T128">
            <v>1</v>
          </cell>
          <cell r="U128">
            <v>1</v>
          </cell>
          <cell r="V128">
            <v>0</v>
          </cell>
          <cell r="Y128">
            <v>0</v>
          </cell>
          <cell r="Z128">
            <v>5004.3200216293335</v>
          </cell>
          <cell r="AA128">
            <v>5004.3200216293335</v>
          </cell>
          <cell r="AB128">
            <v>182.74602162933297</v>
          </cell>
        </row>
        <row r="129">
          <cell r="B129" t="str">
            <v>Krol, Kara</v>
          </cell>
          <cell r="C129" t="str">
            <v>Primary Care</v>
          </cell>
          <cell r="D129" t="str">
            <v>Family Practice</v>
          </cell>
          <cell r="E129" t="str">
            <v>Family Practice</v>
          </cell>
          <cell r="F129" t="str">
            <v>86517: PC Grand Rapids Family Medicine</v>
          </cell>
          <cell r="G129">
            <v>188229.81433889535</v>
          </cell>
          <cell r="H129">
            <v>0</v>
          </cell>
          <cell r="I129">
            <v>0</v>
          </cell>
          <cell r="J129">
            <v>188229.81433889535</v>
          </cell>
          <cell r="K129">
            <v>208535.35437021943</v>
          </cell>
          <cell r="L129">
            <v>5739.393500000001</v>
          </cell>
          <cell r="N129">
            <v>92</v>
          </cell>
          <cell r="O129" t="str">
            <v>No</v>
          </cell>
          <cell r="Q129">
            <v>0</v>
          </cell>
          <cell r="R129">
            <v>0</v>
          </cell>
          <cell r="T129">
            <v>1</v>
          </cell>
          <cell r="U129">
            <v>1</v>
          </cell>
          <cell r="V129">
            <v>0</v>
          </cell>
          <cell r="Y129">
            <v>0</v>
          </cell>
          <cell r="Z129">
            <v>5956.1950502544641</v>
          </cell>
          <cell r="AA129">
            <v>5956.1950502544641</v>
          </cell>
          <cell r="AB129">
            <v>216.80155025446311</v>
          </cell>
        </row>
        <row r="130">
          <cell r="B130" t="str">
            <v>Barnes, Christopher</v>
          </cell>
          <cell r="C130" t="str">
            <v>Primary Care</v>
          </cell>
          <cell r="D130" t="str">
            <v>Family Practice</v>
          </cell>
          <cell r="E130" t="str">
            <v>Family Practice</v>
          </cell>
          <cell r="F130" t="str">
            <v>86517: PC Grand Rapids Family Medicine</v>
          </cell>
          <cell r="G130">
            <v>201089.85893199162</v>
          </cell>
          <cell r="H130">
            <v>0</v>
          </cell>
          <cell r="I130">
            <v>0</v>
          </cell>
          <cell r="J130">
            <v>201089.85893199162</v>
          </cell>
          <cell r="K130">
            <v>220965.25744290338</v>
          </cell>
          <cell r="L130">
            <v>5755.4900000000007</v>
          </cell>
          <cell r="N130">
            <v>98</v>
          </cell>
          <cell r="O130" t="str">
            <v>No</v>
          </cell>
          <cell r="Q130">
            <v>12000</v>
          </cell>
          <cell r="R130">
            <v>0</v>
          </cell>
          <cell r="T130">
            <v>1</v>
          </cell>
          <cell r="U130">
            <v>0.95</v>
          </cell>
          <cell r="V130">
            <v>0</v>
          </cell>
          <cell r="Y130">
            <v>0</v>
          </cell>
          <cell r="Z130">
            <v>5984.5150481387973</v>
          </cell>
          <cell r="AA130">
            <v>5984.5150481387973</v>
          </cell>
          <cell r="AB130">
            <v>229.02504813879659</v>
          </cell>
        </row>
        <row r="131">
          <cell r="B131" t="str">
            <v>Olson, Peter</v>
          </cell>
          <cell r="C131" t="str">
            <v>Primary Care</v>
          </cell>
          <cell r="D131" t="str">
            <v>Internal Medicine General</v>
          </cell>
          <cell r="E131" t="str">
            <v>Internal Medicine General</v>
          </cell>
          <cell r="F131" t="str">
            <v>86518:  PC 68th Street Internal Medicine</v>
          </cell>
          <cell r="G131">
            <v>153664.94137738078</v>
          </cell>
          <cell r="H131">
            <v>0</v>
          </cell>
          <cell r="I131">
            <v>0</v>
          </cell>
          <cell r="J131">
            <v>153664.94137738078</v>
          </cell>
          <cell r="K131">
            <v>164099.6671630303</v>
          </cell>
          <cell r="L131">
            <v>4478.0150000000012</v>
          </cell>
          <cell r="N131">
            <v>164</v>
          </cell>
          <cell r="O131" t="str">
            <v>No</v>
          </cell>
          <cell r="Q131">
            <v>9000</v>
          </cell>
          <cell r="R131">
            <v>0</v>
          </cell>
          <cell r="T131">
            <v>1</v>
          </cell>
          <cell r="U131">
            <v>1</v>
          </cell>
          <cell r="V131">
            <v>0</v>
          </cell>
          <cell r="Y131">
            <v>0</v>
          </cell>
          <cell r="Z131">
            <v>4631.3250465914607</v>
          </cell>
          <cell r="AA131">
            <v>4631.3250465914607</v>
          </cell>
          <cell r="AB131">
            <v>153.31004659145947</v>
          </cell>
        </row>
        <row r="132">
          <cell r="B132" t="str">
            <v>Brown, Melissa</v>
          </cell>
          <cell r="C132" t="str">
            <v>Primary Care</v>
          </cell>
          <cell r="D132" t="str">
            <v>Family Practice</v>
          </cell>
          <cell r="E132" t="str">
            <v>Family Practice</v>
          </cell>
          <cell r="F132" t="str">
            <v>86519: PC Coopersville Family Medicine</v>
          </cell>
          <cell r="G132">
            <v>121158.00000000004</v>
          </cell>
          <cell r="H132">
            <v>67.31</v>
          </cell>
          <cell r="I132">
            <v>140004.80000000002</v>
          </cell>
          <cell r="J132">
            <v>140004.80000000002</v>
          </cell>
          <cell r="K132">
            <v>161457.23366518188</v>
          </cell>
          <cell r="L132">
            <v>3918.255000000001</v>
          </cell>
          <cell r="M132" t="str">
            <v>Guarantee</v>
          </cell>
          <cell r="N132">
            <v>301</v>
          </cell>
          <cell r="O132" t="str">
            <v>Yes</v>
          </cell>
          <cell r="Q132">
            <v>0</v>
          </cell>
          <cell r="R132">
            <v>0</v>
          </cell>
          <cell r="S132">
            <v>130039</v>
          </cell>
          <cell r="T132">
            <v>1</v>
          </cell>
          <cell r="U132">
            <v>1</v>
          </cell>
          <cell r="V132">
            <v>0</v>
          </cell>
          <cell r="Y132">
            <v>0</v>
          </cell>
          <cell r="Z132">
            <v>4005.3500614762306</v>
          </cell>
          <cell r="AA132">
            <v>4005.3500614762306</v>
          </cell>
          <cell r="AB132">
            <v>87.095061476229603</v>
          </cell>
        </row>
        <row r="133">
          <cell r="B133" t="str">
            <v>Gluck, Kendall</v>
          </cell>
          <cell r="C133" t="str">
            <v>Primary Care</v>
          </cell>
          <cell r="D133" t="str">
            <v>Family Practice</v>
          </cell>
          <cell r="E133" t="str">
            <v>Family Practice</v>
          </cell>
          <cell r="F133" t="str">
            <v>86519: PC Coopersville Family Medicine</v>
          </cell>
          <cell r="G133">
            <v>15624.875569601354</v>
          </cell>
          <cell r="H133">
            <v>0</v>
          </cell>
          <cell r="I133">
            <v>0</v>
          </cell>
          <cell r="J133">
            <v>15624.875569601354</v>
          </cell>
          <cell r="K133">
            <v>15624.875569601354</v>
          </cell>
          <cell r="L133">
            <v>481.65999999999997</v>
          </cell>
          <cell r="N133">
            <v>100</v>
          </cell>
          <cell r="O133" t="e">
            <v>#N/A</v>
          </cell>
          <cell r="Q133">
            <v>0</v>
          </cell>
          <cell r="R133">
            <v>0</v>
          </cell>
          <cell r="T133">
            <v>1</v>
          </cell>
          <cell r="U133">
            <v>1</v>
          </cell>
          <cell r="V133">
            <v>0</v>
          </cell>
          <cell r="Y133">
            <v>0</v>
          </cell>
          <cell r="Z133">
            <v>492.23000359535217</v>
          </cell>
          <cell r="AA133">
            <v>492.23000359535217</v>
          </cell>
          <cell r="AB133">
            <v>10.570003595352205</v>
          </cell>
        </row>
        <row r="134">
          <cell r="B134" t="str">
            <v>Gadbois, Gregory</v>
          </cell>
          <cell r="C134" t="str">
            <v>Primary Care</v>
          </cell>
          <cell r="D134" t="str">
            <v>Family Practice</v>
          </cell>
          <cell r="E134" t="str">
            <v>Family Practice</v>
          </cell>
          <cell r="F134" t="str">
            <v>86519: PC Coopersville Family Medicine</v>
          </cell>
          <cell r="G134">
            <v>183010.12119814768</v>
          </cell>
          <cell r="H134">
            <v>0</v>
          </cell>
          <cell r="I134">
            <v>0</v>
          </cell>
          <cell r="J134">
            <v>183010.12119814768</v>
          </cell>
          <cell r="K134">
            <v>210534.0431498368</v>
          </cell>
          <cell r="L134">
            <v>5342.4524999999994</v>
          </cell>
          <cell r="N134">
            <v>71</v>
          </cell>
          <cell r="O134" t="str">
            <v>No</v>
          </cell>
          <cell r="Q134">
            <v>12600</v>
          </cell>
          <cell r="R134">
            <v>0</v>
          </cell>
          <cell r="T134">
            <v>1</v>
          </cell>
          <cell r="U134">
            <v>0.95</v>
          </cell>
          <cell r="V134">
            <v>0</v>
          </cell>
          <cell r="Y134">
            <v>0</v>
          </cell>
          <cell r="Z134">
            <v>5450.7150743678212</v>
          </cell>
          <cell r="AA134">
            <v>5450.7150743678212</v>
          </cell>
          <cell r="AB134">
            <v>108.2625743678218</v>
          </cell>
        </row>
        <row r="135">
          <cell r="B135" t="str">
            <v>Rzeszutko, David</v>
          </cell>
          <cell r="C135" t="str">
            <v>Primary Care</v>
          </cell>
          <cell r="D135" t="str">
            <v>Internal Medicine Pediatrics</v>
          </cell>
          <cell r="E135" t="str">
            <v>Internal Medicine Pediatrics</v>
          </cell>
          <cell r="F135" t="str">
            <v>86521:  PC Rockford Internal Medicine &amp; Pediatrics</v>
          </cell>
          <cell r="G135">
            <v>200679.17755039621</v>
          </cell>
          <cell r="H135">
            <v>0</v>
          </cell>
          <cell r="I135">
            <v>0</v>
          </cell>
          <cell r="J135">
            <v>200679.17755039621</v>
          </cell>
          <cell r="K135">
            <v>229691.51743057137</v>
          </cell>
          <cell r="L135">
            <v>5502.8549999999996</v>
          </cell>
          <cell r="N135">
            <v>96</v>
          </cell>
          <cell r="O135" t="str">
            <v>No</v>
          </cell>
          <cell r="Q135">
            <v>6000</v>
          </cell>
          <cell r="R135">
            <v>9309</v>
          </cell>
          <cell r="T135">
            <v>1</v>
          </cell>
          <cell r="U135">
            <v>0.95</v>
          </cell>
          <cell r="V135">
            <v>0</v>
          </cell>
          <cell r="Y135">
            <v>0</v>
          </cell>
          <cell r="Z135">
            <v>5683.6350767686963</v>
          </cell>
          <cell r="AA135">
            <v>5683.6350767686963</v>
          </cell>
          <cell r="AB135">
            <v>180.78007676869674</v>
          </cell>
        </row>
        <row r="136">
          <cell r="B136" t="str">
            <v>Kowacz, Julie</v>
          </cell>
          <cell r="C136" t="str">
            <v>Primary Care</v>
          </cell>
          <cell r="D136" t="str">
            <v>Internal Medicine Pediatrics</v>
          </cell>
          <cell r="E136" t="str">
            <v>Internal Medicine Pediatrics</v>
          </cell>
          <cell r="F136" t="str">
            <v>86521:  PC Rockford Internal Medicine &amp; Pediatrics</v>
          </cell>
          <cell r="G136">
            <v>191372.94261259999</v>
          </cell>
          <cell r="H136">
            <v>0</v>
          </cell>
          <cell r="I136">
            <v>0</v>
          </cell>
          <cell r="J136">
            <v>191372.94261259999</v>
          </cell>
          <cell r="K136">
            <v>214185.19032332953</v>
          </cell>
          <cell r="L136">
            <v>5682.3150000000041</v>
          </cell>
          <cell r="N136">
            <v>178</v>
          </cell>
          <cell r="O136" t="str">
            <v>Yes</v>
          </cell>
          <cell r="Q136">
            <v>0</v>
          </cell>
          <cell r="R136">
            <v>0</v>
          </cell>
          <cell r="T136">
            <v>1</v>
          </cell>
          <cell r="U136">
            <v>1</v>
          </cell>
          <cell r="V136">
            <v>0</v>
          </cell>
          <cell r="Y136">
            <v>0</v>
          </cell>
          <cell r="Z136">
            <v>5869.0900419577956</v>
          </cell>
          <cell r="AA136">
            <v>5869.0900419577956</v>
          </cell>
          <cell r="AB136">
            <v>186.77504195779147</v>
          </cell>
        </row>
        <row r="137">
          <cell r="B137" t="str">
            <v>Haskin, Brian</v>
          </cell>
          <cell r="C137" t="str">
            <v>Primary Care</v>
          </cell>
          <cell r="D137" t="str">
            <v>Internal Medicine Pediatrics</v>
          </cell>
          <cell r="E137" t="str">
            <v>Internal Medicine Pediatrics</v>
          </cell>
          <cell r="F137" t="str">
            <v>86521:  PC Rockford Internal Medicine &amp; Pediatrics</v>
          </cell>
          <cell r="G137">
            <v>252951.93707486719</v>
          </cell>
          <cell r="H137">
            <v>0</v>
          </cell>
          <cell r="I137">
            <v>0</v>
          </cell>
          <cell r="J137">
            <v>252951.93707486719</v>
          </cell>
          <cell r="K137">
            <v>242377.85124027016</v>
          </cell>
          <cell r="L137">
            <v>6645.7050000000008</v>
          </cell>
          <cell r="N137">
            <v>63</v>
          </cell>
          <cell r="O137" t="str">
            <v>No</v>
          </cell>
          <cell r="Q137">
            <v>7600</v>
          </cell>
          <cell r="R137">
            <v>390</v>
          </cell>
          <cell r="T137">
            <v>1</v>
          </cell>
          <cell r="U137">
            <v>1</v>
          </cell>
          <cell r="V137">
            <v>0</v>
          </cell>
          <cell r="Y137">
            <v>0</v>
          </cell>
          <cell r="Z137">
            <v>6852.5700692236423</v>
          </cell>
          <cell r="AA137">
            <v>6852.5700692236423</v>
          </cell>
          <cell r="AB137">
            <v>206.86506922364151</v>
          </cell>
        </row>
        <row r="138">
          <cell r="B138" t="str">
            <v>McCarthy, Anne</v>
          </cell>
          <cell r="C138" t="str">
            <v>Primary Care</v>
          </cell>
          <cell r="D138" t="str">
            <v>Internal Medicine Pediatrics</v>
          </cell>
          <cell r="E138" t="str">
            <v>Internal Medicine Pediatrics</v>
          </cell>
          <cell r="F138" t="str">
            <v>86522:  PC Grand Rapids Internal Medicine &amp; Pediatrics</v>
          </cell>
          <cell r="G138">
            <v>119744.1969454853</v>
          </cell>
          <cell r="H138">
            <v>0</v>
          </cell>
          <cell r="I138">
            <v>0</v>
          </cell>
          <cell r="J138">
            <v>119744.1969454853</v>
          </cell>
          <cell r="K138">
            <v>134566.61604358422</v>
          </cell>
          <cell r="L138">
            <v>3678.985000000001</v>
          </cell>
          <cell r="N138">
            <v>149</v>
          </cell>
          <cell r="O138" t="str">
            <v>No</v>
          </cell>
          <cell r="Q138">
            <v>3000</v>
          </cell>
          <cell r="R138">
            <v>0</v>
          </cell>
          <cell r="T138">
            <v>0.8</v>
          </cell>
          <cell r="U138">
            <v>0.76</v>
          </cell>
          <cell r="V138">
            <v>0</v>
          </cell>
          <cell r="Y138">
            <v>42.770001173019409</v>
          </cell>
          <cell r="Z138">
            <v>3750.4050413668156</v>
          </cell>
          <cell r="AA138">
            <v>3793.175042539835</v>
          </cell>
          <cell r="AB138">
            <v>114.19004253983394</v>
          </cell>
        </row>
        <row r="139">
          <cell r="B139" t="str">
            <v>McCune, Sara</v>
          </cell>
          <cell r="C139" t="str">
            <v>Primary Care</v>
          </cell>
          <cell r="D139" t="str">
            <v>Internal Medicine Pediatrics</v>
          </cell>
          <cell r="E139" t="str">
            <v>Internal Medicine Pediatrics</v>
          </cell>
          <cell r="F139" t="str">
            <v>86522:  PC Grand Rapids Internal Medicine &amp; Pediatrics</v>
          </cell>
          <cell r="G139">
            <v>154787.6326718581</v>
          </cell>
          <cell r="H139">
            <v>0</v>
          </cell>
          <cell r="I139">
            <v>0</v>
          </cell>
          <cell r="J139">
            <v>154787.6326718581</v>
          </cell>
          <cell r="K139">
            <v>195740.46446486833</v>
          </cell>
          <cell r="L139">
            <v>4869.1949999999988</v>
          </cell>
          <cell r="N139">
            <v>179</v>
          </cell>
          <cell r="O139" t="str">
            <v>Yes</v>
          </cell>
          <cell r="Q139">
            <v>0</v>
          </cell>
          <cell r="R139">
            <v>0</v>
          </cell>
          <cell r="T139">
            <v>1</v>
          </cell>
          <cell r="U139">
            <v>1</v>
          </cell>
          <cell r="V139">
            <v>0</v>
          </cell>
          <cell r="Y139">
            <v>0</v>
          </cell>
          <cell r="Z139">
            <v>5014.2750786021352</v>
          </cell>
          <cell r="AA139">
            <v>5014.2750786021352</v>
          </cell>
          <cell r="AB139">
            <v>145.08007860213638</v>
          </cell>
        </row>
        <row r="140">
          <cell r="B140" t="str">
            <v>Harold, Donna</v>
          </cell>
          <cell r="C140" t="str">
            <v>Primary Care</v>
          </cell>
          <cell r="D140" t="str">
            <v>Internal Medicine Pediatrics</v>
          </cell>
          <cell r="E140" t="str">
            <v>Internal Medicine Pediatrics</v>
          </cell>
          <cell r="F140" t="str">
            <v>86522:  PC Grand Rapids Internal Medicine &amp; Pediatrics</v>
          </cell>
          <cell r="G140">
            <v>235035.28927349159</v>
          </cell>
          <cell r="H140">
            <v>0</v>
          </cell>
          <cell r="I140">
            <v>0</v>
          </cell>
          <cell r="J140">
            <v>235035.28927349159</v>
          </cell>
          <cell r="K140">
            <v>239884.76740356695</v>
          </cell>
          <cell r="L140">
            <v>6468.4400000000005</v>
          </cell>
          <cell r="N140">
            <v>131</v>
          </cell>
          <cell r="O140" t="str">
            <v>No</v>
          </cell>
          <cell r="Q140">
            <v>0</v>
          </cell>
          <cell r="R140">
            <v>0</v>
          </cell>
          <cell r="T140">
            <v>1</v>
          </cell>
          <cell r="U140">
            <v>1</v>
          </cell>
          <cell r="V140">
            <v>0</v>
          </cell>
          <cell r="Y140">
            <v>54.640001505613327</v>
          </cell>
          <cell r="Z140">
            <v>6641.6200910061598</v>
          </cell>
          <cell r="AA140">
            <v>6696.2600925117731</v>
          </cell>
          <cell r="AB140">
            <v>227.8200925117726</v>
          </cell>
        </row>
        <row r="141">
          <cell r="B141" t="str">
            <v>App, Michael</v>
          </cell>
          <cell r="C141" t="str">
            <v>Primary Care</v>
          </cell>
          <cell r="D141" t="str">
            <v>Internal Medicine Pediatrics</v>
          </cell>
          <cell r="E141" t="str">
            <v>Internal Medicine Pediatrics</v>
          </cell>
          <cell r="F141" t="str">
            <v>86522:  PC Grand Rapids Internal Medicine &amp; Pediatrics</v>
          </cell>
          <cell r="G141">
            <v>571814.13449794753</v>
          </cell>
          <cell r="H141">
            <v>0</v>
          </cell>
          <cell r="I141">
            <v>0</v>
          </cell>
          <cell r="J141">
            <v>571814.13449794753</v>
          </cell>
          <cell r="K141">
            <v>408864.79789062415</v>
          </cell>
          <cell r="L141">
            <v>11871.434999999999</v>
          </cell>
          <cell r="N141">
            <v>95</v>
          </cell>
          <cell r="O141" t="str">
            <v>No</v>
          </cell>
          <cell r="Q141">
            <v>9000</v>
          </cell>
          <cell r="R141">
            <v>23587</v>
          </cell>
          <cell r="T141">
            <v>1</v>
          </cell>
          <cell r="U141">
            <v>1</v>
          </cell>
          <cell r="V141">
            <v>0</v>
          </cell>
          <cell r="Y141">
            <v>46.68500130623579</v>
          </cell>
          <cell r="Z141">
            <v>12054.615220636129</v>
          </cell>
          <cell r="AA141">
            <v>12101.300221942365</v>
          </cell>
          <cell r="AB141">
            <v>229.86522194236568</v>
          </cell>
        </row>
        <row r="142">
          <cell r="B142" t="str">
            <v>Artinian, Frank</v>
          </cell>
          <cell r="C142" t="str">
            <v>Primary Care</v>
          </cell>
          <cell r="D142" t="str">
            <v>Pediatrics General</v>
          </cell>
          <cell r="E142" t="str">
            <v>Pediatrics</v>
          </cell>
          <cell r="F142" t="str">
            <v>86523:  PC Century Lane Pediatrics</v>
          </cell>
          <cell r="G142">
            <v>0</v>
          </cell>
          <cell r="H142">
            <v>76.930000000000007</v>
          </cell>
          <cell r="I142">
            <v>160014.40000000002</v>
          </cell>
          <cell r="J142">
            <v>160014.40000000002</v>
          </cell>
          <cell r="K142">
            <v>160014.40000000002</v>
          </cell>
          <cell r="L142">
            <v>0</v>
          </cell>
          <cell r="M142" t="str">
            <v>Guarantee</v>
          </cell>
          <cell r="N142">
            <v>230</v>
          </cell>
          <cell r="O142" t="e">
            <v>#N/A</v>
          </cell>
          <cell r="P142" t="str">
            <v>Admin</v>
          </cell>
          <cell r="Q142">
            <v>0</v>
          </cell>
          <cell r="R142">
            <v>0</v>
          </cell>
          <cell r="S142">
            <v>133316</v>
          </cell>
          <cell r="T142">
            <v>1</v>
          </cell>
          <cell r="U142">
            <v>1</v>
          </cell>
          <cell r="V142">
            <v>0</v>
          </cell>
          <cell r="W142">
            <v>0</v>
          </cell>
          <cell r="Y142">
            <v>0</v>
          </cell>
          <cell r="Z142">
            <v>139.22000335156918</v>
          </cell>
          <cell r="AA142">
            <v>139.22000335156918</v>
          </cell>
          <cell r="AB142">
            <v>139.22000335156918</v>
          </cell>
        </row>
        <row r="143">
          <cell r="B143" t="str">
            <v>Zink, Wendy</v>
          </cell>
          <cell r="C143" t="str">
            <v>Primary Care</v>
          </cell>
          <cell r="D143" t="str">
            <v>Pediatrics General</v>
          </cell>
          <cell r="E143" t="str">
            <v>Pediatrics</v>
          </cell>
          <cell r="F143" t="str">
            <v>86523:  PC Century Lane Pediatrics</v>
          </cell>
          <cell r="G143">
            <v>156534.17714648679</v>
          </cell>
          <cell r="H143">
            <v>0</v>
          </cell>
          <cell r="I143">
            <v>0</v>
          </cell>
          <cell r="J143">
            <v>156534.17714648679</v>
          </cell>
          <cell r="K143">
            <v>163942.18182121214</v>
          </cell>
          <cell r="L143">
            <v>4967.8999999999996</v>
          </cell>
          <cell r="N143">
            <v>135</v>
          </cell>
          <cell r="O143" t="str">
            <v>No</v>
          </cell>
          <cell r="Q143">
            <v>0</v>
          </cell>
          <cell r="R143">
            <v>0</v>
          </cell>
          <cell r="T143">
            <v>0.6</v>
          </cell>
          <cell r="U143">
            <v>0.6</v>
          </cell>
          <cell r="V143">
            <v>0</v>
          </cell>
          <cell r="Y143">
            <v>0</v>
          </cell>
          <cell r="Z143">
            <v>5064.8200823962688</v>
          </cell>
          <cell r="AA143">
            <v>5064.8200823962688</v>
          </cell>
          <cell r="AB143">
            <v>96.920082396269208</v>
          </cell>
        </row>
        <row r="144">
          <cell r="B144" t="str">
            <v>MacDonald, Nancy</v>
          </cell>
          <cell r="C144" t="str">
            <v>Primary Care</v>
          </cell>
          <cell r="D144" t="str">
            <v>Pediatrics General</v>
          </cell>
          <cell r="E144" t="str">
            <v>Pediatrics</v>
          </cell>
          <cell r="F144" t="str">
            <v>86523:  PC Century Lane Pediatrics</v>
          </cell>
          <cell r="G144">
            <v>178184.00391876436</v>
          </cell>
          <cell r="H144">
            <v>0</v>
          </cell>
          <cell r="I144">
            <v>0</v>
          </cell>
          <cell r="J144">
            <v>178184.00391876436</v>
          </cell>
          <cell r="K144">
            <v>203346.08858524868</v>
          </cell>
          <cell r="L144">
            <v>5274.1550000000007</v>
          </cell>
          <cell r="N144">
            <v>62</v>
          </cell>
          <cell r="O144" t="str">
            <v>No</v>
          </cell>
          <cell r="Q144">
            <v>12000</v>
          </cell>
          <cell r="R144">
            <v>0</v>
          </cell>
          <cell r="T144">
            <v>0.6</v>
          </cell>
          <cell r="U144">
            <v>0.56999999999999995</v>
          </cell>
          <cell r="V144">
            <v>0</v>
          </cell>
          <cell r="Y144">
            <v>0</v>
          </cell>
          <cell r="Z144">
            <v>5389.045094050467</v>
          </cell>
          <cell r="AA144">
            <v>5389.045094050467</v>
          </cell>
          <cell r="AB144">
            <v>114.89009405046636</v>
          </cell>
        </row>
        <row r="145">
          <cell r="B145" t="str">
            <v>Giovannucci, Sam</v>
          </cell>
          <cell r="C145" t="str">
            <v>Primary Care</v>
          </cell>
          <cell r="D145" t="str">
            <v>Internal Medicine General</v>
          </cell>
          <cell r="E145" t="str">
            <v>Internal Medicine General</v>
          </cell>
          <cell r="F145" t="str">
            <v>86525:  PC 4069 Internal Medicine</v>
          </cell>
          <cell r="G145">
            <v>428464.9749903112</v>
          </cell>
          <cell r="H145">
            <v>0</v>
          </cell>
          <cell r="I145">
            <v>0</v>
          </cell>
          <cell r="J145">
            <v>428464.9749903112</v>
          </cell>
          <cell r="K145">
            <v>424187.15386923437</v>
          </cell>
          <cell r="L145">
            <v>2584.6099999999997</v>
          </cell>
          <cell r="N145">
            <v>12</v>
          </cell>
          <cell r="O145" t="str">
            <v>No</v>
          </cell>
          <cell r="Q145">
            <v>9000</v>
          </cell>
          <cell r="R145">
            <v>13441.5</v>
          </cell>
          <cell r="T145">
            <v>1</v>
          </cell>
          <cell r="U145">
            <v>1</v>
          </cell>
          <cell r="V145">
            <v>0</v>
          </cell>
          <cell r="Y145">
            <v>0</v>
          </cell>
          <cell r="Z145">
            <v>3451.0900324136019</v>
          </cell>
          <cell r="AA145">
            <v>3451.0900324136019</v>
          </cell>
          <cell r="AB145">
            <v>866.4800324136022</v>
          </cell>
        </row>
        <row r="146">
          <cell r="B146" t="str">
            <v>Oleszkowicz, Marian</v>
          </cell>
          <cell r="C146" t="str">
            <v>Primary Care</v>
          </cell>
          <cell r="D146" t="str">
            <v>Internal Medicine General</v>
          </cell>
          <cell r="E146" t="str">
            <v>Internal Medicine General</v>
          </cell>
          <cell r="F146" t="str">
            <v>86525:  PC 4069 Internal Medicine</v>
          </cell>
          <cell r="G146">
            <v>122023.26046924309</v>
          </cell>
          <cell r="H146">
            <v>0</v>
          </cell>
          <cell r="I146">
            <v>0</v>
          </cell>
          <cell r="J146">
            <v>122023.26046924309</v>
          </cell>
          <cell r="K146">
            <v>138078.38291899479</v>
          </cell>
          <cell r="L146">
            <v>3687.49</v>
          </cell>
          <cell r="N146">
            <v>3</v>
          </cell>
          <cell r="O146" t="str">
            <v>No</v>
          </cell>
          <cell r="Q146">
            <v>0</v>
          </cell>
          <cell r="R146">
            <v>2896.7</v>
          </cell>
          <cell r="T146">
            <v>1</v>
          </cell>
          <cell r="U146">
            <v>1</v>
          </cell>
          <cell r="V146">
            <v>0</v>
          </cell>
          <cell r="Y146">
            <v>0</v>
          </cell>
          <cell r="Z146">
            <v>2649.2800077944994</v>
          </cell>
          <cell r="AA146">
            <v>2649.2800077944994</v>
          </cell>
          <cell r="AB146">
            <v>-1038.2099922055004</v>
          </cell>
        </row>
        <row r="147">
          <cell r="B147" t="str">
            <v>Reed, Kevin</v>
          </cell>
          <cell r="C147" t="str">
            <v>Primary Care</v>
          </cell>
          <cell r="D147" t="str">
            <v>Internal Medicine General</v>
          </cell>
          <cell r="E147" t="str">
            <v>Internal Medicine General</v>
          </cell>
          <cell r="F147" t="str">
            <v>86526:  PC Greenville Internal Medicine &amp; Pediatrics</v>
          </cell>
          <cell r="G147">
            <v>405587.87498599768</v>
          </cell>
          <cell r="H147">
            <v>0</v>
          </cell>
          <cell r="I147">
            <v>0</v>
          </cell>
          <cell r="J147">
            <v>405587.87498599768</v>
          </cell>
          <cell r="K147">
            <v>384840.69911488181</v>
          </cell>
          <cell r="L147">
            <v>6483.1049999999996</v>
          </cell>
          <cell r="N147">
            <v>118</v>
          </cell>
          <cell r="O147" t="str">
            <v>No</v>
          </cell>
          <cell r="Q147">
            <v>12000</v>
          </cell>
          <cell r="R147">
            <v>149832.37</v>
          </cell>
          <cell r="T147">
            <v>0.9</v>
          </cell>
          <cell r="U147">
            <v>0.85499999999999998</v>
          </cell>
          <cell r="V147">
            <v>0</v>
          </cell>
          <cell r="Y147">
            <v>0</v>
          </cell>
          <cell r="Z147">
            <v>9666.3849985077977</v>
          </cell>
          <cell r="AA147">
            <v>9666.3849985077977</v>
          </cell>
          <cell r="AB147">
            <v>3183.2799985077982</v>
          </cell>
        </row>
        <row r="148">
          <cell r="B148" t="str">
            <v>Ruth, Shawn</v>
          </cell>
          <cell r="C148" t="str">
            <v>Primary Care</v>
          </cell>
          <cell r="D148" t="str">
            <v>Internal Medicine General</v>
          </cell>
          <cell r="E148" t="str">
            <v>Internal Medicine General</v>
          </cell>
          <cell r="F148" t="str">
            <v>86526:  PC Greenville Internal Medicine &amp; Pediatrics</v>
          </cell>
          <cell r="G148">
            <v>472896.82575051516</v>
          </cell>
          <cell r="H148">
            <v>0</v>
          </cell>
          <cell r="I148">
            <v>0</v>
          </cell>
          <cell r="J148">
            <v>472896.82575051516</v>
          </cell>
          <cell r="K148">
            <v>446276.46197979699</v>
          </cell>
          <cell r="L148">
            <v>6584.1194999999998</v>
          </cell>
          <cell r="N148">
            <v>120</v>
          </cell>
          <cell r="O148" t="str">
            <v>No</v>
          </cell>
          <cell r="Q148">
            <v>0</v>
          </cell>
          <cell r="R148">
            <v>223382.49679999999</v>
          </cell>
          <cell r="T148">
            <v>0.9</v>
          </cell>
          <cell r="U148">
            <v>0.9</v>
          </cell>
          <cell r="V148">
            <v>0</v>
          </cell>
          <cell r="Y148">
            <v>0</v>
          </cell>
          <cell r="Z148">
            <v>11591.344954382628</v>
          </cell>
          <cell r="AA148">
            <v>11591.344954382628</v>
          </cell>
          <cell r="AB148">
            <v>5007.2254543826284</v>
          </cell>
        </row>
        <row r="149">
          <cell r="B149" t="str">
            <v>Page, Gregory</v>
          </cell>
          <cell r="C149" t="str">
            <v>Primary Care</v>
          </cell>
          <cell r="D149" t="str">
            <v>Internal Medicine Pediatrics</v>
          </cell>
          <cell r="E149" t="str">
            <v>Internal Medicine Pediatrics</v>
          </cell>
          <cell r="F149" t="str">
            <v>86526:  PC Greenville Internal Medicine &amp; Pediatrics</v>
          </cell>
          <cell r="G149">
            <v>185116.98222405082</v>
          </cell>
          <cell r="H149">
            <v>0</v>
          </cell>
          <cell r="I149">
            <v>0</v>
          </cell>
          <cell r="J149">
            <v>185116.98222405082</v>
          </cell>
          <cell r="K149">
            <v>191701.61764100124</v>
          </cell>
          <cell r="L149">
            <v>4200.1200000000008</v>
          </cell>
          <cell r="N149">
            <v>121</v>
          </cell>
          <cell r="O149" t="str">
            <v>No</v>
          </cell>
          <cell r="Q149">
            <v>1800</v>
          </cell>
          <cell r="R149">
            <v>50035.754800000002</v>
          </cell>
          <cell r="T149">
            <v>0.9</v>
          </cell>
          <cell r="U149">
            <v>0.9</v>
          </cell>
          <cell r="V149">
            <v>0</v>
          </cell>
          <cell r="Y149">
            <v>0</v>
          </cell>
          <cell r="Z149">
            <v>4463.8400653786957</v>
          </cell>
          <cell r="AA149">
            <v>4463.8400653786957</v>
          </cell>
          <cell r="AB149">
            <v>263.72006537869493</v>
          </cell>
        </row>
        <row r="150">
          <cell r="B150" t="str">
            <v>Helder, Timothy</v>
          </cell>
          <cell r="C150" t="str">
            <v>Primary Care</v>
          </cell>
          <cell r="D150" t="str">
            <v>Internal Medicine Pediatrics</v>
          </cell>
          <cell r="E150" t="str">
            <v>Internal Medicine Pediatrics</v>
          </cell>
          <cell r="F150" t="str">
            <v>86526:  PC Greenville Internal Medicine &amp; Pediatrics</v>
          </cell>
          <cell r="G150">
            <v>313764.30430262419</v>
          </cell>
          <cell r="H150">
            <v>0</v>
          </cell>
          <cell r="I150">
            <v>0</v>
          </cell>
          <cell r="J150">
            <v>313764.30430262419</v>
          </cell>
          <cell r="K150">
            <v>299882.8958497392</v>
          </cell>
          <cell r="L150">
            <v>6679.9889999999996</v>
          </cell>
          <cell r="N150">
            <v>123</v>
          </cell>
          <cell r="O150" t="str">
            <v>No</v>
          </cell>
          <cell r="Q150">
            <v>0</v>
          </cell>
          <cell r="R150">
            <v>66882.500400000004</v>
          </cell>
          <cell r="T150">
            <v>0.9</v>
          </cell>
          <cell r="U150">
            <v>0.9</v>
          </cell>
          <cell r="V150">
            <v>0</v>
          </cell>
          <cell r="Y150">
            <v>0</v>
          </cell>
          <cell r="Z150">
            <v>8363.515064664185</v>
          </cell>
          <cell r="AA150">
            <v>8363.515064664185</v>
          </cell>
          <cell r="AB150">
            <v>1683.5260646641855</v>
          </cell>
        </row>
        <row r="151">
          <cell r="B151" t="str">
            <v>Alguire, Thomas</v>
          </cell>
          <cell r="C151" t="str">
            <v>Primary Care</v>
          </cell>
          <cell r="D151" t="str">
            <v>Internal Medicine General</v>
          </cell>
          <cell r="E151" t="str">
            <v>Internal Medicine General</v>
          </cell>
          <cell r="F151" t="str">
            <v>86527:  PC Harbor Dunes Internal Medicine</v>
          </cell>
          <cell r="G151">
            <v>175234.35872085229</v>
          </cell>
          <cell r="H151">
            <v>0</v>
          </cell>
          <cell r="I151">
            <v>0</v>
          </cell>
          <cell r="J151">
            <v>175234.35872085229</v>
          </cell>
          <cell r="K151">
            <v>184745.62437176384</v>
          </cell>
          <cell r="L151">
            <v>2191.52</v>
          </cell>
          <cell r="N151">
            <v>137</v>
          </cell>
          <cell r="O151" t="str">
            <v>No</v>
          </cell>
          <cell r="Q151">
            <v>0</v>
          </cell>
          <cell r="R151">
            <v>104436</v>
          </cell>
          <cell r="T151">
            <v>1</v>
          </cell>
          <cell r="U151">
            <v>1</v>
          </cell>
          <cell r="V151">
            <v>0</v>
          </cell>
          <cell r="Y151">
            <v>0</v>
          </cell>
          <cell r="Z151">
            <v>2248.1250311210752</v>
          </cell>
          <cell r="AA151">
            <v>2248.1250311210752</v>
          </cell>
          <cell r="AB151">
            <v>56.605031121075172</v>
          </cell>
        </row>
        <row r="152">
          <cell r="B152" t="str">
            <v>McAree, John</v>
          </cell>
          <cell r="C152" t="str">
            <v>Primary Care</v>
          </cell>
          <cell r="D152" t="str">
            <v>Internal Medicine General</v>
          </cell>
          <cell r="E152" t="str">
            <v>Internal Medicine General</v>
          </cell>
          <cell r="F152" t="str">
            <v>86527:  PC Harbor Dunes Internal Medicine</v>
          </cell>
          <cell r="G152">
            <v>160157.47540271402</v>
          </cell>
          <cell r="H152">
            <v>0</v>
          </cell>
          <cell r="I152">
            <v>0</v>
          </cell>
          <cell r="J152">
            <v>160157.47540271402</v>
          </cell>
          <cell r="K152">
            <v>196515.35616134983</v>
          </cell>
          <cell r="L152">
            <v>4779.3199999999988</v>
          </cell>
          <cell r="N152">
            <v>112</v>
          </cell>
          <cell r="O152" t="str">
            <v>No</v>
          </cell>
          <cell r="Q152">
            <v>0</v>
          </cell>
          <cell r="R152">
            <v>4416</v>
          </cell>
          <cell r="T152">
            <v>0.8</v>
          </cell>
          <cell r="U152">
            <v>0.8</v>
          </cell>
          <cell r="V152">
            <v>0</v>
          </cell>
          <cell r="Y152">
            <v>0</v>
          </cell>
          <cell r="Z152">
            <v>5030.500004157424</v>
          </cell>
          <cell r="AA152">
            <v>5030.500004157424</v>
          </cell>
          <cell r="AB152">
            <v>251.18000415742517</v>
          </cell>
        </row>
        <row r="153">
          <cell r="B153" t="str">
            <v>Ortiz, Joseph</v>
          </cell>
          <cell r="C153" t="str">
            <v>Primary Care</v>
          </cell>
          <cell r="D153" t="str">
            <v>Internal Medicine General</v>
          </cell>
          <cell r="E153" t="str">
            <v>Internal Medicine General</v>
          </cell>
          <cell r="F153" t="str">
            <v>86527:  PC Harbor Dunes Internal Medicine</v>
          </cell>
          <cell r="G153">
            <v>158143.02145107379</v>
          </cell>
          <cell r="H153">
            <v>0</v>
          </cell>
          <cell r="I153">
            <v>0</v>
          </cell>
          <cell r="J153">
            <v>158143.02145107379</v>
          </cell>
          <cell r="K153">
            <v>197964.7859552009</v>
          </cell>
          <cell r="L153">
            <v>4964.8999999999996</v>
          </cell>
          <cell r="N153">
            <v>188</v>
          </cell>
          <cell r="O153" t="str">
            <v>Yes</v>
          </cell>
          <cell r="Q153">
            <v>0</v>
          </cell>
          <cell r="R153">
            <v>0</v>
          </cell>
          <cell r="T153">
            <v>1</v>
          </cell>
          <cell r="U153">
            <v>1</v>
          </cell>
          <cell r="V153">
            <v>0</v>
          </cell>
          <cell r="Y153">
            <v>0</v>
          </cell>
          <cell r="Z153">
            <v>5114.1850352212787</v>
          </cell>
          <cell r="AA153">
            <v>5114.1850352212787</v>
          </cell>
          <cell r="AB153">
            <v>149.28503522127903</v>
          </cell>
        </row>
        <row r="154">
          <cell r="B154" t="str">
            <v>Crissman, Molly</v>
          </cell>
          <cell r="C154" t="str">
            <v>Primary Care</v>
          </cell>
          <cell r="D154" t="str">
            <v>Family Practice</v>
          </cell>
          <cell r="E154" t="str">
            <v>Family Practice</v>
          </cell>
          <cell r="F154" t="str">
            <v>86528: PC Grand Haven Family Medicine</v>
          </cell>
          <cell r="G154">
            <v>144131.40731564406</v>
          </cell>
          <cell r="H154">
            <v>0</v>
          </cell>
          <cell r="I154">
            <v>0</v>
          </cell>
          <cell r="J154">
            <v>144131.40731564406</v>
          </cell>
          <cell r="K154">
            <v>153989.63090685458</v>
          </cell>
          <cell r="L154">
            <v>4434.93</v>
          </cell>
          <cell r="N154">
            <v>138</v>
          </cell>
          <cell r="O154" t="str">
            <v>No</v>
          </cell>
          <cell r="Q154">
            <v>0</v>
          </cell>
          <cell r="R154">
            <v>1955</v>
          </cell>
          <cell r="T154">
            <v>1</v>
          </cell>
          <cell r="U154">
            <v>1</v>
          </cell>
          <cell r="V154">
            <v>0</v>
          </cell>
          <cell r="Y154">
            <v>0</v>
          </cell>
          <cell r="Z154">
            <v>4538.3700388222933</v>
          </cell>
          <cell r="AA154">
            <v>4538.3700388222933</v>
          </cell>
          <cell r="AB154">
            <v>103.44003882229299</v>
          </cell>
        </row>
        <row r="155">
          <cell r="B155" t="str">
            <v>Mehra, Ruchira</v>
          </cell>
          <cell r="C155" t="str">
            <v>Primary Care</v>
          </cell>
          <cell r="D155" t="str">
            <v>Family Practice</v>
          </cell>
          <cell r="E155" t="str">
            <v>Family Practice</v>
          </cell>
          <cell r="F155" t="str">
            <v>86528: PC Grand Haven Family Medicine</v>
          </cell>
          <cell r="G155">
            <v>155859.91034007707</v>
          </cell>
          <cell r="H155">
            <v>0</v>
          </cell>
          <cell r="I155">
            <v>0</v>
          </cell>
          <cell r="J155">
            <v>155859.91034007707</v>
          </cell>
          <cell r="K155">
            <v>189876.35028030671</v>
          </cell>
          <cell r="L155">
            <v>4959.8800000000019</v>
          </cell>
          <cell r="N155">
            <v>162</v>
          </cell>
          <cell r="O155" t="str">
            <v>No</v>
          </cell>
          <cell r="Q155">
            <v>0</v>
          </cell>
          <cell r="R155">
            <v>2484</v>
          </cell>
          <cell r="T155">
            <v>1</v>
          </cell>
          <cell r="U155">
            <v>1</v>
          </cell>
          <cell r="V155">
            <v>0</v>
          </cell>
          <cell r="W155">
            <v>0</v>
          </cell>
          <cell r="Y155">
            <v>0</v>
          </cell>
          <cell r="Z155">
            <v>5112.7100355252624</v>
          </cell>
          <cell r="AA155">
            <v>5112.7100355252624</v>
          </cell>
          <cell r="AB155">
            <v>152.83003552526043</v>
          </cell>
        </row>
        <row r="156">
          <cell r="B156" t="str">
            <v>Martin, Bruce</v>
          </cell>
          <cell r="C156" t="str">
            <v>Primary Care</v>
          </cell>
          <cell r="D156" t="str">
            <v>Family Practice</v>
          </cell>
          <cell r="E156" t="str">
            <v>Family Practice</v>
          </cell>
          <cell r="F156" t="str">
            <v>86528: PC Grand Haven Family Medicine</v>
          </cell>
          <cell r="G156">
            <v>208736.79658507981</v>
          </cell>
          <cell r="H156">
            <v>0</v>
          </cell>
          <cell r="I156">
            <v>0</v>
          </cell>
          <cell r="J156">
            <v>208736.79658507981</v>
          </cell>
          <cell r="K156">
            <v>223313.97349086584</v>
          </cell>
          <cell r="L156">
            <v>5805.2349999999997</v>
          </cell>
          <cell r="N156">
            <v>140</v>
          </cell>
          <cell r="O156" t="str">
            <v>No</v>
          </cell>
          <cell r="Q156">
            <v>12000</v>
          </cell>
          <cell r="R156">
            <v>1173</v>
          </cell>
          <cell r="T156">
            <v>1</v>
          </cell>
          <cell r="U156">
            <v>0.95</v>
          </cell>
          <cell r="V156">
            <v>0</v>
          </cell>
          <cell r="Y156">
            <v>0</v>
          </cell>
          <cell r="Z156">
            <v>6020.4672926437852</v>
          </cell>
          <cell r="AA156">
            <v>6020.4672926437852</v>
          </cell>
          <cell r="AB156">
            <v>215.23229264378551</v>
          </cell>
        </row>
        <row r="157">
          <cell r="B157" t="str">
            <v>Powers, Daniel</v>
          </cell>
          <cell r="C157" t="str">
            <v>Primary Care</v>
          </cell>
          <cell r="D157" t="str">
            <v>Family Practice</v>
          </cell>
          <cell r="E157" t="str">
            <v>Family Practice</v>
          </cell>
          <cell r="F157" t="str">
            <v>86528: PC Grand Haven Family Medicine</v>
          </cell>
          <cell r="G157">
            <v>308378.97003666358</v>
          </cell>
          <cell r="H157">
            <v>0</v>
          </cell>
          <cell r="I157">
            <v>0</v>
          </cell>
          <cell r="J157">
            <v>308378.97003666358</v>
          </cell>
          <cell r="K157">
            <v>265081.99377354525</v>
          </cell>
          <cell r="L157">
            <v>7803.4490000000023</v>
          </cell>
          <cell r="N157">
            <v>139</v>
          </cell>
          <cell r="O157" t="str">
            <v>No</v>
          </cell>
          <cell r="Q157">
            <v>0</v>
          </cell>
          <cell r="R157">
            <v>1633</v>
          </cell>
          <cell r="T157">
            <v>1</v>
          </cell>
          <cell r="U157">
            <v>1</v>
          </cell>
          <cell r="V157">
            <v>0</v>
          </cell>
          <cell r="Y157">
            <v>0</v>
          </cell>
          <cell r="Z157">
            <v>7981.5550937876105</v>
          </cell>
          <cell r="AA157">
            <v>7981.5550937876105</v>
          </cell>
          <cell r="AB157">
            <v>178.10609378760819</v>
          </cell>
        </row>
        <row r="158">
          <cell r="B158" t="str">
            <v xml:space="preserve">Ottenbaker, David </v>
          </cell>
          <cell r="C158" t="str">
            <v>Primary Care</v>
          </cell>
          <cell r="D158" t="str">
            <v>Family Practice</v>
          </cell>
          <cell r="E158" t="str">
            <v>Family Practice</v>
          </cell>
          <cell r="F158" t="str">
            <v>86528: PC Grand Haven Family Medicine</v>
          </cell>
          <cell r="G158">
            <v>501611.27581372537</v>
          </cell>
          <cell r="H158">
            <v>0</v>
          </cell>
          <cell r="I158">
            <v>0</v>
          </cell>
          <cell r="J158">
            <v>501611.27581372537</v>
          </cell>
          <cell r="K158">
            <v>349665.25657584216</v>
          </cell>
          <cell r="L158">
            <v>11023.597</v>
          </cell>
          <cell r="M158" t="str">
            <v>Guarantee</v>
          </cell>
          <cell r="N158">
            <v>141</v>
          </cell>
          <cell r="O158" t="str">
            <v>No</v>
          </cell>
          <cell r="P158" t="str">
            <v>Admin</v>
          </cell>
          <cell r="Q158">
            <v>18447</v>
          </cell>
          <cell r="R158">
            <v>0</v>
          </cell>
          <cell r="T158">
            <v>1</v>
          </cell>
          <cell r="U158">
            <v>0</v>
          </cell>
          <cell r="V158">
            <v>0</v>
          </cell>
          <cell r="X158">
            <v>0</v>
          </cell>
          <cell r="Y158">
            <v>0</v>
          </cell>
          <cell r="Z158">
            <v>11349.394960661532</v>
          </cell>
          <cell r="AA158">
            <v>11349.394960661532</v>
          </cell>
          <cell r="AB158">
            <v>325.79796066153176</v>
          </cell>
        </row>
        <row r="159">
          <cell r="B159" t="str">
            <v>Wiseman, Karen</v>
          </cell>
          <cell r="C159" t="str">
            <v>Primary Care</v>
          </cell>
          <cell r="D159" t="str">
            <v>Pediatrics General</v>
          </cell>
          <cell r="E159" t="str">
            <v>Pediatrics</v>
          </cell>
          <cell r="F159" t="str">
            <v>86529:  PC Grand Haven Pediatrics</v>
          </cell>
          <cell r="G159">
            <v>17232.32</v>
          </cell>
          <cell r="H159">
            <v>76.930000000000007</v>
          </cell>
          <cell r="I159">
            <v>160014.40000000002</v>
          </cell>
          <cell r="J159">
            <v>160014.40000000002</v>
          </cell>
          <cell r="K159">
            <v>66269.218986382359</v>
          </cell>
          <cell r="L159">
            <v>334.69</v>
          </cell>
          <cell r="M159" t="str">
            <v>Guarantee</v>
          </cell>
          <cell r="N159">
            <v>228</v>
          </cell>
          <cell r="O159" t="str">
            <v>Yes</v>
          </cell>
          <cell r="Q159">
            <v>0</v>
          </cell>
          <cell r="R159">
            <v>0</v>
          </cell>
          <cell r="S159">
            <v>132926</v>
          </cell>
          <cell r="T159">
            <v>1</v>
          </cell>
          <cell r="U159">
            <v>1</v>
          </cell>
          <cell r="V159">
            <v>0</v>
          </cell>
          <cell r="W159">
            <v>0</v>
          </cell>
          <cell r="Y159">
            <v>0</v>
          </cell>
          <cell r="Z159">
            <v>342.71000581979752</v>
          </cell>
          <cell r="AA159">
            <v>342.71000581979752</v>
          </cell>
          <cell r="AB159">
            <v>8.0200058197975181</v>
          </cell>
        </row>
        <row r="160">
          <cell r="B160" t="str">
            <v>Veeneman, David</v>
          </cell>
          <cell r="C160" t="str">
            <v>Primary Care</v>
          </cell>
          <cell r="D160" t="str">
            <v>Pediatrics General</v>
          </cell>
          <cell r="E160" t="str">
            <v>Pediatrics</v>
          </cell>
          <cell r="F160" t="str">
            <v>86529:  PC Grand Haven Pediatrics</v>
          </cell>
          <cell r="G160">
            <v>33488.834171683877</v>
          </cell>
          <cell r="H160">
            <v>0</v>
          </cell>
          <cell r="I160">
            <v>0</v>
          </cell>
          <cell r="J160">
            <v>33488.834171683877</v>
          </cell>
          <cell r="K160">
            <v>33488.834171683877</v>
          </cell>
          <cell r="L160">
            <v>911.30000000000007</v>
          </cell>
          <cell r="N160">
            <v>144</v>
          </cell>
          <cell r="O160" t="str">
            <v>No</v>
          </cell>
          <cell r="Q160">
            <v>0</v>
          </cell>
          <cell r="R160">
            <v>0</v>
          </cell>
          <cell r="T160">
            <v>1</v>
          </cell>
          <cell r="U160">
            <v>1</v>
          </cell>
          <cell r="V160">
            <v>0</v>
          </cell>
          <cell r="Y160">
            <v>0</v>
          </cell>
          <cell r="Z160">
            <v>952.31000597774982</v>
          </cell>
          <cell r="AA160">
            <v>952.31000597774982</v>
          </cell>
          <cell r="AB160">
            <v>41.010005977749756</v>
          </cell>
        </row>
        <row r="161">
          <cell r="B161" t="str">
            <v>Warmoth, Michael</v>
          </cell>
          <cell r="C161" t="str">
            <v>Primary Care</v>
          </cell>
          <cell r="D161" t="str">
            <v>Pediatrics General</v>
          </cell>
          <cell r="E161" t="str">
            <v>Pediatrics</v>
          </cell>
          <cell r="F161" t="str">
            <v>86529:  PC Grand Haven Pediatrics</v>
          </cell>
          <cell r="G161">
            <v>249359.02642343368</v>
          </cell>
          <cell r="H161">
            <v>0</v>
          </cell>
          <cell r="I161">
            <v>0</v>
          </cell>
          <cell r="J161">
            <v>249359.02642343368</v>
          </cell>
          <cell r="K161">
            <v>243237.47375374561</v>
          </cell>
          <cell r="L161">
            <v>6898.4800000000014</v>
          </cell>
          <cell r="N161">
            <v>145</v>
          </cell>
          <cell r="O161" t="str">
            <v>No</v>
          </cell>
          <cell r="Q161">
            <v>0</v>
          </cell>
          <cell r="R161">
            <v>9945</v>
          </cell>
          <cell r="T161">
            <v>1</v>
          </cell>
          <cell r="U161">
            <v>1</v>
          </cell>
          <cell r="V161">
            <v>0</v>
          </cell>
          <cell r="Y161">
            <v>0</v>
          </cell>
          <cell r="Z161">
            <v>7028.0101269483566</v>
          </cell>
          <cell r="AA161">
            <v>7028.0101269483566</v>
          </cell>
          <cell r="AB161">
            <v>129.53012694835525</v>
          </cell>
        </row>
        <row r="162">
          <cell r="B162" t="str">
            <v>VanKuiken, Jerry</v>
          </cell>
          <cell r="C162" t="str">
            <v>Primary Care</v>
          </cell>
          <cell r="D162" t="str">
            <v>Pediatrics General</v>
          </cell>
          <cell r="E162" t="str">
            <v>Pediatrics</v>
          </cell>
          <cell r="F162" t="str">
            <v>86529:  PC Grand Haven Pediatrics</v>
          </cell>
          <cell r="G162">
            <v>308397.14955542772</v>
          </cell>
          <cell r="H162">
            <v>0</v>
          </cell>
          <cell r="I162">
            <v>0</v>
          </cell>
          <cell r="J162">
            <v>308397.14955542772</v>
          </cell>
          <cell r="K162">
            <v>274095.82392623235</v>
          </cell>
          <cell r="L162">
            <v>7617.6299999999992</v>
          </cell>
          <cell r="N162">
            <v>143</v>
          </cell>
          <cell r="O162" t="str">
            <v>No</v>
          </cell>
          <cell r="Q162">
            <v>9400</v>
          </cell>
          <cell r="R162">
            <v>21645</v>
          </cell>
          <cell r="T162">
            <v>1</v>
          </cell>
          <cell r="U162">
            <v>1</v>
          </cell>
          <cell r="V162">
            <v>0</v>
          </cell>
          <cell r="W162">
            <v>0</v>
          </cell>
          <cell r="Y162">
            <v>0</v>
          </cell>
          <cell r="Z162">
            <v>7788.2001256197691</v>
          </cell>
          <cell r="AA162">
            <v>7788.2001256197691</v>
          </cell>
          <cell r="AB162">
            <v>170.5701256197699</v>
          </cell>
        </row>
        <row r="163">
          <cell r="B163" t="str">
            <v>Davey, Julia</v>
          </cell>
          <cell r="C163" t="str">
            <v>Primary Care</v>
          </cell>
          <cell r="D163" t="str">
            <v>Pediatrics General</v>
          </cell>
          <cell r="E163" t="str">
            <v>Pediatrics</v>
          </cell>
          <cell r="F163" t="str">
            <v>86529:  PC Grand Haven Pediatrics</v>
          </cell>
          <cell r="G163">
            <v>299380.74378034659</v>
          </cell>
          <cell r="H163">
            <v>0</v>
          </cell>
          <cell r="I163">
            <v>0</v>
          </cell>
          <cell r="J163">
            <v>299380.74378034659</v>
          </cell>
          <cell r="K163">
            <v>270070.64667363884</v>
          </cell>
          <cell r="L163">
            <v>7725.7389999999996</v>
          </cell>
          <cell r="N163">
            <v>142</v>
          </cell>
          <cell r="O163" t="str">
            <v>No</v>
          </cell>
          <cell r="Q163">
            <v>0</v>
          </cell>
          <cell r="R163">
            <v>15405</v>
          </cell>
          <cell r="T163">
            <v>1</v>
          </cell>
          <cell r="U163">
            <v>1</v>
          </cell>
          <cell r="V163">
            <v>0</v>
          </cell>
          <cell r="Y163">
            <v>0</v>
          </cell>
          <cell r="Z163">
            <v>7880.7801430076361</v>
          </cell>
          <cell r="AA163">
            <v>7880.7801430076361</v>
          </cell>
          <cell r="AB163">
            <v>155.04114300763649</v>
          </cell>
        </row>
        <row r="164">
          <cell r="B164" t="str">
            <v>Jarve, Robert</v>
          </cell>
          <cell r="C164" t="str">
            <v>Primary Care</v>
          </cell>
          <cell r="D164" t="str">
            <v>Internal Medicine Pediatrics</v>
          </cell>
          <cell r="E164" t="str">
            <v>Internal Medicine Pediatrics</v>
          </cell>
          <cell r="F164" t="str">
            <v>86530:  PC IM/PEDS/FM Alpine</v>
          </cell>
          <cell r="G164">
            <v>206484.68024701561</v>
          </cell>
          <cell r="H164">
            <v>0</v>
          </cell>
          <cell r="I164">
            <v>0</v>
          </cell>
          <cell r="J164">
            <v>206484.68024701561</v>
          </cell>
          <cell r="K164">
            <v>206484.68024701561</v>
          </cell>
          <cell r="L164">
            <v>4898.8740000000007</v>
          </cell>
          <cell r="N164">
            <v>252</v>
          </cell>
          <cell r="O164" t="e">
            <v>#N/A</v>
          </cell>
          <cell r="Q164">
            <v>12000</v>
          </cell>
          <cell r="R164">
            <v>0</v>
          </cell>
          <cell r="T164">
            <v>1</v>
          </cell>
          <cell r="U164">
            <v>0.95</v>
          </cell>
          <cell r="V164">
            <v>0</v>
          </cell>
          <cell r="Y164">
            <v>0</v>
          </cell>
          <cell r="Z164">
            <v>5044.4950337782502</v>
          </cell>
          <cell r="AA164">
            <v>5044.4950337782502</v>
          </cell>
          <cell r="AB164">
            <v>145.62103377824951</v>
          </cell>
        </row>
        <row r="165">
          <cell r="B165" t="str">
            <v>Lee, Gerald</v>
          </cell>
          <cell r="C165" t="str">
            <v>Primary Care</v>
          </cell>
          <cell r="D165" t="str">
            <v>Internal Medicine Pediatrics</v>
          </cell>
          <cell r="E165" t="str">
            <v>Internal Medicine Pediatrics</v>
          </cell>
          <cell r="F165" t="str">
            <v>86530:  PC IM/PEDS/FM Alpine</v>
          </cell>
          <cell r="G165">
            <v>205533.15981889985</v>
          </cell>
          <cell r="H165">
            <v>0</v>
          </cell>
          <cell r="I165">
            <v>0</v>
          </cell>
          <cell r="J165">
            <v>205533.15981889985</v>
          </cell>
          <cell r="K165">
            <v>205533.15981889985</v>
          </cell>
          <cell r="L165">
            <v>5293.34</v>
          </cell>
          <cell r="N165">
            <v>259</v>
          </cell>
          <cell r="O165" t="e">
            <v>#N/A</v>
          </cell>
          <cell r="Q165">
            <v>0</v>
          </cell>
          <cell r="R165">
            <v>0</v>
          </cell>
          <cell r="T165">
            <v>1</v>
          </cell>
          <cell r="U165">
            <v>1</v>
          </cell>
          <cell r="V165">
            <v>0</v>
          </cell>
          <cell r="Y165">
            <v>0</v>
          </cell>
          <cell r="Z165">
            <v>5474.810028847307</v>
          </cell>
          <cell r="AA165">
            <v>5474.810028847307</v>
          </cell>
          <cell r="AB165">
            <v>181.47002884730682</v>
          </cell>
        </row>
        <row r="166">
          <cell r="B166" t="str">
            <v>Breitweiser, Ann</v>
          </cell>
          <cell r="C166" t="str">
            <v>Primary Care</v>
          </cell>
          <cell r="D166" t="str">
            <v>Family Practice</v>
          </cell>
          <cell r="E166" t="str">
            <v>Family Practice</v>
          </cell>
          <cell r="F166" t="str">
            <v>86531:  PC Byron Center Family Medicine</v>
          </cell>
          <cell r="G166">
            <v>119839.65</v>
          </cell>
          <cell r="H166">
            <v>0</v>
          </cell>
          <cell r="I166">
            <v>0</v>
          </cell>
          <cell r="J166">
            <v>119839.65</v>
          </cell>
          <cell r="K166">
            <v>122480.22498833036</v>
          </cell>
          <cell r="L166">
            <v>3566.83</v>
          </cell>
          <cell r="M166" t="str">
            <v>Guarantee</v>
          </cell>
          <cell r="N166">
            <v>189</v>
          </cell>
          <cell r="O166" t="str">
            <v>Yes</v>
          </cell>
          <cell r="Q166">
            <v>0</v>
          </cell>
          <cell r="R166">
            <v>390</v>
          </cell>
          <cell r="T166">
            <v>0.8</v>
          </cell>
          <cell r="U166">
            <v>0.8</v>
          </cell>
          <cell r="V166">
            <v>0</v>
          </cell>
          <cell r="Y166">
            <v>0</v>
          </cell>
          <cell r="Z166">
            <v>3652.5750501379371</v>
          </cell>
          <cell r="AA166">
            <v>3652.5750501379371</v>
          </cell>
          <cell r="AB166">
            <v>85.745050137937142</v>
          </cell>
        </row>
        <row r="167">
          <cell r="B167" t="str">
            <v>Braman, Paul</v>
          </cell>
          <cell r="C167" t="str">
            <v>Primary Care</v>
          </cell>
          <cell r="D167" t="str">
            <v>Family Practice</v>
          </cell>
          <cell r="E167" t="str">
            <v>Family Practice</v>
          </cell>
          <cell r="F167" t="str">
            <v>86531:  PC Byron Center Family Medicine</v>
          </cell>
          <cell r="G167">
            <v>145208.38531214054</v>
          </cell>
          <cell r="H167">
            <v>0</v>
          </cell>
          <cell r="I167">
            <v>0</v>
          </cell>
          <cell r="J167">
            <v>145208.38531214054</v>
          </cell>
          <cell r="K167">
            <v>164016.80434570351</v>
          </cell>
          <cell r="L167">
            <v>4776.4449999999997</v>
          </cell>
          <cell r="N167">
            <v>180</v>
          </cell>
          <cell r="O167" t="str">
            <v>No</v>
          </cell>
          <cell r="Q167">
            <v>0</v>
          </cell>
          <cell r="R167">
            <v>0</v>
          </cell>
          <cell r="T167">
            <v>1</v>
          </cell>
          <cell r="U167">
            <v>1</v>
          </cell>
          <cell r="V167">
            <v>0</v>
          </cell>
          <cell r="Y167">
            <v>0</v>
          </cell>
          <cell r="Z167">
            <v>4888.160072222352</v>
          </cell>
          <cell r="AA167">
            <v>4888.160072222352</v>
          </cell>
          <cell r="AB167">
            <v>111.71507222235232</v>
          </cell>
        </row>
        <row r="168">
          <cell r="B168" t="str">
            <v>Jaglowski, Raymond</v>
          </cell>
          <cell r="C168" t="str">
            <v>Primary Care</v>
          </cell>
          <cell r="D168" t="str">
            <v>Family Practice</v>
          </cell>
          <cell r="E168" t="str">
            <v>Family Practice</v>
          </cell>
          <cell r="F168" t="str">
            <v>86531:  PC Byron Center Family Medicine</v>
          </cell>
          <cell r="G168">
            <v>213415.58382597865</v>
          </cell>
          <cell r="H168">
            <v>0</v>
          </cell>
          <cell r="I168">
            <v>0</v>
          </cell>
          <cell r="J168">
            <v>213415.58382597865</v>
          </cell>
          <cell r="K168">
            <v>220539.90992262159</v>
          </cell>
          <cell r="L168">
            <v>6188.8650000000016</v>
          </cell>
          <cell r="N168">
            <v>182</v>
          </cell>
          <cell r="O168" t="str">
            <v>No</v>
          </cell>
          <cell r="Q168">
            <v>0</v>
          </cell>
          <cell r="R168">
            <v>1170</v>
          </cell>
          <cell r="T168">
            <v>1</v>
          </cell>
          <cell r="U168">
            <v>1</v>
          </cell>
          <cell r="V168">
            <v>0</v>
          </cell>
          <cell r="W168" t="str">
            <v>ADMIN</v>
          </cell>
          <cell r="Y168">
            <v>0</v>
          </cell>
          <cell r="Z168">
            <v>6347.0000774338841</v>
          </cell>
          <cell r="AA168">
            <v>6347.0000774338841</v>
          </cell>
          <cell r="AB168">
            <v>158.13507743388254</v>
          </cell>
        </row>
        <row r="169">
          <cell r="B169" t="str">
            <v xml:space="preserve">Oetman, Duane </v>
          </cell>
          <cell r="C169" t="str">
            <v>Primary Care</v>
          </cell>
          <cell r="D169" t="str">
            <v>Family Practice</v>
          </cell>
          <cell r="E169" t="str">
            <v>Family Practice</v>
          </cell>
          <cell r="F169" t="str">
            <v>86531:  PC Byron Center Family Medicine</v>
          </cell>
          <cell r="G169">
            <v>319480.70518418879</v>
          </cell>
          <cell r="H169">
            <v>0</v>
          </cell>
          <cell r="I169">
            <v>0</v>
          </cell>
          <cell r="J169">
            <v>319480.70518418879</v>
          </cell>
          <cell r="K169">
            <v>272648.43906890601</v>
          </cell>
          <cell r="L169">
            <v>7690.6150000000007</v>
          </cell>
          <cell r="N169">
            <v>181</v>
          </cell>
          <cell r="O169" t="str">
            <v>No</v>
          </cell>
          <cell r="Q169">
            <v>12000</v>
          </cell>
          <cell r="R169">
            <v>1380</v>
          </cell>
          <cell r="T169">
            <v>1</v>
          </cell>
          <cell r="U169">
            <v>0.95</v>
          </cell>
          <cell r="V169">
            <v>0</v>
          </cell>
          <cell r="Y169">
            <v>0</v>
          </cell>
          <cell r="Z169">
            <v>7849.975073300302</v>
          </cell>
          <cell r="AA169">
            <v>7849.975073300302</v>
          </cell>
          <cell r="AB169">
            <v>159.36007330030134</v>
          </cell>
        </row>
        <row r="170">
          <cell r="B170" t="str">
            <v>Unzicker, Gwendolyn</v>
          </cell>
          <cell r="C170" t="str">
            <v>Primary Care</v>
          </cell>
          <cell r="D170" t="str">
            <v>Family Practice</v>
          </cell>
          <cell r="E170" t="str">
            <v>Family Practice</v>
          </cell>
          <cell r="F170" t="str">
            <v>86532: PC FM Residency Clinic</v>
          </cell>
          <cell r="G170">
            <v>147813.11999999997</v>
          </cell>
          <cell r="H170">
            <v>0</v>
          </cell>
          <cell r="I170">
            <v>0</v>
          </cell>
          <cell r="J170">
            <v>147813.11999999997</v>
          </cell>
          <cell r="K170">
            <v>147813.11999999997</v>
          </cell>
          <cell r="L170">
            <v>0</v>
          </cell>
          <cell r="M170" t="str">
            <v>Guarantee</v>
          </cell>
          <cell r="N170">
            <v>321</v>
          </cell>
          <cell r="O170" t="e">
            <v>#N/A</v>
          </cell>
          <cell r="Q170">
            <v>0</v>
          </cell>
          <cell r="R170">
            <v>0</v>
          </cell>
          <cell r="T170">
            <v>1</v>
          </cell>
          <cell r="U170">
            <v>0.75</v>
          </cell>
          <cell r="V170">
            <v>0</v>
          </cell>
          <cell r="X170">
            <v>0</v>
          </cell>
          <cell r="Y170">
            <v>0</v>
          </cell>
          <cell r="Z170">
            <v>0</v>
          </cell>
          <cell r="AA170">
            <v>0</v>
          </cell>
          <cell r="AB170">
            <v>0</v>
          </cell>
        </row>
        <row r="171">
          <cell r="B171" t="str">
            <v>Oostema, Angela</v>
          </cell>
          <cell r="C171" t="str">
            <v>Primary Care</v>
          </cell>
          <cell r="D171" t="str">
            <v>Family Practice</v>
          </cell>
          <cell r="E171" t="str">
            <v>Family Practice</v>
          </cell>
          <cell r="F171" t="str">
            <v>86532: PC FM Residency Clinic</v>
          </cell>
          <cell r="G171">
            <v>185295</v>
          </cell>
          <cell r="H171">
            <v>0</v>
          </cell>
          <cell r="I171">
            <v>0</v>
          </cell>
          <cell r="J171">
            <v>185295</v>
          </cell>
          <cell r="K171">
            <v>185295</v>
          </cell>
          <cell r="L171">
            <v>1303.71</v>
          </cell>
          <cell r="M171" t="str">
            <v>Guarantee</v>
          </cell>
          <cell r="N171">
            <v>266</v>
          </cell>
          <cell r="O171" t="e">
            <v>#N/A</v>
          </cell>
          <cell r="Q171">
            <v>0</v>
          </cell>
          <cell r="R171">
            <v>0</v>
          </cell>
          <cell r="T171">
            <v>1</v>
          </cell>
          <cell r="U171">
            <v>0.5</v>
          </cell>
          <cell r="V171">
            <v>0</v>
          </cell>
          <cell r="X171">
            <v>0</v>
          </cell>
          <cell r="Y171">
            <v>1594.7300073355436</v>
          </cell>
          <cell r="Z171">
            <v>990.36500562727451</v>
          </cell>
          <cell r="AA171">
            <v>2585.0950129628181</v>
          </cell>
          <cell r="AB171">
            <v>1281.3850129628181</v>
          </cell>
        </row>
        <row r="172">
          <cell r="B172" t="str">
            <v>Evenhouse, Mark</v>
          </cell>
          <cell r="C172" t="str">
            <v>Primary Care</v>
          </cell>
          <cell r="D172" t="str">
            <v>Internal Medicine Pediatrics</v>
          </cell>
          <cell r="E172" t="str">
            <v>Internal Medicine Pediatrics</v>
          </cell>
          <cell r="F172" t="str">
            <v>86533:  PC IM/PED Lowell</v>
          </cell>
          <cell r="G172">
            <v>96261.244232615863</v>
          </cell>
          <cell r="H172">
            <v>87.5</v>
          </cell>
          <cell r="I172">
            <v>182000</v>
          </cell>
          <cell r="J172">
            <v>182000</v>
          </cell>
          <cell r="K172">
            <v>182000</v>
          </cell>
          <cell r="L172">
            <v>2296.9939999999992</v>
          </cell>
          <cell r="N172">
            <v>243</v>
          </cell>
          <cell r="O172" t="str">
            <v>Yes</v>
          </cell>
          <cell r="Q172">
            <v>2000</v>
          </cell>
          <cell r="R172">
            <v>480</v>
          </cell>
          <cell r="S172">
            <v>131003</v>
          </cell>
          <cell r="T172">
            <v>1</v>
          </cell>
          <cell r="U172">
            <v>0.95</v>
          </cell>
          <cell r="V172">
            <v>0</v>
          </cell>
          <cell r="Y172">
            <v>0</v>
          </cell>
          <cell r="Z172">
            <v>2543.5500049740076</v>
          </cell>
          <cell r="AA172">
            <v>2543.5500049740076</v>
          </cell>
          <cell r="AB172">
            <v>246.55600497400837</v>
          </cell>
        </row>
        <row r="173">
          <cell r="B173" t="str">
            <v>Mogor, John</v>
          </cell>
          <cell r="C173" t="str">
            <v>Primary Care</v>
          </cell>
          <cell r="D173" t="str">
            <v>Internal Medicine Pediatrics</v>
          </cell>
          <cell r="E173" t="str">
            <v>Internal Medicine Pediatrics</v>
          </cell>
          <cell r="F173" t="str">
            <v>86533:  PC IM/PED Lowell</v>
          </cell>
          <cell r="G173">
            <v>90167.416999999987</v>
          </cell>
          <cell r="H173">
            <v>0</v>
          </cell>
          <cell r="I173">
            <v>0</v>
          </cell>
          <cell r="J173">
            <v>90167.416999999987</v>
          </cell>
          <cell r="K173">
            <v>90167.416999999987</v>
          </cell>
          <cell r="L173">
            <v>1941.6999999999994</v>
          </cell>
          <cell r="N173">
            <v>190</v>
          </cell>
          <cell r="O173" t="e">
            <v>#N/A</v>
          </cell>
          <cell r="Q173">
            <v>0</v>
          </cell>
          <cell r="R173">
            <v>0</v>
          </cell>
          <cell r="T173">
            <v>1</v>
          </cell>
          <cell r="U173">
            <v>1</v>
          </cell>
          <cell r="V173">
            <v>0</v>
          </cell>
          <cell r="Y173">
            <v>9.0300002098083496</v>
          </cell>
          <cell r="Z173">
            <v>2649.1900084242225</v>
          </cell>
          <cell r="AA173">
            <v>2658.2200086340308</v>
          </cell>
          <cell r="AB173">
            <v>716.52000863403146</v>
          </cell>
        </row>
        <row r="174">
          <cell r="B174" t="str">
            <v>Waller, Robert (Corey)</v>
          </cell>
          <cell r="C174" t="str">
            <v>Primary Care</v>
          </cell>
          <cell r="D174" t="str">
            <v>Pediatrics General</v>
          </cell>
          <cell r="E174" t="str">
            <v>Pediatrics</v>
          </cell>
          <cell r="F174" t="str">
            <v>86534:  PC Addiction Medicine</v>
          </cell>
          <cell r="G174">
            <v>88948</v>
          </cell>
          <cell r="H174">
            <v>120.2</v>
          </cell>
          <cell r="I174">
            <v>250016</v>
          </cell>
          <cell r="J174">
            <v>250016</v>
          </cell>
          <cell r="K174">
            <v>250016</v>
          </cell>
          <cell r="L174">
            <v>0</v>
          </cell>
          <cell r="M174" t="str">
            <v>Guarantee</v>
          </cell>
          <cell r="N174">
            <v>283</v>
          </cell>
          <cell r="O174" t="e">
            <v>#N/A</v>
          </cell>
          <cell r="Q174">
            <v>0</v>
          </cell>
          <cell r="R174">
            <v>0</v>
          </cell>
          <cell r="S174">
            <v>131042</v>
          </cell>
          <cell r="T174">
            <v>1</v>
          </cell>
          <cell r="U174">
            <v>1</v>
          </cell>
          <cell r="V174">
            <v>0</v>
          </cell>
          <cell r="Y174">
            <v>0</v>
          </cell>
          <cell r="Z174">
            <v>566.349993288517</v>
          </cell>
          <cell r="AA174">
            <v>566.349993288517</v>
          </cell>
          <cell r="AB174">
            <v>566.349993288517</v>
          </cell>
        </row>
        <row r="175">
          <cell r="B175" t="str">
            <v>Lang, Robert</v>
          </cell>
          <cell r="C175" t="str">
            <v>Primary Care</v>
          </cell>
          <cell r="D175" t="str">
            <v>Internal Medicine Pediatrics</v>
          </cell>
          <cell r="E175" t="str">
            <v>Internal Medicine Pediatrics</v>
          </cell>
          <cell r="F175" t="str">
            <v>86540:  PC IM/PED Summit Park</v>
          </cell>
          <cell r="G175">
            <v>188674.02679999999</v>
          </cell>
          <cell r="H175">
            <v>0</v>
          </cell>
          <cell r="I175">
            <v>0</v>
          </cell>
          <cell r="J175">
            <v>188674.02679999999</v>
          </cell>
          <cell r="K175">
            <v>188674.02679999999</v>
          </cell>
          <cell r="L175">
            <v>4631.97</v>
          </cell>
          <cell r="N175">
            <v>256</v>
          </cell>
          <cell r="O175" t="e">
            <v>#N/A</v>
          </cell>
          <cell r="Q175">
            <v>0</v>
          </cell>
          <cell r="R175">
            <v>1320</v>
          </cell>
          <cell r="T175">
            <v>1</v>
          </cell>
          <cell r="U175">
            <v>1</v>
          </cell>
          <cell r="V175">
            <v>0</v>
          </cell>
          <cell r="Y175">
            <v>1.5199999809265137</v>
          </cell>
          <cell r="Z175">
            <v>4625.1150596216321</v>
          </cell>
          <cell r="AA175">
            <v>4626.6350596025586</v>
          </cell>
          <cell r="AB175">
            <v>-5.3349403974416418</v>
          </cell>
        </row>
        <row r="176">
          <cell r="B176" t="str">
            <v>Heslip, John</v>
          </cell>
          <cell r="C176" t="str">
            <v>Primary Care</v>
          </cell>
          <cell r="D176" t="str">
            <v>Internal Medicine Pediatrics</v>
          </cell>
          <cell r="E176" t="str">
            <v>Internal Medicine Pediatrics</v>
          </cell>
          <cell r="F176" t="str">
            <v>86540:  PC IM/PED Summit Park</v>
          </cell>
          <cell r="G176">
            <v>192142.62082156097</v>
          </cell>
          <cell r="H176">
            <v>0</v>
          </cell>
          <cell r="I176">
            <v>0</v>
          </cell>
          <cell r="J176">
            <v>192142.62082156097</v>
          </cell>
          <cell r="K176">
            <v>192142.62082156097</v>
          </cell>
          <cell r="L176">
            <v>4815.255000000001</v>
          </cell>
          <cell r="N176">
            <v>250</v>
          </cell>
          <cell r="O176" t="e">
            <v>#N/A</v>
          </cell>
          <cell r="Q176">
            <v>0</v>
          </cell>
          <cell r="R176">
            <v>0</v>
          </cell>
          <cell r="T176">
            <v>1</v>
          </cell>
          <cell r="U176">
            <v>1</v>
          </cell>
          <cell r="V176">
            <v>0</v>
          </cell>
          <cell r="Y176">
            <v>0</v>
          </cell>
          <cell r="Z176">
            <v>4901.3000327125192</v>
          </cell>
          <cell r="AA176">
            <v>4901.3000327125192</v>
          </cell>
          <cell r="AB176">
            <v>86.04503271251815</v>
          </cell>
        </row>
        <row r="177">
          <cell r="B177" t="str">
            <v>Macedo, Stephen</v>
          </cell>
          <cell r="C177" t="str">
            <v>Primary Care</v>
          </cell>
          <cell r="D177" t="str">
            <v>Internal Medicine Pediatrics</v>
          </cell>
          <cell r="E177" t="str">
            <v>Internal Medicine Pediatrics</v>
          </cell>
          <cell r="F177" t="str">
            <v>86540:  PC IM/PED Summit Park</v>
          </cell>
          <cell r="G177">
            <v>209778.54215587676</v>
          </cell>
          <cell r="H177">
            <v>0</v>
          </cell>
          <cell r="I177">
            <v>0</v>
          </cell>
          <cell r="J177">
            <v>209778.54215587676</v>
          </cell>
          <cell r="K177">
            <v>209778.54215587676</v>
          </cell>
          <cell r="L177">
            <v>5113.5099999999993</v>
          </cell>
          <cell r="N177">
            <v>260</v>
          </cell>
          <cell r="O177" t="e">
            <v>#N/A</v>
          </cell>
          <cell r="Q177">
            <v>0</v>
          </cell>
          <cell r="R177">
            <v>8520</v>
          </cell>
          <cell r="T177">
            <v>1</v>
          </cell>
          <cell r="U177">
            <v>1</v>
          </cell>
          <cell r="V177">
            <v>0</v>
          </cell>
          <cell r="Y177">
            <v>0</v>
          </cell>
          <cell r="Z177">
            <v>5219.3850538283587</v>
          </cell>
          <cell r="AA177">
            <v>5219.3850538283587</v>
          </cell>
          <cell r="AB177">
            <v>105.87505382835934</v>
          </cell>
        </row>
        <row r="178">
          <cell r="B178" t="str">
            <v>Mackinder, Robert</v>
          </cell>
          <cell r="C178" t="str">
            <v>Primary Care</v>
          </cell>
          <cell r="D178" t="str">
            <v>Internal Medicine Pediatrics</v>
          </cell>
          <cell r="E178" t="str">
            <v>Internal Medicine Pediatrics</v>
          </cell>
          <cell r="F178" t="str">
            <v>86540:  PC IM/PED Summit Park</v>
          </cell>
          <cell r="G178">
            <v>233404.56804525087</v>
          </cell>
          <cell r="H178">
            <v>0</v>
          </cell>
          <cell r="I178">
            <v>0</v>
          </cell>
          <cell r="J178">
            <v>233404.56804525087</v>
          </cell>
          <cell r="K178">
            <v>233404.56804525087</v>
          </cell>
          <cell r="L178">
            <v>5495.3499999999995</v>
          </cell>
          <cell r="N178">
            <v>261</v>
          </cell>
          <cell r="O178" t="e">
            <v>#N/A</v>
          </cell>
          <cell r="Q178">
            <v>12000</v>
          </cell>
          <cell r="R178">
            <v>3900</v>
          </cell>
          <cell r="T178">
            <v>1</v>
          </cell>
          <cell r="U178">
            <v>0.95</v>
          </cell>
          <cell r="V178">
            <v>0</v>
          </cell>
          <cell r="Y178">
            <v>2.3300000429153442</v>
          </cell>
          <cell r="Z178">
            <v>5523.8100786805153</v>
          </cell>
          <cell r="AA178">
            <v>5526.1400787234306</v>
          </cell>
          <cell r="AB178">
            <v>30.790078723431179</v>
          </cell>
        </row>
        <row r="179">
          <cell r="B179" t="str">
            <v>Fabian, Allison</v>
          </cell>
          <cell r="C179" t="str">
            <v>Primary Care</v>
          </cell>
          <cell r="D179" t="str">
            <v>Family Practice</v>
          </cell>
          <cell r="E179" t="str">
            <v>Family Practice</v>
          </cell>
          <cell r="F179" t="str">
            <v>86590:  PC FM Grandville</v>
          </cell>
          <cell r="G179">
            <v>145389.6</v>
          </cell>
          <cell r="H179">
            <v>0</v>
          </cell>
          <cell r="I179">
            <v>0</v>
          </cell>
          <cell r="J179">
            <v>145389.6</v>
          </cell>
          <cell r="K179">
            <v>76190.31420108545</v>
          </cell>
          <cell r="L179">
            <v>2218.7900000000004</v>
          </cell>
          <cell r="M179" t="str">
            <v>Guarantee</v>
          </cell>
          <cell r="N179">
            <v>201</v>
          </cell>
          <cell r="O179" t="str">
            <v>Yes</v>
          </cell>
          <cell r="Q179">
            <v>0</v>
          </cell>
          <cell r="R179">
            <v>0</v>
          </cell>
          <cell r="T179">
            <v>1</v>
          </cell>
          <cell r="U179">
            <v>1</v>
          </cell>
          <cell r="V179">
            <v>0</v>
          </cell>
          <cell r="X179">
            <v>0</v>
          </cell>
          <cell r="Y179">
            <v>0</v>
          </cell>
          <cell r="Z179">
            <v>2294.1700117886066</v>
          </cell>
          <cell r="AA179">
            <v>2294.1700117886066</v>
          </cell>
          <cell r="AB179">
            <v>75.380011788606225</v>
          </cell>
        </row>
        <row r="180">
          <cell r="B180" t="str">
            <v>Foe, Lawrence</v>
          </cell>
          <cell r="C180" t="str">
            <v>Primary Care</v>
          </cell>
          <cell r="D180" t="str">
            <v>Family Practice</v>
          </cell>
          <cell r="E180" t="str">
            <v>Family Practice</v>
          </cell>
          <cell r="F180" t="str">
            <v>86590:  PC FM Grandville</v>
          </cell>
          <cell r="G180">
            <v>155651.88</v>
          </cell>
          <cell r="H180">
            <v>0</v>
          </cell>
          <cell r="I180">
            <v>0</v>
          </cell>
          <cell r="J180">
            <v>155651.88</v>
          </cell>
          <cell r="K180">
            <v>155651.88</v>
          </cell>
          <cell r="L180">
            <v>4113.4539999999988</v>
          </cell>
          <cell r="M180" t="str">
            <v>Guarantee</v>
          </cell>
          <cell r="N180">
            <v>246</v>
          </cell>
          <cell r="O180" t="e">
            <v>#N/A</v>
          </cell>
          <cell r="Q180">
            <v>9000</v>
          </cell>
          <cell r="R180">
            <v>0</v>
          </cell>
          <cell r="T180">
            <v>1</v>
          </cell>
          <cell r="U180">
            <v>1</v>
          </cell>
          <cell r="V180">
            <v>0</v>
          </cell>
          <cell r="X180">
            <v>0</v>
          </cell>
          <cell r="Y180">
            <v>0</v>
          </cell>
          <cell r="Z180">
            <v>4240.0150498896837</v>
          </cell>
          <cell r="AA180">
            <v>4240.0150498896837</v>
          </cell>
          <cell r="AB180">
            <v>126.56104988968491</v>
          </cell>
        </row>
        <row r="181">
          <cell r="B181" t="str">
            <v>Bilisko, Thomas</v>
          </cell>
          <cell r="C181" t="str">
            <v>Primary Care</v>
          </cell>
          <cell r="D181" t="str">
            <v>Internal Medicine General</v>
          </cell>
          <cell r="E181" t="str">
            <v>Internal Medicine General</v>
          </cell>
          <cell r="F181" t="str">
            <v>86630:  PC IM Grandville</v>
          </cell>
          <cell r="G181">
            <v>130973.55752665627</v>
          </cell>
          <cell r="H181">
            <v>0</v>
          </cell>
          <cell r="I181">
            <v>0</v>
          </cell>
          <cell r="J181">
            <v>130973.55752665627</v>
          </cell>
          <cell r="K181">
            <v>130973.55752665627</v>
          </cell>
          <cell r="L181">
            <v>3191.2749999999992</v>
          </cell>
          <cell r="N181">
            <v>236</v>
          </cell>
          <cell r="O181" t="e">
            <v>#N/A</v>
          </cell>
          <cell r="Q181">
            <v>0</v>
          </cell>
          <cell r="R181">
            <v>0</v>
          </cell>
          <cell r="T181">
            <v>1</v>
          </cell>
          <cell r="U181">
            <v>1</v>
          </cell>
          <cell r="V181">
            <v>0</v>
          </cell>
          <cell r="Y181">
            <v>0</v>
          </cell>
          <cell r="Z181">
            <v>3301.7199994251132</v>
          </cell>
          <cell r="AA181">
            <v>3301.7199994251132</v>
          </cell>
          <cell r="AB181">
            <v>110.44499942511402</v>
          </cell>
        </row>
        <row r="182">
          <cell r="B182" t="str">
            <v>Knibbe, Jeffry</v>
          </cell>
          <cell r="C182" t="str">
            <v>Primary Care</v>
          </cell>
          <cell r="D182" t="str">
            <v>Internal Medicine General</v>
          </cell>
          <cell r="E182" t="str">
            <v>Internal Medicine General</v>
          </cell>
          <cell r="F182" t="str">
            <v>86630:  PC IM Grandville</v>
          </cell>
          <cell r="G182">
            <v>159413.72681022141</v>
          </cell>
          <cell r="H182">
            <v>0</v>
          </cell>
          <cell r="I182">
            <v>0</v>
          </cell>
          <cell r="J182">
            <v>159413.72681022141</v>
          </cell>
          <cell r="K182">
            <v>173411.3527556574</v>
          </cell>
          <cell r="L182">
            <v>3509.105</v>
          </cell>
          <cell r="N182">
            <v>86</v>
          </cell>
          <cell r="O182" t="str">
            <v>No</v>
          </cell>
          <cell r="Q182">
            <v>0</v>
          </cell>
          <cell r="R182">
            <v>45858.75</v>
          </cell>
          <cell r="T182">
            <v>1</v>
          </cell>
          <cell r="U182">
            <v>1</v>
          </cell>
          <cell r="V182">
            <v>0</v>
          </cell>
          <cell r="Y182">
            <v>96.400000095367432</v>
          </cell>
          <cell r="Z182">
            <v>3609.2150264568627</v>
          </cell>
          <cell r="AA182">
            <v>3705.6150265522301</v>
          </cell>
          <cell r="AB182">
            <v>196.5100265522301</v>
          </cell>
        </row>
        <row r="183">
          <cell r="B183" t="str">
            <v>Samuelson, James</v>
          </cell>
          <cell r="C183" t="str">
            <v>Primary Care</v>
          </cell>
          <cell r="D183" t="str">
            <v>Internal Medicine General</v>
          </cell>
          <cell r="E183" t="str">
            <v>Internal Medicine General</v>
          </cell>
          <cell r="F183" t="str">
            <v>86630:  PC IM Grandville</v>
          </cell>
          <cell r="G183">
            <v>153708.07947395259</v>
          </cell>
          <cell r="H183">
            <v>0</v>
          </cell>
          <cell r="I183">
            <v>0</v>
          </cell>
          <cell r="J183">
            <v>153708.07947395259</v>
          </cell>
          <cell r="K183">
            <v>192237.19082948903</v>
          </cell>
          <cell r="L183">
            <v>4690.97</v>
          </cell>
          <cell r="N183">
            <v>7</v>
          </cell>
          <cell r="O183" t="str">
            <v>No</v>
          </cell>
          <cell r="Q183">
            <v>0</v>
          </cell>
          <cell r="R183">
            <v>1781</v>
          </cell>
          <cell r="T183">
            <v>1</v>
          </cell>
          <cell r="U183">
            <v>1</v>
          </cell>
          <cell r="V183">
            <v>0</v>
          </cell>
          <cell r="Y183">
            <v>0</v>
          </cell>
          <cell r="Z183">
            <v>4829.6500705629587</v>
          </cell>
          <cell r="AA183">
            <v>4829.6500705629587</v>
          </cell>
          <cell r="AB183">
            <v>138.68007056295846</v>
          </cell>
        </row>
        <row r="184">
          <cell r="B184" t="str">
            <v>Kobiela, Robert</v>
          </cell>
          <cell r="C184" t="str">
            <v>Primary Care</v>
          </cell>
          <cell r="D184" t="str">
            <v>Internal Medicine General</v>
          </cell>
          <cell r="E184" t="str">
            <v>Internal Medicine General</v>
          </cell>
          <cell r="F184" t="str">
            <v>86630:  PC IM Grandville</v>
          </cell>
          <cell r="G184">
            <v>165595.987170409</v>
          </cell>
          <cell r="H184">
            <v>0</v>
          </cell>
          <cell r="I184">
            <v>0</v>
          </cell>
          <cell r="J184">
            <v>165595.987170409</v>
          </cell>
          <cell r="K184">
            <v>204321.60866340456</v>
          </cell>
          <cell r="L184">
            <v>4691.1250000000009</v>
          </cell>
          <cell r="N184">
            <v>5</v>
          </cell>
          <cell r="O184" t="str">
            <v>No</v>
          </cell>
          <cell r="Q184">
            <v>12000</v>
          </cell>
          <cell r="R184">
            <v>2044.5</v>
          </cell>
          <cell r="T184">
            <v>1</v>
          </cell>
          <cell r="U184">
            <v>0.95</v>
          </cell>
          <cell r="V184">
            <v>0</v>
          </cell>
          <cell r="Y184">
            <v>0</v>
          </cell>
          <cell r="Z184">
            <v>4822.185060121119</v>
          </cell>
          <cell r="AA184">
            <v>4822.185060121119</v>
          </cell>
          <cell r="AB184">
            <v>131.06006012111811</v>
          </cell>
        </row>
        <row r="185">
          <cell r="B185" t="str">
            <v>Koepnick, Kurt</v>
          </cell>
          <cell r="C185" t="str">
            <v>Primary Care</v>
          </cell>
          <cell r="D185" t="str">
            <v>Internal Medicine General</v>
          </cell>
          <cell r="E185" t="str">
            <v>Internal Medicine General</v>
          </cell>
          <cell r="F185" t="str">
            <v>86630:  PC IM Grandville</v>
          </cell>
          <cell r="G185">
            <v>164156.96521490841</v>
          </cell>
          <cell r="H185">
            <v>0</v>
          </cell>
          <cell r="I185">
            <v>0</v>
          </cell>
          <cell r="J185">
            <v>164156.96521490841</v>
          </cell>
          <cell r="K185">
            <v>198930.18147602619</v>
          </cell>
          <cell r="L185">
            <v>4911.76</v>
          </cell>
          <cell r="N185">
            <v>6</v>
          </cell>
          <cell r="O185" t="str">
            <v>No</v>
          </cell>
          <cell r="Q185">
            <v>0</v>
          </cell>
          <cell r="R185">
            <v>2123.5</v>
          </cell>
          <cell r="T185">
            <v>1</v>
          </cell>
          <cell r="U185">
            <v>1</v>
          </cell>
          <cell r="V185">
            <v>0</v>
          </cell>
          <cell r="Y185">
            <v>0</v>
          </cell>
          <cell r="Z185">
            <v>5047.4850720092654</v>
          </cell>
          <cell r="AA185">
            <v>5047.4850720092654</v>
          </cell>
          <cell r="AB185">
            <v>135.7250720092652</v>
          </cell>
        </row>
        <row r="186">
          <cell r="B186" t="str">
            <v>Heyboer, David</v>
          </cell>
          <cell r="C186" t="str">
            <v>Primary Care</v>
          </cell>
          <cell r="D186" t="str">
            <v>Internal Medicine General</v>
          </cell>
          <cell r="E186" t="str">
            <v>Internal Medicine General</v>
          </cell>
          <cell r="F186" t="str">
            <v>86630:  PC IM Grandville</v>
          </cell>
          <cell r="G186">
            <v>210362.60102902973</v>
          </cell>
          <cell r="H186">
            <v>0</v>
          </cell>
          <cell r="I186">
            <v>0</v>
          </cell>
          <cell r="J186">
            <v>210362.60102902973</v>
          </cell>
          <cell r="K186">
            <v>210362.60102902973</v>
          </cell>
          <cell r="L186">
            <v>5080.625</v>
          </cell>
          <cell r="N186">
            <v>251</v>
          </cell>
          <cell r="O186" t="e">
            <v>#N/A</v>
          </cell>
          <cell r="Q186">
            <v>9000</v>
          </cell>
          <cell r="R186">
            <v>2600</v>
          </cell>
          <cell r="T186">
            <v>1</v>
          </cell>
          <cell r="U186">
            <v>1</v>
          </cell>
          <cell r="V186">
            <v>0</v>
          </cell>
          <cell r="Y186">
            <v>0</v>
          </cell>
          <cell r="Z186">
            <v>5250.3450265452266</v>
          </cell>
          <cell r="AA186">
            <v>5250.3450265452266</v>
          </cell>
          <cell r="AB186">
            <v>169.72002654522657</v>
          </cell>
        </row>
        <row r="187">
          <cell r="B187" t="str">
            <v>Taylor, Bonnie</v>
          </cell>
          <cell r="C187" t="str">
            <v>Primary Care</v>
          </cell>
          <cell r="D187" t="str">
            <v>Family Practice</v>
          </cell>
          <cell r="E187" t="str">
            <v>Family Practice</v>
          </cell>
          <cell r="F187" t="str">
            <v>86640:  PC FM Kentwood</v>
          </cell>
          <cell r="G187">
            <v>123573.6</v>
          </cell>
          <cell r="H187">
            <v>86.54</v>
          </cell>
          <cell r="I187">
            <v>135002.40000000002</v>
          </cell>
          <cell r="J187">
            <v>135002.40000000002</v>
          </cell>
          <cell r="K187">
            <v>111246.18149345522</v>
          </cell>
          <cell r="L187">
            <v>2218.7900000000004</v>
          </cell>
          <cell r="M187" t="str">
            <v>Guarantee</v>
          </cell>
          <cell r="N187">
            <v>315</v>
          </cell>
          <cell r="O187" t="str">
            <v>Yes</v>
          </cell>
          <cell r="Q187">
            <v>0</v>
          </cell>
          <cell r="R187">
            <v>0</v>
          </cell>
          <cell r="S187">
            <v>132147</v>
          </cell>
          <cell r="T187">
            <v>0.75</v>
          </cell>
          <cell r="U187">
            <v>0.67500000000000004</v>
          </cell>
          <cell r="V187">
            <v>0</v>
          </cell>
          <cell r="W187">
            <v>0</v>
          </cell>
          <cell r="X187">
            <v>0</v>
          </cell>
          <cell r="Y187">
            <v>0.55000001192092896</v>
          </cell>
          <cell r="Z187">
            <v>2737.7050019726157</v>
          </cell>
          <cell r="AA187">
            <v>2738.2550019845366</v>
          </cell>
          <cell r="AB187">
            <v>519.46500198453623</v>
          </cell>
        </row>
        <row r="188">
          <cell r="B188" t="str">
            <v>Bouwens, Eric</v>
          </cell>
          <cell r="C188" t="str">
            <v>Primary Care</v>
          </cell>
          <cell r="D188" t="str">
            <v>Family Practice</v>
          </cell>
          <cell r="E188" t="str">
            <v>Family Practice</v>
          </cell>
          <cell r="F188" t="str">
            <v>86640:  PC FM Kentwood</v>
          </cell>
          <cell r="G188">
            <v>183377.06379894252</v>
          </cell>
          <cell r="H188">
            <v>0</v>
          </cell>
          <cell r="I188">
            <v>0</v>
          </cell>
          <cell r="J188">
            <v>183377.06379894252</v>
          </cell>
          <cell r="K188">
            <v>183377.06379894252</v>
          </cell>
          <cell r="L188">
            <v>5005.3950000000013</v>
          </cell>
          <cell r="N188">
            <v>237</v>
          </cell>
          <cell r="O188" t="e">
            <v>#N/A</v>
          </cell>
          <cell r="Q188">
            <v>0</v>
          </cell>
          <cell r="R188">
            <v>480</v>
          </cell>
          <cell r="T188">
            <v>1</v>
          </cell>
          <cell r="U188">
            <v>1</v>
          </cell>
          <cell r="V188">
            <v>0</v>
          </cell>
          <cell r="Y188">
            <v>132.63000017404556</v>
          </cell>
          <cell r="Z188">
            <v>5037.8600668236613</v>
          </cell>
          <cell r="AA188">
            <v>5170.4900669977069</v>
          </cell>
          <cell r="AB188">
            <v>165.09506699770554</v>
          </cell>
        </row>
        <row r="189">
          <cell r="B189" t="str">
            <v>Begrow, Lee</v>
          </cell>
          <cell r="C189" t="str">
            <v>Primary Care</v>
          </cell>
          <cell r="D189" t="str">
            <v>Family Practice</v>
          </cell>
          <cell r="E189" t="str">
            <v>Family Practice</v>
          </cell>
          <cell r="F189" t="str">
            <v>86640:  PC FM Kentwood</v>
          </cell>
          <cell r="G189">
            <v>236918.15558373445</v>
          </cell>
          <cell r="H189">
            <v>0</v>
          </cell>
          <cell r="I189">
            <v>0</v>
          </cell>
          <cell r="J189">
            <v>236918.15558373445</v>
          </cell>
          <cell r="K189">
            <v>236918.15558373445</v>
          </cell>
          <cell r="L189">
            <v>6591.9449999999988</v>
          </cell>
          <cell r="N189">
            <v>234</v>
          </cell>
          <cell r="O189" t="e">
            <v>#N/A</v>
          </cell>
          <cell r="Q189">
            <v>12000</v>
          </cell>
          <cell r="R189">
            <v>1040</v>
          </cell>
          <cell r="T189">
            <v>1</v>
          </cell>
          <cell r="U189">
            <v>0.95</v>
          </cell>
          <cell r="V189">
            <v>0</v>
          </cell>
          <cell r="Y189">
            <v>0</v>
          </cell>
          <cell r="Z189">
            <v>6762.7300790213048</v>
          </cell>
          <cell r="AA189">
            <v>6762.7300790213048</v>
          </cell>
          <cell r="AB189">
            <v>170.78507902130605</v>
          </cell>
        </row>
        <row r="190">
          <cell r="B190" t="str">
            <v>Walsh, Thomas</v>
          </cell>
          <cell r="C190" t="str">
            <v>Primary Care</v>
          </cell>
          <cell r="D190" t="str">
            <v>Family Practice</v>
          </cell>
          <cell r="E190" t="str">
            <v>Family Practice</v>
          </cell>
          <cell r="F190" t="str">
            <v>86640:  PC FM Kentwood</v>
          </cell>
          <cell r="G190">
            <v>246882.22393712221</v>
          </cell>
          <cell r="H190">
            <v>0</v>
          </cell>
          <cell r="I190">
            <v>0</v>
          </cell>
          <cell r="J190">
            <v>246882.22393712221</v>
          </cell>
          <cell r="K190">
            <v>246882.22393712221</v>
          </cell>
          <cell r="L190">
            <v>7482.5290000000023</v>
          </cell>
          <cell r="N190">
            <v>284</v>
          </cell>
          <cell r="O190" t="e">
            <v>#N/A</v>
          </cell>
          <cell r="Q190">
            <v>0</v>
          </cell>
          <cell r="R190">
            <v>0</v>
          </cell>
          <cell r="T190">
            <v>1</v>
          </cell>
          <cell r="U190">
            <v>1</v>
          </cell>
          <cell r="V190">
            <v>0</v>
          </cell>
          <cell r="Y190">
            <v>0</v>
          </cell>
          <cell r="Z190">
            <v>7747.9600427001715</v>
          </cell>
          <cell r="AA190">
            <v>7747.9600427001715</v>
          </cell>
          <cell r="AB190">
            <v>265.4310427001692</v>
          </cell>
        </row>
        <row r="191">
          <cell r="B191" t="str">
            <v>Armstrong, Erica</v>
          </cell>
          <cell r="C191" t="str">
            <v>Primary Care</v>
          </cell>
          <cell r="D191" t="str">
            <v>Family Practice</v>
          </cell>
          <cell r="E191" t="str">
            <v>Family Practice</v>
          </cell>
          <cell r="F191" t="str">
            <v>86790:  PC FM Gaslight</v>
          </cell>
          <cell r="G191">
            <v>75376</v>
          </cell>
          <cell r="H191">
            <v>0</v>
          </cell>
          <cell r="I191">
            <v>0</v>
          </cell>
          <cell r="J191">
            <v>75376</v>
          </cell>
          <cell r="K191">
            <v>75376</v>
          </cell>
          <cell r="L191">
            <v>1557.72</v>
          </cell>
          <cell r="M191" t="str">
            <v>Guarantee</v>
          </cell>
          <cell r="N191">
            <v>305</v>
          </cell>
          <cell r="O191" t="str">
            <v>Yes</v>
          </cell>
          <cell r="Q191">
            <v>0</v>
          </cell>
          <cell r="R191">
            <v>0</v>
          </cell>
          <cell r="T191">
            <v>1</v>
          </cell>
          <cell r="U191">
            <v>1</v>
          </cell>
          <cell r="V191">
            <v>0</v>
          </cell>
          <cell r="Y191">
            <v>0</v>
          </cell>
          <cell r="Z191">
            <v>1617.8000199496746</v>
          </cell>
          <cell r="AA191">
            <v>1617.8000199496746</v>
          </cell>
          <cell r="AB191">
            <v>60.080019949674579</v>
          </cell>
        </row>
        <row r="192">
          <cell r="B192" t="str">
            <v>Phillips, Susan</v>
          </cell>
          <cell r="C192" t="str">
            <v>Primary Care</v>
          </cell>
          <cell r="D192" t="str">
            <v>Family Practice</v>
          </cell>
          <cell r="E192" t="str">
            <v>Family Practice</v>
          </cell>
          <cell r="F192" t="str">
            <v>86790:  PC FM Gaslight</v>
          </cell>
          <cell r="G192">
            <v>106655.42157094217</v>
          </cell>
          <cell r="H192">
            <v>0</v>
          </cell>
          <cell r="I192">
            <v>0</v>
          </cell>
          <cell r="J192">
            <v>106655.42157094217</v>
          </cell>
          <cell r="K192">
            <v>106655.42157094217</v>
          </cell>
          <cell r="L192">
            <v>3091.4199999999996</v>
          </cell>
          <cell r="N192">
            <v>270</v>
          </cell>
          <cell r="O192" t="e">
            <v>#N/A</v>
          </cell>
          <cell r="Q192">
            <v>0</v>
          </cell>
          <cell r="R192">
            <v>0</v>
          </cell>
          <cell r="T192">
            <v>0.6</v>
          </cell>
          <cell r="U192">
            <v>0.6</v>
          </cell>
          <cell r="V192">
            <v>0</v>
          </cell>
          <cell r="Y192">
            <v>0</v>
          </cell>
          <cell r="Z192">
            <v>3202.6950002014637</v>
          </cell>
          <cell r="AA192">
            <v>3202.6950002014637</v>
          </cell>
          <cell r="AB192">
            <v>111.27500020146408</v>
          </cell>
        </row>
        <row r="193">
          <cell r="B193" t="str">
            <v>Griemsman, Stacie</v>
          </cell>
          <cell r="C193" t="str">
            <v>Primary Care</v>
          </cell>
          <cell r="D193" t="str">
            <v>Family Practice</v>
          </cell>
          <cell r="E193" t="str">
            <v>Family Practice</v>
          </cell>
          <cell r="F193" t="str">
            <v>86790:  PC FM Gaslight</v>
          </cell>
          <cell r="G193">
            <v>197037.87165093856</v>
          </cell>
          <cell r="H193">
            <v>0</v>
          </cell>
          <cell r="I193">
            <v>0</v>
          </cell>
          <cell r="J193">
            <v>197037.87165093856</v>
          </cell>
          <cell r="K193">
            <v>197037.87165093856</v>
          </cell>
          <cell r="L193">
            <v>5552.8449999999993</v>
          </cell>
          <cell r="N193">
            <v>299</v>
          </cell>
          <cell r="O193" t="e">
            <v>#N/A</v>
          </cell>
          <cell r="Q193">
            <v>0</v>
          </cell>
          <cell r="R193">
            <v>0</v>
          </cell>
          <cell r="T193">
            <v>1</v>
          </cell>
          <cell r="U193">
            <v>1</v>
          </cell>
          <cell r="V193">
            <v>0</v>
          </cell>
          <cell r="Y193">
            <v>0</v>
          </cell>
          <cell r="Z193">
            <v>5716.3900530487299</v>
          </cell>
          <cell r="AA193">
            <v>5716.3900530487299</v>
          </cell>
          <cell r="AB193">
            <v>163.54505304873055</v>
          </cell>
        </row>
        <row r="194">
          <cell r="B194" t="str">
            <v>Phillips, Brian</v>
          </cell>
          <cell r="C194" t="str">
            <v>Primary Care</v>
          </cell>
          <cell r="D194" t="str">
            <v>Family Practice</v>
          </cell>
          <cell r="E194" t="str">
            <v>Family Practice</v>
          </cell>
          <cell r="F194" t="str">
            <v>86790:  PC FM Gaslight</v>
          </cell>
          <cell r="G194">
            <v>286599.851905644</v>
          </cell>
          <cell r="H194">
            <v>0</v>
          </cell>
          <cell r="I194">
            <v>0</v>
          </cell>
          <cell r="J194">
            <v>286599.851905644</v>
          </cell>
          <cell r="K194">
            <v>286599.851905644</v>
          </cell>
          <cell r="L194">
            <v>8413.3200000000015</v>
          </cell>
          <cell r="N194">
            <v>269</v>
          </cell>
          <cell r="O194" t="e">
            <v>#N/A</v>
          </cell>
          <cell r="Q194">
            <v>12000</v>
          </cell>
          <cell r="R194">
            <v>3675</v>
          </cell>
          <cell r="T194">
            <v>1</v>
          </cell>
          <cell r="U194">
            <v>0.95</v>
          </cell>
          <cell r="V194">
            <v>0</v>
          </cell>
          <cell r="Y194">
            <v>0</v>
          </cell>
          <cell r="Z194">
            <v>8683.5451179221272</v>
          </cell>
          <cell r="AA194">
            <v>8683.5451179221272</v>
          </cell>
          <cell r="AB194">
            <v>270.22511792212572</v>
          </cell>
        </row>
        <row r="195">
          <cell r="B195" t="str">
            <v>DeFrang, Aaron</v>
          </cell>
          <cell r="C195" t="str">
            <v>Primary Care</v>
          </cell>
          <cell r="D195" t="str">
            <v>Family Practice</v>
          </cell>
          <cell r="E195" t="str">
            <v>Family Practice</v>
          </cell>
          <cell r="F195" t="str">
            <v>88200:  PC FM Rockford</v>
          </cell>
          <cell r="G195">
            <v>154390</v>
          </cell>
          <cell r="H195">
            <v>0</v>
          </cell>
          <cell r="I195">
            <v>0</v>
          </cell>
          <cell r="J195">
            <v>154390</v>
          </cell>
          <cell r="K195">
            <v>150717.61202050795</v>
          </cell>
          <cell r="L195">
            <v>4039.6850000000009</v>
          </cell>
          <cell r="M195" t="str">
            <v>Guarantee</v>
          </cell>
          <cell r="N195">
            <v>298</v>
          </cell>
          <cell r="O195" t="str">
            <v>Yes</v>
          </cell>
          <cell r="Q195">
            <v>12000</v>
          </cell>
          <cell r="R195">
            <v>0</v>
          </cell>
          <cell r="T195">
            <v>1</v>
          </cell>
          <cell r="U195">
            <v>0.95</v>
          </cell>
          <cell r="V195">
            <v>0</v>
          </cell>
          <cell r="Y195">
            <v>0</v>
          </cell>
          <cell r="Z195">
            <v>4196.8950234502554</v>
          </cell>
          <cell r="AA195">
            <v>4196.8950234502554</v>
          </cell>
          <cell r="AB195">
            <v>157.21002345025454</v>
          </cell>
        </row>
        <row r="196">
          <cell r="B196" t="str">
            <v>Demock, Kristi</v>
          </cell>
          <cell r="C196" t="str">
            <v>Primary Care</v>
          </cell>
          <cell r="D196" t="str">
            <v>Family Practice</v>
          </cell>
          <cell r="E196" t="str">
            <v>Family Practice</v>
          </cell>
          <cell r="F196" t="str">
            <v>88200:  PC FM Rockford</v>
          </cell>
          <cell r="G196">
            <v>145389.6</v>
          </cell>
          <cell r="H196">
            <v>0</v>
          </cell>
          <cell r="I196">
            <v>0</v>
          </cell>
          <cell r="J196">
            <v>145389.6</v>
          </cell>
          <cell r="K196">
            <v>145057.56204324396</v>
          </cell>
          <cell r="L196">
            <v>4224.3200000000006</v>
          </cell>
          <cell r="M196" t="str">
            <v>Guarantee</v>
          </cell>
          <cell r="N196">
            <v>308</v>
          </cell>
          <cell r="O196" t="str">
            <v>Yes</v>
          </cell>
          <cell r="Q196">
            <v>0</v>
          </cell>
          <cell r="R196">
            <v>0</v>
          </cell>
          <cell r="T196">
            <v>1</v>
          </cell>
          <cell r="U196">
            <v>1</v>
          </cell>
          <cell r="V196">
            <v>0</v>
          </cell>
          <cell r="Y196">
            <v>0</v>
          </cell>
          <cell r="Z196">
            <v>4371.6550467722118</v>
          </cell>
          <cell r="AA196">
            <v>4371.6550467722118</v>
          </cell>
          <cell r="AB196">
            <v>147.33504677221117</v>
          </cell>
        </row>
        <row r="197">
          <cell r="B197" t="str">
            <v>Vanderlinde, Marie</v>
          </cell>
          <cell r="C197" t="str">
            <v>Primary Care</v>
          </cell>
          <cell r="D197" t="str">
            <v>Family Practice</v>
          </cell>
          <cell r="E197" t="str">
            <v>Family Practice</v>
          </cell>
          <cell r="F197" t="str">
            <v>88280:  PC FM Sparta</v>
          </cell>
          <cell r="G197">
            <v>130494.00415649518</v>
          </cell>
          <cell r="H197">
            <v>0</v>
          </cell>
          <cell r="I197">
            <v>0</v>
          </cell>
          <cell r="J197">
            <v>130494.00415649518</v>
          </cell>
          <cell r="K197">
            <v>130494.00415649518</v>
          </cell>
          <cell r="L197">
            <v>3039.2849999999994</v>
          </cell>
          <cell r="N197">
            <v>282</v>
          </cell>
          <cell r="O197" t="e">
            <v>#N/A</v>
          </cell>
          <cell r="Q197">
            <v>0</v>
          </cell>
          <cell r="R197">
            <v>17692</v>
          </cell>
          <cell r="T197">
            <v>0.7</v>
          </cell>
          <cell r="U197">
            <v>0.7</v>
          </cell>
          <cell r="V197">
            <v>0</v>
          </cell>
          <cell r="Y197">
            <v>6.4300000071525574</v>
          </cell>
          <cell r="Z197">
            <v>3108.9000096470118</v>
          </cell>
          <cell r="AA197">
            <v>3115.3300096541643</v>
          </cell>
          <cell r="AB197">
            <v>76.045009654164915</v>
          </cell>
        </row>
        <row r="198">
          <cell r="B198" t="str">
            <v>Siefert, Sharon</v>
          </cell>
          <cell r="C198" t="str">
            <v>Primary Care</v>
          </cell>
          <cell r="D198" t="str">
            <v>Family Practice</v>
          </cell>
          <cell r="E198" t="str">
            <v>Family Practice</v>
          </cell>
          <cell r="F198" t="str">
            <v>88280:  PC FM Sparta</v>
          </cell>
          <cell r="G198">
            <v>116960.76292276591</v>
          </cell>
          <cell r="H198">
            <v>0</v>
          </cell>
          <cell r="I198">
            <v>0</v>
          </cell>
          <cell r="J198">
            <v>116960.76292276591</v>
          </cell>
          <cell r="K198">
            <v>116960.76292276591</v>
          </cell>
          <cell r="L198">
            <v>3358.5119999999993</v>
          </cell>
          <cell r="N198">
            <v>278</v>
          </cell>
          <cell r="O198" t="e">
            <v>#N/A</v>
          </cell>
          <cell r="Q198">
            <v>0</v>
          </cell>
          <cell r="R198">
            <v>0</v>
          </cell>
          <cell r="T198">
            <v>0.75</v>
          </cell>
          <cell r="V198">
            <v>0</v>
          </cell>
          <cell r="Y198">
            <v>0</v>
          </cell>
          <cell r="Z198">
            <v>3446.6280257910489</v>
          </cell>
          <cell r="AA198">
            <v>3446.6280257910489</v>
          </cell>
          <cell r="AB198">
            <v>88.116025791049651</v>
          </cell>
        </row>
        <row r="199">
          <cell r="B199" t="str">
            <v>Zook, Brenda</v>
          </cell>
          <cell r="C199" t="str">
            <v>Primary Care</v>
          </cell>
          <cell r="D199" t="str">
            <v>Family Practice</v>
          </cell>
          <cell r="E199" t="str">
            <v>Family Practice</v>
          </cell>
          <cell r="F199" t="str">
            <v>88280:  PC FM Sparta</v>
          </cell>
          <cell r="G199">
            <v>180809.0700045939</v>
          </cell>
          <cell r="H199">
            <v>0</v>
          </cell>
          <cell r="I199">
            <v>0</v>
          </cell>
          <cell r="J199">
            <v>180809.0700045939</v>
          </cell>
          <cell r="K199">
            <v>180809.0700045939</v>
          </cell>
          <cell r="L199">
            <v>4765.2000000000007</v>
          </cell>
          <cell r="N199">
            <v>291</v>
          </cell>
          <cell r="O199" t="e">
            <v>#N/A</v>
          </cell>
          <cell r="Q199">
            <v>0</v>
          </cell>
          <cell r="R199">
            <v>0</v>
          </cell>
          <cell r="T199">
            <v>1</v>
          </cell>
          <cell r="U199">
            <v>1</v>
          </cell>
          <cell r="V199">
            <v>0</v>
          </cell>
          <cell r="Y199">
            <v>0</v>
          </cell>
          <cell r="Z199">
            <v>4840.1900585927069</v>
          </cell>
          <cell r="AA199">
            <v>4840.1900585927069</v>
          </cell>
          <cell r="AB199">
            <v>74.990058592706191</v>
          </cell>
        </row>
        <row r="200">
          <cell r="B200" t="str">
            <v>Kitts, Barry</v>
          </cell>
          <cell r="C200" t="str">
            <v>Primary Care</v>
          </cell>
          <cell r="D200" t="str">
            <v>Family Practice</v>
          </cell>
          <cell r="E200" t="str">
            <v>Family Practice</v>
          </cell>
          <cell r="F200" t="str">
            <v>88280:  PC FM Sparta</v>
          </cell>
          <cell r="G200">
            <v>201917.54169083302</v>
          </cell>
          <cell r="H200">
            <v>0</v>
          </cell>
          <cell r="I200">
            <v>0</v>
          </cell>
          <cell r="J200">
            <v>201917.54169083302</v>
          </cell>
          <cell r="K200">
            <v>201917.54169083302</v>
          </cell>
          <cell r="L200">
            <v>5122.92</v>
          </cell>
          <cell r="N200">
            <v>254</v>
          </cell>
          <cell r="O200" t="e">
            <v>#N/A</v>
          </cell>
          <cell r="Q200">
            <v>0</v>
          </cell>
          <cell r="R200">
            <v>0</v>
          </cell>
          <cell r="T200">
            <v>1</v>
          </cell>
          <cell r="U200">
            <v>1</v>
          </cell>
          <cell r="V200">
            <v>0</v>
          </cell>
          <cell r="Y200">
            <v>0</v>
          </cell>
          <cell r="Z200">
            <v>5297.5700271502137</v>
          </cell>
          <cell r="AA200">
            <v>5297.5700271502137</v>
          </cell>
          <cell r="AB200">
            <v>174.65002715021365</v>
          </cell>
        </row>
        <row r="201">
          <cell r="B201" t="str">
            <v>Ranta, James</v>
          </cell>
          <cell r="C201" t="str">
            <v>Primary Care</v>
          </cell>
          <cell r="D201" t="str">
            <v>Family Practice</v>
          </cell>
          <cell r="E201" t="str">
            <v>Family Practice</v>
          </cell>
          <cell r="F201" t="str">
            <v>88280:  PC FM Sparta</v>
          </cell>
          <cell r="G201">
            <v>197781.01867278133</v>
          </cell>
          <cell r="H201">
            <v>0</v>
          </cell>
          <cell r="I201">
            <v>0</v>
          </cell>
          <cell r="J201">
            <v>197781.01867278133</v>
          </cell>
          <cell r="K201">
            <v>197781.01867278133</v>
          </cell>
          <cell r="L201">
            <v>5166.4749999999985</v>
          </cell>
          <cell r="N201">
            <v>273</v>
          </cell>
          <cell r="O201" t="e">
            <v>#N/A</v>
          </cell>
          <cell r="Q201">
            <v>0</v>
          </cell>
          <cell r="R201">
            <v>200</v>
          </cell>
          <cell r="T201">
            <v>1</v>
          </cell>
          <cell r="U201">
            <v>1</v>
          </cell>
          <cell r="V201">
            <v>0</v>
          </cell>
          <cell r="Y201">
            <v>0</v>
          </cell>
          <cell r="Z201">
            <v>5265.7550387866795</v>
          </cell>
          <cell r="AA201">
            <v>5265.7550387866795</v>
          </cell>
          <cell r="AB201">
            <v>99.280038786680961</v>
          </cell>
        </row>
        <row r="202">
          <cell r="B202" t="str">
            <v>Armstrong, Mark</v>
          </cell>
          <cell r="C202" t="str">
            <v>Primary Care</v>
          </cell>
          <cell r="D202" t="str">
            <v>Family Practice</v>
          </cell>
          <cell r="E202" t="str">
            <v>Family Practice</v>
          </cell>
          <cell r="F202" t="str">
            <v>88280:  PC FM Sparta</v>
          </cell>
          <cell r="G202">
            <v>269644.35881314409</v>
          </cell>
          <cell r="H202">
            <v>0</v>
          </cell>
          <cell r="I202">
            <v>0</v>
          </cell>
          <cell r="J202">
            <v>269644.35881314409</v>
          </cell>
          <cell r="K202">
            <v>269644.35881314409</v>
          </cell>
          <cell r="L202">
            <v>5759.005000000001</v>
          </cell>
          <cell r="N202">
            <v>233</v>
          </cell>
          <cell r="O202" t="e">
            <v>#N/A</v>
          </cell>
          <cell r="Q202">
            <v>12000</v>
          </cell>
          <cell r="R202">
            <v>33949.983999999997</v>
          </cell>
          <cell r="T202">
            <v>1</v>
          </cell>
          <cell r="U202">
            <v>0.95</v>
          </cell>
          <cell r="V202">
            <v>0</v>
          </cell>
          <cell r="Y202">
            <v>40.57999986410141</v>
          </cell>
          <cell r="Z202">
            <v>5995.6350227743387</v>
          </cell>
          <cell r="AA202">
            <v>6036.2150226384401</v>
          </cell>
          <cell r="AB202">
            <v>277.21002263843911</v>
          </cell>
        </row>
        <row r="203">
          <cell r="B203" t="str">
            <v>Sterk, Kabet</v>
          </cell>
          <cell r="C203" t="str">
            <v>Primary Care</v>
          </cell>
          <cell r="D203" t="str">
            <v>Family Practice</v>
          </cell>
          <cell r="E203" t="str">
            <v>Family Practice</v>
          </cell>
          <cell r="F203" t="str">
            <v>Hudsonville</v>
          </cell>
          <cell r="G203">
            <v>0</v>
          </cell>
          <cell r="H203">
            <v>46.88</v>
          </cell>
          <cell r="I203">
            <v>97510.400000000009</v>
          </cell>
          <cell r="J203">
            <v>97510.400000000009</v>
          </cell>
          <cell r="K203">
            <v>97510.400000000009</v>
          </cell>
          <cell r="L203">
            <v>0</v>
          </cell>
          <cell r="Q203">
            <v>0</v>
          </cell>
          <cell r="R203">
            <v>0</v>
          </cell>
          <cell r="S203">
            <v>132135</v>
          </cell>
          <cell r="T203">
            <v>1</v>
          </cell>
          <cell r="U203">
            <v>1</v>
          </cell>
          <cell r="V203">
            <v>0</v>
          </cell>
          <cell r="W203">
            <v>0</v>
          </cell>
          <cell r="Y203">
            <v>0</v>
          </cell>
          <cell r="Z203">
            <v>0</v>
          </cell>
          <cell r="AA203">
            <v>0</v>
          </cell>
          <cell r="AB203">
            <v>0</v>
          </cell>
        </row>
        <row r="204">
          <cell r="B204" t="str">
            <v>Verkaik, Steven</v>
          </cell>
          <cell r="C204" t="str">
            <v>Primary Care</v>
          </cell>
          <cell r="D204" t="str">
            <v>Family Practice</v>
          </cell>
          <cell r="E204" t="str">
            <v>Family Practice</v>
          </cell>
          <cell r="F204" t="str">
            <v>Hudsonville</v>
          </cell>
          <cell r="G204">
            <v>0</v>
          </cell>
          <cell r="H204">
            <v>62.5</v>
          </cell>
          <cell r="I204">
            <v>130000</v>
          </cell>
          <cell r="J204">
            <v>130000</v>
          </cell>
          <cell r="K204">
            <v>130000</v>
          </cell>
          <cell r="L204">
            <v>0</v>
          </cell>
          <cell r="Q204">
            <v>0</v>
          </cell>
          <cell r="R204">
            <v>0</v>
          </cell>
          <cell r="S204">
            <v>132136</v>
          </cell>
          <cell r="T204">
            <v>1</v>
          </cell>
          <cell r="U204">
            <v>1</v>
          </cell>
          <cell r="V204">
            <v>0</v>
          </cell>
          <cell r="W204">
            <v>0</v>
          </cell>
          <cell r="Y204">
            <v>0</v>
          </cell>
          <cell r="Z204">
            <v>0</v>
          </cell>
          <cell r="AA204">
            <v>0</v>
          </cell>
          <cell r="AB204">
            <v>0</v>
          </cell>
        </row>
        <row r="205">
          <cell r="B205" t="str">
            <v>Byars, Michael</v>
          </cell>
          <cell r="C205" t="str">
            <v>Primary Care</v>
          </cell>
          <cell r="D205" t="str">
            <v>Family Practice</v>
          </cell>
          <cell r="E205" t="str">
            <v>Family Practice</v>
          </cell>
          <cell r="F205" t="str">
            <v>Hudsonville</v>
          </cell>
          <cell r="G205">
            <v>0</v>
          </cell>
          <cell r="H205">
            <v>75</v>
          </cell>
          <cell r="I205">
            <v>156000</v>
          </cell>
          <cell r="J205">
            <v>156000</v>
          </cell>
          <cell r="K205">
            <v>156000</v>
          </cell>
          <cell r="L205">
            <v>0</v>
          </cell>
          <cell r="Q205">
            <v>0</v>
          </cell>
          <cell r="R205">
            <v>0</v>
          </cell>
          <cell r="S205">
            <v>132137</v>
          </cell>
          <cell r="T205">
            <v>1</v>
          </cell>
          <cell r="U205">
            <v>1</v>
          </cell>
          <cell r="V205">
            <v>0</v>
          </cell>
          <cell r="W205">
            <v>0</v>
          </cell>
          <cell r="Y205">
            <v>0</v>
          </cell>
          <cell r="Z205">
            <v>0</v>
          </cell>
          <cell r="AA205">
            <v>0</v>
          </cell>
          <cell r="AB205">
            <v>0</v>
          </cell>
        </row>
        <row r="206">
          <cell r="B206" t="str">
            <v>Dykstra, John</v>
          </cell>
          <cell r="C206" t="str">
            <v>Primary Care</v>
          </cell>
          <cell r="D206" t="str">
            <v>Family Practice</v>
          </cell>
          <cell r="E206" t="str">
            <v>Family Practice</v>
          </cell>
          <cell r="F206" t="str">
            <v>Hudsonville</v>
          </cell>
          <cell r="G206">
            <v>0</v>
          </cell>
          <cell r="H206">
            <v>64.91</v>
          </cell>
          <cell r="I206">
            <v>135012.79999999999</v>
          </cell>
          <cell r="J206">
            <v>135012.79999999999</v>
          </cell>
          <cell r="K206">
            <v>135012.79999999999</v>
          </cell>
          <cell r="L206">
            <v>0</v>
          </cell>
          <cell r="Q206">
            <v>0</v>
          </cell>
          <cell r="R206">
            <v>0</v>
          </cell>
          <cell r="S206">
            <v>132138</v>
          </cell>
          <cell r="T206">
            <v>1</v>
          </cell>
          <cell r="U206">
            <v>1</v>
          </cell>
          <cell r="V206">
            <v>0</v>
          </cell>
          <cell r="W206">
            <v>0</v>
          </cell>
          <cell r="Y206">
            <v>0</v>
          </cell>
          <cell r="Z206">
            <v>0</v>
          </cell>
          <cell r="AA206">
            <v>0</v>
          </cell>
          <cell r="AB206">
            <v>0</v>
          </cell>
        </row>
        <row r="207">
          <cell r="B207" t="str">
            <v>Huggett, Kelly</v>
          </cell>
          <cell r="C207" t="str">
            <v>Primary Care</v>
          </cell>
          <cell r="D207" t="str">
            <v>Internal Medicine Pediatrics</v>
          </cell>
          <cell r="E207" t="str">
            <v>Internal Medicine Pediatrics</v>
          </cell>
          <cell r="F207" t="str">
            <v>Hudsonville</v>
          </cell>
          <cell r="G207">
            <v>0</v>
          </cell>
          <cell r="H207">
            <v>76.930000000000007</v>
          </cell>
          <cell r="I207">
            <v>80007.200000000012</v>
          </cell>
          <cell r="J207">
            <v>80007.200000000012</v>
          </cell>
          <cell r="K207">
            <v>80007.200000000012</v>
          </cell>
          <cell r="L207">
            <v>0</v>
          </cell>
          <cell r="Q207">
            <v>0</v>
          </cell>
          <cell r="R207">
            <v>0</v>
          </cell>
          <cell r="S207">
            <v>132139</v>
          </cell>
          <cell r="T207">
            <v>0.5</v>
          </cell>
          <cell r="U207">
            <v>0.5</v>
          </cell>
          <cell r="V207">
            <v>0</v>
          </cell>
          <cell r="W207">
            <v>0</v>
          </cell>
          <cell r="Y207">
            <v>0</v>
          </cell>
          <cell r="Z207">
            <v>0</v>
          </cell>
          <cell r="AA207">
            <v>0</v>
          </cell>
          <cell r="AB207">
            <v>0</v>
          </cell>
        </row>
        <row r="208">
          <cell r="B208" t="str">
            <v>Lirio, Ruel</v>
          </cell>
          <cell r="C208" t="str">
            <v>Primary Care</v>
          </cell>
          <cell r="D208" t="str">
            <v>Pediatrics General</v>
          </cell>
          <cell r="E208" t="str">
            <v>Pediatrics</v>
          </cell>
          <cell r="F208" t="str">
            <v>Hudsonville</v>
          </cell>
          <cell r="G208">
            <v>0</v>
          </cell>
          <cell r="H208">
            <v>103.37</v>
          </cell>
          <cell r="I208">
            <v>215009.6</v>
          </cell>
          <cell r="J208">
            <v>215009.6</v>
          </cell>
          <cell r="K208">
            <v>215009.6</v>
          </cell>
          <cell r="L208">
            <v>0</v>
          </cell>
          <cell r="Q208">
            <v>0</v>
          </cell>
          <cell r="R208">
            <v>0</v>
          </cell>
          <cell r="S208">
            <v>115483</v>
          </cell>
          <cell r="T208">
            <v>1</v>
          </cell>
          <cell r="U208">
            <v>0.95</v>
          </cell>
          <cell r="V208">
            <v>0</v>
          </cell>
          <cell r="Y208">
            <v>0</v>
          </cell>
          <cell r="Z208">
            <v>0</v>
          </cell>
          <cell r="AA208">
            <v>0</v>
          </cell>
          <cell r="AB208">
            <v>0</v>
          </cell>
        </row>
        <row r="209">
          <cell r="B209" t="str">
            <v>Raj, Joash</v>
          </cell>
          <cell r="C209" t="str">
            <v>Primary Care</v>
          </cell>
          <cell r="D209" t="str">
            <v>Pediatrics General</v>
          </cell>
          <cell r="E209" t="str">
            <v>Pediatrics</v>
          </cell>
          <cell r="F209" t="str">
            <v>Hudsonville</v>
          </cell>
          <cell r="G209">
            <v>0</v>
          </cell>
          <cell r="H209">
            <v>45.2</v>
          </cell>
          <cell r="I209">
            <v>94016</v>
          </cell>
          <cell r="J209">
            <v>94016</v>
          </cell>
          <cell r="K209">
            <v>94016</v>
          </cell>
          <cell r="L209">
            <v>0</v>
          </cell>
          <cell r="Q209">
            <v>0</v>
          </cell>
          <cell r="R209">
            <v>0</v>
          </cell>
          <cell r="S209">
            <v>132134</v>
          </cell>
          <cell r="T209">
            <v>1</v>
          </cell>
          <cell r="U209">
            <v>1</v>
          </cell>
          <cell r="V209">
            <v>0</v>
          </cell>
          <cell r="W209">
            <v>0</v>
          </cell>
          <cell r="Y209">
            <v>0</v>
          </cell>
          <cell r="Z209">
            <v>0</v>
          </cell>
          <cell r="AA209">
            <v>0</v>
          </cell>
          <cell r="AB209">
            <v>0</v>
          </cell>
        </row>
        <row r="210">
          <cell r="B210" t="str">
            <v>Bruins, George</v>
          </cell>
          <cell r="C210" t="str">
            <v>Primary Care</v>
          </cell>
          <cell r="D210" t="str">
            <v>Family Practice</v>
          </cell>
          <cell r="E210" t="str">
            <v>Family Practice</v>
          </cell>
          <cell r="F210" t="str">
            <v>86640:  PC FM Kentwood</v>
          </cell>
          <cell r="G210">
            <v>291007</v>
          </cell>
          <cell r="J210">
            <v>291007</v>
          </cell>
          <cell r="K210">
            <v>291007</v>
          </cell>
          <cell r="L210">
            <v>4431.4800467118621</v>
          </cell>
          <cell r="M210" t="str">
            <v>Guarantee</v>
          </cell>
          <cell r="O210" t="str">
            <v>Yes</v>
          </cell>
          <cell r="Q210">
            <v>0</v>
          </cell>
          <cell r="R210">
            <v>0</v>
          </cell>
          <cell r="T210">
            <v>1</v>
          </cell>
          <cell r="U210">
            <v>0.8</v>
          </cell>
          <cell r="V210">
            <v>0</v>
          </cell>
          <cell r="Y210">
            <v>0</v>
          </cell>
          <cell r="Z210">
            <v>4431.4800467118621</v>
          </cell>
          <cell r="AA210">
            <v>4431.4800467118621</v>
          </cell>
          <cell r="AB210">
            <v>0</v>
          </cell>
        </row>
        <row r="211">
          <cell r="B211" t="str">
            <v>McCormick, Kevin</v>
          </cell>
          <cell r="C211" t="str">
            <v>Primary Care</v>
          </cell>
          <cell r="D211" t="str">
            <v>Internal Medicine General</v>
          </cell>
          <cell r="E211" t="str">
            <v>Internal Medicine General</v>
          </cell>
          <cell r="F211" t="str">
            <v>86490:  PC IM Kalamazoo Center</v>
          </cell>
          <cell r="G211">
            <v>316087</v>
          </cell>
          <cell r="I211">
            <v>0</v>
          </cell>
          <cell r="J211">
            <v>316087</v>
          </cell>
          <cell r="K211">
            <v>316087</v>
          </cell>
          <cell r="L211">
            <v>4186.4350191131234</v>
          </cell>
          <cell r="M211" t="str">
            <v>Guarantee</v>
          </cell>
          <cell r="O211" t="str">
            <v>Yes</v>
          </cell>
          <cell r="Q211">
            <v>0</v>
          </cell>
          <cell r="R211">
            <v>0</v>
          </cell>
          <cell r="T211">
            <v>1</v>
          </cell>
          <cell r="U211">
            <v>0.8</v>
          </cell>
          <cell r="V211">
            <v>0</v>
          </cell>
          <cell r="X211">
            <v>0</v>
          </cell>
          <cell r="Y211">
            <v>0</v>
          </cell>
          <cell r="Z211">
            <v>4186.4350191131234</v>
          </cell>
          <cell r="AA211">
            <v>4186.4350191131234</v>
          </cell>
          <cell r="AB211">
            <v>0</v>
          </cell>
        </row>
        <row r="212">
          <cell r="B212" t="str">
            <v>Henderson, Philip</v>
          </cell>
          <cell r="C212" t="str">
            <v>Primary Care</v>
          </cell>
          <cell r="D212" t="str">
            <v>Internal Medicine Pediatrics</v>
          </cell>
          <cell r="E212" t="str">
            <v>Internal Medicine Pediatrics</v>
          </cell>
          <cell r="F212" t="str">
            <v>86540:  PC IM/PED Summit Park</v>
          </cell>
          <cell r="G212">
            <v>326168</v>
          </cell>
          <cell r="J212">
            <v>326168</v>
          </cell>
          <cell r="K212">
            <v>326168</v>
          </cell>
          <cell r="L212">
            <v>3122.5350286662579</v>
          </cell>
          <cell r="M212" t="str">
            <v>Guarantee</v>
          </cell>
          <cell r="O212" t="str">
            <v>Yes</v>
          </cell>
          <cell r="Q212">
            <v>18447</v>
          </cell>
          <cell r="R212">
            <v>0</v>
          </cell>
          <cell r="T212">
            <v>1</v>
          </cell>
          <cell r="U212">
            <v>0.5</v>
          </cell>
          <cell r="V212">
            <v>0</v>
          </cell>
          <cell r="X212">
            <v>0</v>
          </cell>
          <cell r="Y212">
            <v>0</v>
          </cell>
          <cell r="Z212">
            <v>3122.5350286662579</v>
          </cell>
          <cell r="AA212">
            <v>3122.5350286662579</v>
          </cell>
          <cell r="AB212">
            <v>0</v>
          </cell>
        </row>
        <row r="213">
          <cell r="B213" t="str">
            <v>Fawcett, Kenneth</v>
          </cell>
          <cell r="C213" t="str">
            <v>Primary Care</v>
          </cell>
          <cell r="D213" t="str">
            <v>Internal Medicine Pediatrics</v>
          </cell>
          <cell r="E213" t="str">
            <v>Internal Medicine Pediatrics</v>
          </cell>
          <cell r="F213" t="str">
            <v>86540:  PC IM/PED Summit Park</v>
          </cell>
          <cell r="H213">
            <v>0</v>
          </cell>
          <cell r="I213">
            <v>0</v>
          </cell>
          <cell r="J213">
            <v>0</v>
          </cell>
          <cell r="K213">
            <v>0</v>
          </cell>
          <cell r="L213">
            <v>1097.6750138476491</v>
          </cell>
          <cell r="M213" t="str">
            <v>Guarantee</v>
          </cell>
          <cell r="Q213">
            <v>0</v>
          </cell>
          <cell r="R213">
            <v>0</v>
          </cell>
          <cell r="T213">
            <v>1</v>
          </cell>
          <cell r="U213">
            <v>0.2</v>
          </cell>
          <cell r="V213">
            <v>0</v>
          </cell>
          <cell r="X213">
            <v>0</v>
          </cell>
          <cell r="Y213">
            <v>0</v>
          </cell>
          <cell r="Z213">
            <v>1097.6750138476491</v>
          </cell>
          <cell r="AA213">
            <v>1097.6750138476491</v>
          </cell>
          <cell r="AB213">
            <v>0</v>
          </cell>
        </row>
        <row r="214">
          <cell r="B214" t="str">
            <v>Osborne, Teresa</v>
          </cell>
          <cell r="C214" t="str">
            <v>Primary Care</v>
          </cell>
          <cell r="D214" t="str">
            <v>Internal Medicine General</v>
          </cell>
          <cell r="E214" t="str">
            <v>Internal Medicine General</v>
          </cell>
          <cell r="F214" t="str">
            <v>86525:  PC 4069 Internal Medicine</v>
          </cell>
          <cell r="G214">
            <v>237835.19999999987</v>
          </cell>
          <cell r="H214">
            <v>0</v>
          </cell>
          <cell r="I214">
            <v>0</v>
          </cell>
          <cell r="J214">
            <v>237835.19999999987</v>
          </cell>
          <cell r="K214">
            <v>237835.19999999987</v>
          </cell>
          <cell r="L214">
            <v>2595.8399999999992</v>
          </cell>
          <cell r="M214" t="str">
            <v>Guarantee</v>
          </cell>
          <cell r="N214">
            <v>47</v>
          </cell>
          <cell r="O214" t="str">
            <v>No</v>
          </cell>
          <cell r="P214" t="str">
            <v>Yes</v>
          </cell>
          <cell r="Q214">
            <v>0</v>
          </cell>
          <cell r="R214">
            <v>0</v>
          </cell>
          <cell r="T214">
            <v>1</v>
          </cell>
          <cell r="U214">
            <v>0.75</v>
          </cell>
          <cell r="V214">
            <v>0</v>
          </cell>
          <cell r="Y214">
            <v>0</v>
          </cell>
          <cell r="Z214">
            <v>2628.5000218972564</v>
          </cell>
          <cell r="AA214">
            <v>2628.5000218972564</v>
          </cell>
          <cell r="AB214">
            <v>32.660021897257138</v>
          </cell>
        </row>
        <row r="215">
          <cell r="B215" t="str">
            <v>Waalkes, Annica</v>
          </cell>
          <cell r="C215" t="str">
            <v>Primary Care</v>
          </cell>
          <cell r="D215" t="str">
            <v>Family Practice</v>
          </cell>
          <cell r="E215" t="str">
            <v>Family Practice</v>
          </cell>
          <cell r="F215" t="str">
            <v>Zeeland</v>
          </cell>
          <cell r="G215">
            <v>0</v>
          </cell>
          <cell r="H215">
            <v>72.12</v>
          </cell>
          <cell r="I215">
            <v>150009.60000000001</v>
          </cell>
          <cell r="J215">
            <v>150009.60000000001</v>
          </cell>
          <cell r="K215">
            <v>150009.60000000001</v>
          </cell>
          <cell r="L215">
            <v>0</v>
          </cell>
          <cell r="Q215">
            <v>0</v>
          </cell>
          <cell r="R215">
            <v>0</v>
          </cell>
          <cell r="S215">
            <v>132145</v>
          </cell>
          <cell r="T215">
            <v>1</v>
          </cell>
          <cell r="U215">
            <v>1</v>
          </cell>
          <cell r="V215">
            <v>0</v>
          </cell>
          <cell r="W215">
            <v>0</v>
          </cell>
          <cell r="Y215">
            <v>0</v>
          </cell>
          <cell r="Z215">
            <v>0</v>
          </cell>
          <cell r="AA215">
            <v>0</v>
          </cell>
          <cell r="AB215">
            <v>0</v>
          </cell>
        </row>
        <row r="216">
          <cell r="B216" t="str">
            <v>Waalkes, Philip</v>
          </cell>
          <cell r="C216" t="str">
            <v>Primary Care</v>
          </cell>
          <cell r="D216" t="str">
            <v>Family Practice</v>
          </cell>
          <cell r="E216" t="str">
            <v>Family Practice</v>
          </cell>
          <cell r="F216" t="str">
            <v>Zeeland</v>
          </cell>
          <cell r="G216">
            <v>0</v>
          </cell>
          <cell r="H216">
            <v>72.12</v>
          </cell>
          <cell r="I216">
            <v>150009.60000000001</v>
          </cell>
          <cell r="J216">
            <v>150009.60000000001</v>
          </cell>
          <cell r="K216">
            <v>150009.60000000001</v>
          </cell>
          <cell r="L216">
            <v>0</v>
          </cell>
          <cell r="Q216">
            <v>0</v>
          </cell>
          <cell r="R216">
            <v>0</v>
          </cell>
          <cell r="S216">
            <v>132146</v>
          </cell>
          <cell r="T216">
            <v>1</v>
          </cell>
          <cell r="U216">
            <v>0.95</v>
          </cell>
          <cell r="V216">
            <v>0</v>
          </cell>
          <cell r="W216">
            <v>0</v>
          </cell>
          <cell r="Y216">
            <v>0</v>
          </cell>
          <cell r="Z216">
            <v>0</v>
          </cell>
          <cell r="AA216">
            <v>0</v>
          </cell>
          <cell r="AB216">
            <v>0</v>
          </cell>
        </row>
        <row r="217">
          <cell r="B217" t="str">
            <v>McBee, Samantha</v>
          </cell>
          <cell r="C217" t="str">
            <v>Primary Care</v>
          </cell>
          <cell r="D217" t="str">
            <v>Family Practice</v>
          </cell>
          <cell r="E217" t="str">
            <v>Family Practice</v>
          </cell>
          <cell r="F217" t="str">
            <v>Zeeland</v>
          </cell>
          <cell r="G217">
            <v>0</v>
          </cell>
          <cell r="H217">
            <v>67.31</v>
          </cell>
          <cell r="I217">
            <v>140004.80000000002</v>
          </cell>
          <cell r="J217">
            <v>140004.80000000002</v>
          </cell>
          <cell r="K217">
            <v>140004.80000000002</v>
          </cell>
          <cell r="L217">
            <v>0</v>
          </cell>
          <cell r="Q217">
            <v>0</v>
          </cell>
          <cell r="R217">
            <v>0</v>
          </cell>
          <cell r="S217">
            <v>132148</v>
          </cell>
          <cell r="T217">
            <v>1</v>
          </cell>
          <cell r="U217">
            <v>1</v>
          </cell>
          <cell r="V217">
            <v>0</v>
          </cell>
          <cell r="W217">
            <v>0</v>
          </cell>
          <cell r="Y217">
            <v>0</v>
          </cell>
          <cell r="Z217">
            <v>0</v>
          </cell>
          <cell r="AA217">
            <v>0</v>
          </cell>
          <cell r="AB217">
            <v>0</v>
          </cell>
        </row>
        <row r="218">
          <cell r="B218" t="str">
            <v>Herd, Colin</v>
          </cell>
          <cell r="C218" t="str">
            <v>Primary Care</v>
          </cell>
          <cell r="D218" t="str">
            <v>Family Practice</v>
          </cell>
          <cell r="E218" t="str">
            <v>Family Practice</v>
          </cell>
          <cell r="F218" t="str">
            <v>Zeeland</v>
          </cell>
          <cell r="G218">
            <v>0</v>
          </cell>
          <cell r="H218">
            <v>67.31</v>
          </cell>
          <cell r="I218">
            <v>140004.80000000002</v>
          </cell>
          <cell r="J218">
            <v>140004.80000000002</v>
          </cell>
          <cell r="K218">
            <v>140004.80000000002</v>
          </cell>
          <cell r="L218">
            <v>0</v>
          </cell>
          <cell r="M218" t="str">
            <v>Guarantee</v>
          </cell>
          <cell r="O218" t="str">
            <v>Yes</v>
          </cell>
          <cell r="Q218">
            <v>0</v>
          </cell>
          <cell r="R218">
            <v>0</v>
          </cell>
          <cell r="S218">
            <v>132151</v>
          </cell>
          <cell r="T218">
            <v>1</v>
          </cell>
          <cell r="U218">
            <v>1</v>
          </cell>
          <cell r="V218">
            <v>0</v>
          </cell>
          <cell r="W218">
            <v>0</v>
          </cell>
          <cell r="Y218">
            <v>0</v>
          </cell>
          <cell r="Z218">
            <v>0</v>
          </cell>
          <cell r="AA218">
            <v>0</v>
          </cell>
          <cell r="AB218">
            <v>0</v>
          </cell>
        </row>
        <row r="219">
          <cell r="B219" t="str">
            <v>Tate, Philip</v>
          </cell>
          <cell r="C219" t="str">
            <v>Primary Care</v>
          </cell>
          <cell r="D219" t="str">
            <v>Internal Medicine General</v>
          </cell>
          <cell r="E219" t="str">
            <v>Internal Medicine General</v>
          </cell>
          <cell r="F219" t="str">
            <v>Zeeland</v>
          </cell>
          <cell r="G219">
            <v>0</v>
          </cell>
          <cell r="H219">
            <v>74</v>
          </cell>
          <cell r="I219">
            <v>92352</v>
          </cell>
          <cell r="J219">
            <v>92352</v>
          </cell>
          <cell r="K219">
            <v>92352</v>
          </cell>
          <cell r="L219">
            <v>0</v>
          </cell>
          <cell r="Q219">
            <v>0</v>
          </cell>
          <cell r="R219">
            <v>0</v>
          </cell>
          <cell r="S219">
            <v>132150</v>
          </cell>
          <cell r="T219">
            <v>0.6</v>
          </cell>
          <cell r="U219">
            <v>0.6</v>
          </cell>
          <cell r="V219">
            <v>0</v>
          </cell>
          <cell r="W219">
            <v>0</v>
          </cell>
          <cell r="Y219">
            <v>0</v>
          </cell>
          <cell r="Z219">
            <v>0</v>
          </cell>
          <cell r="AA219">
            <v>0</v>
          </cell>
          <cell r="AB219">
            <v>0</v>
          </cell>
        </row>
        <row r="220">
          <cell r="B220" t="str">
            <v>Worpel, Charlotte</v>
          </cell>
          <cell r="C220" t="str">
            <v>Primary Care</v>
          </cell>
          <cell r="D220" t="str">
            <v>Pediatrics General</v>
          </cell>
          <cell r="E220" t="str">
            <v>Pediatrics</v>
          </cell>
          <cell r="F220" t="str">
            <v>Zeeland</v>
          </cell>
          <cell r="G220">
            <v>0</v>
          </cell>
          <cell r="H220">
            <v>91.35</v>
          </cell>
          <cell r="I220">
            <v>190008</v>
          </cell>
          <cell r="J220">
            <v>190008</v>
          </cell>
          <cell r="K220">
            <v>190008</v>
          </cell>
          <cell r="L220">
            <v>0</v>
          </cell>
          <cell r="Q220">
            <v>0</v>
          </cell>
          <cell r="R220">
            <v>0</v>
          </cell>
          <cell r="S220">
            <v>132143</v>
          </cell>
          <cell r="T220">
            <v>1</v>
          </cell>
          <cell r="U220">
            <v>1</v>
          </cell>
          <cell r="V220">
            <v>0</v>
          </cell>
          <cell r="Y220">
            <v>0</v>
          </cell>
          <cell r="Z220">
            <v>0</v>
          </cell>
          <cell r="AA220">
            <v>0</v>
          </cell>
          <cell r="AB220">
            <v>0</v>
          </cell>
        </row>
        <row r="221">
          <cell r="B221" t="str">
            <v>Lund, Kelli</v>
          </cell>
          <cell r="C221" t="str">
            <v>Primary Care</v>
          </cell>
          <cell r="D221" t="str">
            <v>Pediatrics General</v>
          </cell>
          <cell r="E221" t="str">
            <v>Pediatrics</v>
          </cell>
          <cell r="F221" t="str">
            <v>Zeeland</v>
          </cell>
          <cell r="G221">
            <v>0</v>
          </cell>
          <cell r="H221">
            <v>48.08</v>
          </cell>
          <cell r="I221">
            <v>100006.39999999999</v>
          </cell>
          <cell r="J221">
            <v>100006.39999999999</v>
          </cell>
          <cell r="K221">
            <v>100006.39999999999</v>
          </cell>
          <cell r="L221">
            <v>0</v>
          </cell>
          <cell r="Q221">
            <v>0</v>
          </cell>
          <cell r="R221">
            <v>0</v>
          </cell>
          <cell r="S221">
            <v>132144</v>
          </cell>
          <cell r="T221">
            <v>1</v>
          </cell>
          <cell r="U221">
            <v>1</v>
          </cell>
          <cell r="V221">
            <v>0</v>
          </cell>
          <cell r="W221">
            <v>0</v>
          </cell>
          <cell r="Y221">
            <v>0</v>
          </cell>
          <cell r="Z221">
            <v>0</v>
          </cell>
          <cell r="AA221">
            <v>0</v>
          </cell>
          <cell r="AB221">
            <v>0</v>
          </cell>
        </row>
        <row r="222">
          <cell r="B222" t="str">
            <v>Spilotro, Danielle</v>
          </cell>
          <cell r="C222" t="str">
            <v>Primary Care</v>
          </cell>
          <cell r="D222" t="str">
            <v>Pediatrics General</v>
          </cell>
          <cell r="E222" t="str">
            <v>Pediatrics</v>
          </cell>
          <cell r="F222" t="str">
            <v>Zeeland</v>
          </cell>
          <cell r="G222">
            <v>0</v>
          </cell>
          <cell r="H222">
            <v>67.790000000000006</v>
          </cell>
          <cell r="I222">
            <v>56401.280000000006</v>
          </cell>
          <cell r="J222">
            <v>56401.280000000006</v>
          </cell>
          <cell r="K222">
            <v>56401.280000000006</v>
          </cell>
          <cell r="L222">
            <v>0</v>
          </cell>
          <cell r="Q222">
            <v>0</v>
          </cell>
          <cell r="R222">
            <v>0</v>
          </cell>
          <cell r="S222">
            <v>132149</v>
          </cell>
          <cell r="T222">
            <v>0.4</v>
          </cell>
          <cell r="U222">
            <v>0.4</v>
          </cell>
          <cell r="V222">
            <v>0</v>
          </cell>
          <cell r="W222">
            <v>0</v>
          </cell>
          <cell r="Y222">
            <v>0</v>
          </cell>
          <cell r="Z222">
            <v>0</v>
          </cell>
          <cell r="AA222">
            <v>0</v>
          </cell>
          <cell r="AB222">
            <v>0</v>
          </cell>
        </row>
        <row r="223">
          <cell r="B223" t="str">
            <v>Gonzalez, Raymond</v>
          </cell>
          <cell r="C223" t="str">
            <v>Medical Specialty</v>
          </cell>
          <cell r="D223" t="str">
            <v>Allergy</v>
          </cell>
          <cell r="E223" t="str">
            <v>Allergy</v>
          </cell>
          <cell r="F223" t="str">
            <v>88613:  MS Grand Rapids Allergy/Immunology</v>
          </cell>
          <cell r="G223">
            <v>199392.41195349311</v>
          </cell>
          <cell r="H223">
            <v>0</v>
          </cell>
          <cell r="I223">
            <v>0</v>
          </cell>
          <cell r="J223">
            <v>199392.41195349311</v>
          </cell>
          <cell r="K223">
            <v>199392.41195349311</v>
          </cell>
          <cell r="L223">
            <v>4170.1350000000002</v>
          </cell>
          <cell r="N223">
            <v>34</v>
          </cell>
          <cell r="O223" t="str">
            <v>No</v>
          </cell>
          <cell r="Q223">
            <v>550</v>
          </cell>
          <cell r="R223">
            <v>7309.5</v>
          </cell>
          <cell r="T223">
            <v>1</v>
          </cell>
          <cell r="U223">
            <v>0.95</v>
          </cell>
          <cell r="V223">
            <v>0</v>
          </cell>
          <cell r="Y223">
            <v>0</v>
          </cell>
          <cell r="Z223">
            <v>3967.2650354551151</v>
          </cell>
          <cell r="AA223">
            <v>3967.2650354551151</v>
          </cell>
          <cell r="AB223">
            <v>-202.86996454488508</v>
          </cell>
        </row>
        <row r="224">
          <cell r="B224" t="str">
            <v>Madder, Ryan</v>
          </cell>
          <cell r="C224" t="str">
            <v>Medical Specialty</v>
          </cell>
          <cell r="D224" t="str">
            <v>Cardiovascular - MS</v>
          </cell>
          <cell r="E224" t="str">
            <v>Cardiovascular</v>
          </cell>
          <cell r="F224" t="str">
            <v>88617:  MS Cardiovascular</v>
          </cell>
          <cell r="G224">
            <v>170970</v>
          </cell>
          <cell r="H224">
            <v>163.47</v>
          </cell>
          <cell r="I224">
            <v>340017.6</v>
          </cell>
          <cell r="J224">
            <v>340017.6</v>
          </cell>
          <cell r="K224">
            <v>340017.6</v>
          </cell>
          <cell r="L224">
            <v>0</v>
          </cell>
          <cell r="M224" t="str">
            <v>Guarantee</v>
          </cell>
          <cell r="N224">
            <v>318</v>
          </cell>
          <cell r="O224" t="e">
            <v>#N/A</v>
          </cell>
          <cell r="Q224">
            <v>0</v>
          </cell>
          <cell r="R224">
            <v>0</v>
          </cell>
          <cell r="S224">
            <v>130879</v>
          </cell>
          <cell r="T224">
            <v>1</v>
          </cell>
          <cell r="U224">
            <v>1</v>
          </cell>
          <cell r="V224">
            <v>0</v>
          </cell>
          <cell r="X224">
            <v>0</v>
          </cell>
          <cell r="Y224">
            <v>0</v>
          </cell>
          <cell r="Z224">
            <v>0</v>
          </cell>
          <cell r="AA224">
            <v>0</v>
          </cell>
          <cell r="AB224">
            <v>0</v>
          </cell>
        </row>
        <row r="225">
          <cell r="B225" t="str">
            <v>Jansyn, Ellen</v>
          </cell>
          <cell r="C225" t="str">
            <v>Medical Specialty</v>
          </cell>
          <cell r="D225" t="str">
            <v>Cardiovascular - MS</v>
          </cell>
          <cell r="E225" t="str">
            <v>Cardiovascular</v>
          </cell>
          <cell r="F225" t="str">
            <v>88617:  MS Cardiovascular</v>
          </cell>
          <cell r="G225">
            <v>489081.16246625606</v>
          </cell>
          <cell r="H225">
            <v>0</v>
          </cell>
          <cell r="I225">
            <v>0</v>
          </cell>
          <cell r="J225">
            <v>489081.16246625606</v>
          </cell>
          <cell r="K225">
            <v>489081.16246625606</v>
          </cell>
          <cell r="L225">
            <v>7919.2460000000019</v>
          </cell>
          <cell r="M225" t="str">
            <v>Guarantee</v>
          </cell>
          <cell r="N225">
            <v>168</v>
          </cell>
          <cell r="O225" t="e">
            <v>#N/A</v>
          </cell>
          <cell r="Q225">
            <v>0</v>
          </cell>
          <cell r="R225">
            <v>0</v>
          </cell>
          <cell r="T225">
            <v>0.8</v>
          </cell>
          <cell r="U225">
            <v>0.8</v>
          </cell>
          <cell r="V225">
            <v>0</v>
          </cell>
          <cell r="X225">
            <v>0</v>
          </cell>
          <cell r="Y225">
            <v>0</v>
          </cell>
          <cell r="Z225">
            <v>7988.4179749518635</v>
          </cell>
          <cell r="AA225">
            <v>7988.4179749518635</v>
          </cell>
          <cell r="AB225">
            <v>69.171974951861557</v>
          </cell>
        </row>
        <row r="226">
          <cell r="B226" t="str">
            <v>Wolyn, Robert</v>
          </cell>
          <cell r="C226" t="str">
            <v>Medical Specialty</v>
          </cell>
          <cell r="D226" t="str">
            <v>Cardiovascular - MS</v>
          </cell>
          <cell r="E226" t="str">
            <v>Cardiovascular</v>
          </cell>
          <cell r="F226" t="str">
            <v>88617:  MS Cardiovascular</v>
          </cell>
          <cell r="G226">
            <v>439585.34477378702</v>
          </cell>
          <cell r="H226">
            <v>0</v>
          </cell>
          <cell r="I226">
            <v>0</v>
          </cell>
          <cell r="J226">
            <v>439585.34477378702</v>
          </cell>
          <cell r="K226">
            <v>439585.34477378702</v>
          </cell>
          <cell r="L226">
            <v>9654.3190000000013</v>
          </cell>
          <cell r="N226">
            <v>78</v>
          </cell>
          <cell r="O226" t="e">
            <v>#N/A</v>
          </cell>
          <cell r="Q226">
            <v>0</v>
          </cell>
          <cell r="R226">
            <v>0</v>
          </cell>
          <cell r="T226">
            <v>1</v>
          </cell>
          <cell r="U226">
            <v>1</v>
          </cell>
          <cell r="V226">
            <v>0</v>
          </cell>
          <cell r="Y226">
            <v>0</v>
          </cell>
          <cell r="Z226">
            <v>9761.8049195297062</v>
          </cell>
          <cell r="AA226">
            <v>9761.8049195297062</v>
          </cell>
          <cell r="AB226">
            <v>107.48591952970492</v>
          </cell>
        </row>
        <row r="227">
          <cell r="B227" t="str">
            <v>Berkompas, Duane</v>
          </cell>
          <cell r="C227" t="str">
            <v>Medical Specialty</v>
          </cell>
          <cell r="D227" t="str">
            <v>Cardiovascular - MS</v>
          </cell>
          <cell r="E227" t="str">
            <v>Cardiovascular</v>
          </cell>
          <cell r="F227" t="str">
            <v>88617:  MS Cardiovascular</v>
          </cell>
          <cell r="G227">
            <v>528482.71947659703</v>
          </cell>
          <cell r="H227">
            <v>0</v>
          </cell>
          <cell r="I227">
            <v>0</v>
          </cell>
          <cell r="J227">
            <v>528482.71947659703</v>
          </cell>
          <cell r="K227">
            <v>528482.71947659703</v>
          </cell>
          <cell r="L227">
            <v>10847.999000000005</v>
          </cell>
          <cell r="N227">
            <v>134</v>
          </cell>
          <cell r="O227" t="e">
            <v>#N/A</v>
          </cell>
          <cell r="Q227">
            <v>9600</v>
          </cell>
          <cell r="R227">
            <v>3312</v>
          </cell>
          <cell r="T227">
            <v>1</v>
          </cell>
          <cell r="U227">
            <v>1</v>
          </cell>
          <cell r="V227">
            <v>0</v>
          </cell>
          <cell r="Y227">
            <v>0</v>
          </cell>
          <cell r="Z227">
            <v>10926.128899267316</v>
          </cell>
          <cell r="AA227">
            <v>10926.128899267316</v>
          </cell>
          <cell r="AB227">
            <v>78.129899267310975</v>
          </cell>
        </row>
        <row r="228">
          <cell r="B228" t="str">
            <v>Kryshak, Edward</v>
          </cell>
          <cell r="C228" t="str">
            <v>Medical Specialty</v>
          </cell>
          <cell r="D228" t="str">
            <v>Endocrinology - MS</v>
          </cell>
          <cell r="E228" t="str">
            <v>Endocrinology</v>
          </cell>
          <cell r="F228" t="str">
            <v>88612:  MS Grand Rapids Endocrinology</v>
          </cell>
          <cell r="G228">
            <v>299163.78489411413</v>
          </cell>
          <cell r="H228">
            <v>0</v>
          </cell>
          <cell r="I228">
            <v>0</v>
          </cell>
          <cell r="J228">
            <v>299163.78489411413</v>
          </cell>
          <cell r="K228">
            <v>299163.78489411413</v>
          </cell>
          <cell r="L228">
            <v>7238.880000000001</v>
          </cell>
          <cell r="N228">
            <v>60</v>
          </cell>
          <cell r="O228" t="str">
            <v>No</v>
          </cell>
          <cell r="Q228">
            <v>0</v>
          </cell>
          <cell r="R228">
            <v>0</v>
          </cell>
          <cell r="T228">
            <v>1</v>
          </cell>
          <cell r="U228">
            <v>1</v>
          </cell>
          <cell r="V228">
            <v>0</v>
          </cell>
          <cell r="Y228">
            <v>0</v>
          </cell>
          <cell r="Z228">
            <v>7590.9501270800829</v>
          </cell>
          <cell r="AA228">
            <v>7590.9501270800829</v>
          </cell>
          <cell r="AB228">
            <v>352.07012708008187</v>
          </cell>
        </row>
        <row r="229">
          <cell r="B229" t="str">
            <v>Deines, Gregory</v>
          </cell>
          <cell r="C229" t="str">
            <v>Medical Specialty</v>
          </cell>
          <cell r="D229" t="str">
            <v>Endocrinology - MS</v>
          </cell>
          <cell r="E229" t="str">
            <v>Endocrinology</v>
          </cell>
          <cell r="F229" t="str">
            <v>88621:  MS Grand Rapids Diabetes</v>
          </cell>
          <cell r="G229">
            <v>306609.22519983206</v>
          </cell>
          <cell r="H229">
            <v>0</v>
          </cell>
          <cell r="I229">
            <v>0</v>
          </cell>
          <cell r="J229">
            <v>306609.22519983206</v>
          </cell>
          <cell r="K229">
            <v>306609.22519983206</v>
          </cell>
          <cell r="L229">
            <v>3039.49</v>
          </cell>
          <cell r="N229">
            <v>73</v>
          </cell>
          <cell r="O229" t="str">
            <v>No</v>
          </cell>
          <cell r="Q229">
            <v>200</v>
          </cell>
          <cell r="R229">
            <v>196859.79199999999</v>
          </cell>
          <cell r="T229">
            <v>1</v>
          </cell>
          <cell r="U229">
            <v>0.95</v>
          </cell>
          <cell r="V229">
            <v>0</v>
          </cell>
          <cell r="Y229">
            <v>0</v>
          </cell>
          <cell r="Z229">
            <v>3118.8199747800827</v>
          </cell>
          <cell r="AA229">
            <v>3118.8199747800827</v>
          </cell>
          <cell r="AB229">
            <v>79.329974780082921</v>
          </cell>
        </row>
        <row r="230">
          <cell r="B230" t="str">
            <v>Russell, Sherilyn</v>
          </cell>
          <cell r="C230" t="str">
            <v>Medical Specialty</v>
          </cell>
          <cell r="D230" t="str">
            <v>Endocrinology - MS</v>
          </cell>
          <cell r="E230" t="str">
            <v>Endocrinology</v>
          </cell>
          <cell r="F230" t="str">
            <v>88621:  MS Grand Rapids Diabetes</v>
          </cell>
          <cell r="G230">
            <v>232552.59554324677</v>
          </cell>
          <cell r="H230">
            <v>0</v>
          </cell>
          <cell r="I230">
            <v>0</v>
          </cell>
          <cell r="J230">
            <v>232552.59554324677</v>
          </cell>
          <cell r="K230">
            <v>232552.59554324677</v>
          </cell>
          <cell r="L230">
            <v>3839.4</v>
          </cell>
          <cell r="N230">
            <v>208</v>
          </cell>
          <cell r="O230" t="str">
            <v>Yes</v>
          </cell>
          <cell r="Q230">
            <v>0</v>
          </cell>
          <cell r="R230">
            <v>97889.791999999987</v>
          </cell>
          <cell r="T230">
            <v>1</v>
          </cell>
          <cell r="U230">
            <v>1</v>
          </cell>
          <cell r="V230">
            <v>0</v>
          </cell>
          <cell r="Y230">
            <v>0</v>
          </cell>
          <cell r="Z230">
            <v>3920.2199745476246</v>
          </cell>
          <cell r="AA230">
            <v>3920.2199745476246</v>
          </cell>
          <cell r="AB230">
            <v>80.819974547624497</v>
          </cell>
        </row>
        <row r="231">
          <cell r="B231" t="str">
            <v>Pomeroy, Nathan</v>
          </cell>
          <cell r="C231" t="str">
            <v>Medical Specialty</v>
          </cell>
          <cell r="D231" t="str">
            <v>Endocrinology - MS</v>
          </cell>
          <cell r="E231" t="str">
            <v>Endocrinology</v>
          </cell>
          <cell r="F231" t="str">
            <v>88621:  MS Grand Rapids Diabetes</v>
          </cell>
          <cell r="G231">
            <v>296153.82384510903</v>
          </cell>
          <cell r="H231">
            <v>0</v>
          </cell>
          <cell r="I231">
            <v>0</v>
          </cell>
          <cell r="J231">
            <v>296153.82384510903</v>
          </cell>
          <cell r="K231">
            <v>296153.82384510903</v>
          </cell>
          <cell r="L231">
            <v>5481.6150000000007</v>
          </cell>
          <cell r="N231">
            <v>163</v>
          </cell>
          <cell r="O231" t="str">
            <v>No</v>
          </cell>
          <cell r="Q231">
            <v>0</v>
          </cell>
          <cell r="R231">
            <v>97889.791999999987</v>
          </cell>
          <cell r="T231">
            <v>1</v>
          </cell>
          <cell r="U231">
            <v>1</v>
          </cell>
          <cell r="V231">
            <v>0</v>
          </cell>
          <cell r="Y231">
            <v>0</v>
          </cell>
          <cell r="Z231">
            <v>5612.4449864253402</v>
          </cell>
          <cell r="AA231">
            <v>5612.4449864253402</v>
          </cell>
          <cell r="AB231">
            <v>130.82998642533948</v>
          </cell>
        </row>
        <row r="232">
          <cell r="B232" t="str">
            <v>Zink, David</v>
          </cell>
          <cell r="C232" t="str">
            <v>Medical Specialty</v>
          </cell>
          <cell r="D232" t="str">
            <v>Gastroenterology - MS</v>
          </cell>
          <cell r="E232" t="str">
            <v>Gastroenterology</v>
          </cell>
          <cell r="F232" t="str">
            <v>88601:  MS Holland Gastroenterology</v>
          </cell>
          <cell r="G232">
            <v>345632.78773029038</v>
          </cell>
          <cell r="H232">
            <v>0</v>
          </cell>
          <cell r="I232">
            <v>0</v>
          </cell>
          <cell r="J232">
            <v>345632.78773029038</v>
          </cell>
          <cell r="K232">
            <v>345632.78773029038</v>
          </cell>
          <cell r="L232">
            <v>7738.5650000000032</v>
          </cell>
          <cell r="N232">
            <v>129</v>
          </cell>
          <cell r="O232" t="str">
            <v>No</v>
          </cell>
          <cell r="Q232">
            <v>0</v>
          </cell>
          <cell r="R232">
            <v>30333.368000000006</v>
          </cell>
          <cell r="T232">
            <v>1</v>
          </cell>
          <cell r="U232">
            <v>1</v>
          </cell>
          <cell r="V232">
            <v>0</v>
          </cell>
          <cell r="Y232">
            <v>0</v>
          </cell>
          <cell r="Z232">
            <v>7789.6149483919144</v>
          </cell>
          <cell r="AA232">
            <v>7789.6149483919144</v>
          </cell>
          <cell r="AB232">
            <v>51.04994839191113</v>
          </cell>
        </row>
        <row r="233">
          <cell r="B233" t="str">
            <v>Serdahely, Jeffrey</v>
          </cell>
          <cell r="C233" t="str">
            <v>Medical Specialty</v>
          </cell>
          <cell r="D233" t="str">
            <v>Gastroenterology - MS</v>
          </cell>
          <cell r="E233" t="str">
            <v>Gastroenterology</v>
          </cell>
          <cell r="F233" t="str">
            <v>88601:  MS Holland Gastroenterology</v>
          </cell>
          <cell r="G233">
            <v>358463.75897792005</v>
          </cell>
          <cell r="H233">
            <v>0</v>
          </cell>
          <cell r="I233">
            <v>0</v>
          </cell>
          <cell r="J233">
            <v>358463.75897792005</v>
          </cell>
          <cell r="K233">
            <v>358463.75897792005</v>
          </cell>
          <cell r="L233">
            <v>8053.4825000000001</v>
          </cell>
          <cell r="N233">
            <v>11</v>
          </cell>
          <cell r="O233" t="str">
            <v>No</v>
          </cell>
          <cell r="Q233">
            <v>0</v>
          </cell>
          <cell r="R233">
            <v>30333.368000000006</v>
          </cell>
          <cell r="T233">
            <v>1</v>
          </cell>
          <cell r="U233">
            <v>1</v>
          </cell>
          <cell r="V233">
            <v>0</v>
          </cell>
          <cell r="Y233">
            <v>0</v>
          </cell>
          <cell r="Z233">
            <v>8110.2349119335413</v>
          </cell>
          <cell r="AA233">
            <v>8110.2349119335413</v>
          </cell>
          <cell r="AB233">
            <v>56.752411933541225</v>
          </cell>
        </row>
        <row r="234">
          <cell r="B234" t="str">
            <v>Peshka, Daniel</v>
          </cell>
          <cell r="C234" t="str">
            <v>Medical Specialty</v>
          </cell>
          <cell r="D234" t="str">
            <v>Gastroenterology - MS</v>
          </cell>
          <cell r="E234" t="str">
            <v>Gastroenterology</v>
          </cell>
          <cell r="F234" t="str">
            <v>88601:  MS Holland Gastroenterology</v>
          </cell>
          <cell r="G234">
            <v>380391.83740492334</v>
          </cell>
          <cell r="H234">
            <v>0</v>
          </cell>
          <cell r="I234">
            <v>0</v>
          </cell>
          <cell r="J234">
            <v>380391.83740492334</v>
          </cell>
          <cell r="K234">
            <v>380391.83740492334</v>
          </cell>
          <cell r="L234">
            <v>8445.1124999999975</v>
          </cell>
          <cell r="N234">
            <v>70</v>
          </cell>
          <cell r="O234" t="str">
            <v>No</v>
          </cell>
          <cell r="Q234">
            <v>0</v>
          </cell>
          <cell r="R234">
            <v>30333.368000000006</v>
          </cell>
          <cell r="T234">
            <v>1</v>
          </cell>
          <cell r="U234">
            <v>0.95</v>
          </cell>
          <cell r="V234">
            <v>0</v>
          </cell>
          <cell r="Y234">
            <v>0</v>
          </cell>
          <cell r="Z234">
            <v>8474.9848819971085</v>
          </cell>
          <cell r="AA234">
            <v>8474.9848819971085</v>
          </cell>
          <cell r="AB234">
            <v>29.872381997111006</v>
          </cell>
        </row>
        <row r="235">
          <cell r="B235" t="str">
            <v>Dozeman, Ronald</v>
          </cell>
          <cell r="C235" t="str">
            <v>Medical Specialty</v>
          </cell>
          <cell r="D235" t="str">
            <v>Gastroenterology - MS</v>
          </cell>
          <cell r="E235" t="str">
            <v>Gastroenterology</v>
          </cell>
          <cell r="F235" t="str">
            <v>88601:  MS Holland Gastroenterology</v>
          </cell>
          <cell r="G235">
            <v>410597.50299622735</v>
          </cell>
          <cell r="H235">
            <v>0</v>
          </cell>
          <cell r="I235">
            <v>0</v>
          </cell>
          <cell r="J235">
            <v>410597.50299622735</v>
          </cell>
          <cell r="K235">
            <v>410597.50299622735</v>
          </cell>
          <cell r="L235">
            <v>8949.2350000000006</v>
          </cell>
          <cell r="N235">
            <v>9</v>
          </cell>
          <cell r="O235" t="str">
            <v>No</v>
          </cell>
          <cell r="Q235">
            <v>0</v>
          </cell>
          <cell r="R235">
            <v>30333.263999999996</v>
          </cell>
          <cell r="T235">
            <v>1</v>
          </cell>
          <cell r="U235">
            <v>1</v>
          </cell>
          <cell r="V235">
            <v>0</v>
          </cell>
          <cell r="Y235">
            <v>0</v>
          </cell>
          <cell r="Z235">
            <v>9013.3999425619841</v>
          </cell>
          <cell r="AA235">
            <v>9013.3999425619841</v>
          </cell>
          <cell r="AB235">
            <v>64.16494256198348</v>
          </cell>
        </row>
        <row r="236">
          <cell r="B236" t="str">
            <v>Rodrigues, Daniald</v>
          </cell>
          <cell r="C236" t="str">
            <v>Medical Specialty</v>
          </cell>
          <cell r="D236" t="str">
            <v>Gastroenterology - MS</v>
          </cell>
          <cell r="E236" t="str">
            <v>Gastroenterology</v>
          </cell>
          <cell r="F236" t="str">
            <v>88603:  MS Grand Rapids Gastroenterology</v>
          </cell>
          <cell r="G236">
            <v>132700.79999999999</v>
          </cell>
          <cell r="H236">
            <v>144.24</v>
          </cell>
          <cell r="I236">
            <v>300019.20000000001</v>
          </cell>
          <cell r="J236">
            <v>300019.20000000001</v>
          </cell>
          <cell r="K236">
            <v>300019.20000000001</v>
          </cell>
          <cell r="L236">
            <v>2659.6349999999998</v>
          </cell>
          <cell r="M236" t="str">
            <v>Guarantee</v>
          </cell>
          <cell r="N236">
            <v>223</v>
          </cell>
          <cell r="O236" t="str">
            <v>Yes</v>
          </cell>
          <cell r="Q236">
            <v>0</v>
          </cell>
          <cell r="R236">
            <v>0</v>
          </cell>
          <cell r="S236">
            <v>103583</v>
          </cell>
          <cell r="T236">
            <v>1</v>
          </cell>
          <cell r="U236">
            <v>1</v>
          </cell>
          <cell r="V236">
            <v>0</v>
          </cell>
          <cell r="X236">
            <v>0</v>
          </cell>
          <cell r="Y236">
            <v>0</v>
          </cell>
          <cell r="Z236">
            <v>3259.7349830269814</v>
          </cell>
          <cell r="AA236">
            <v>3259.7349830269814</v>
          </cell>
          <cell r="AB236">
            <v>600.09998302698159</v>
          </cell>
        </row>
        <row r="237">
          <cell r="B237" t="str">
            <v>Radawski, Christopher</v>
          </cell>
          <cell r="C237" t="str">
            <v>Medical Specialty</v>
          </cell>
          <cell r="D237" t="str">
            <v>Gastroenterology - MS</v>
          </cell>
          <cell r="E237" t="str">
            <v>Gastroenterology</v>
          </cell>
          <cell r="F237" t="str">
            <v>88603:  MS Grand Rapids Gastroenterology</v>
          </cell>
          <cell r="G237">
            <v>132700.79999999999</v>
          </cell>
          <cell r="H237">
            <v>144.24</v>
          </cell>
          <cell r="I237">
            <v>300019.20000000001</v>
          </cell>
          <cell r="J237">
            <v>300019.20000000001</v>
          </cell>
          <cell r="K237">
            <v>300019.20000000001</v>
          </cell>
          <cell r="L237">
            <v>2947.4190000000003</v>
          </cell>
          <cell r="M237" t="str">
            <v>Guarantee</v>
          </cell>
          <cell r="N237">
            <v>222</v>
          </cell>
          <cell r="O237" t="str">
            <v>Yes</v>
          </cell>
          <cell r="Q237">
            <v>0</v>
          </cell>
          <cell r="R237">
            <v>0</v>
          </cell>
          <cell r="S237">
            <v>114528</v>
          </cell>
          <cell r="T237">
            <v>1</v>
          </cell>
          <cell r="U237">
            <v>1</v>
          </cell>
          <cell r="V237">
            <v>0</v>
          </cell>
          <cell r="X237">
            <v>0</v>
          </cell>
          <cell r="Y237">
            <v>0</v>
          </cell>
          <cell r="Z237">
            <v>3436.7229842603206</v>
          </cell>
          <cell r="AA237">
            <v>3436.7229842603206</v>
          </cell>
          <cell r="AB237">
            <v>489.30398426032025</v>
          </cell>
        </row>
        <row r="238">
          <cell r="B238" t="str">
            <v>Fuson, James</v>
          </cell>
          <cell r="C238" t="str">
            <v>Medical Specialty</v>
          </cell>
          <cell r="D238" t="str">
            <v>Gastroenterology - MS</v>
          </cell>
          <cell r="E238" t="str">
            <v>Gastroenterology</v>
          </cell>
          <cell r="F238" t="str">
            <v>88603:  MS Grand Rapids Gastroenterology</v>
          </cell>
          <cell r="G238">
            <v>417252.34512420901</v>
          </cell>
          <cell r="H238">
            <v>0</v>
          </cell>
          <cell r="I238">
            <v>0</v>
          </cell>
          <cell r="J238">
            <v>417252.34512420901</v>
          </cell>
          <cell r="K238">
            <v>417252.34512420901</v>
          </cell>
          <cell r="L238">
            <v>9093.2800000000007</v>
          </cell>
          <cell r="N238">
            <v>24</v>
          </cell>
          <cell r="O238" t="str">
            <v>No</v>
          </cell>
          <cell r="Q238">
            <v>0</v>
          </cell>
          <cell r="R238">
            <v>29270.406666666669</v>
          </cell>
          <cell r="T238">
            <v>1</v>
          </cell>
          <cell r="U238">
            <v>1</v>
          </cell>
          <cell r="V238">
            <v>0</v>
          </cell>
          <cell r="Y238">
            <v>0</v>
          </cell>
          <cell r="Z238">
            <v>9134.4800303727388</v>
          </cell>
          <cell r="AA238">
            <v>9134.4800303727388</v>
          </cell>
          <cell r="AB238">
            <v>41.200030372738183</v>
          </cell>
        </row>
        <row r="239">
          <cell r="B239" t="str">
            <v>Puff, Michael</v>
          </cell>
          <cell r="C239" t="str">
            <v>Medical Specialty</v>
          </cell>
          <cell r="D239" t="str">
            <v>Gastroenterology - MS</v>
          </cell>
          <cell r="E239" t="str">
            <v>Gastroenterology</v>
          </cell>
          <cell r="F239" t="str">
            <v>88603:  MS Grand Rapids Gastroenterology</v>
          </cell>
          <cell r="G239">
            <v>793470.987133421</v>
          </cell>
          <cell r="H239">
            <v>0</v>
          </cell>
          <cell r="I239">
            <v>0</v>
          </cell>
          <cell r="J239">
            <v>793470.987133421</v>
          </cell>
          <cell r="K239">
            <v>793470.987133421</v>
          </cell>
          <cell r="L239">
            <v>13370.146499999999</v>
          </cell>
          <cell r="N239">
            <v>25</v>
          </cell>
          <cell r="O239" t="str">
            <v>No</v>
          </cell>
          <cell r="Q239">
            <v>39999.983333333344</v>
          </cell>
          <cell r="R239">
            <v>49407.408986666669</v>
          </cell>
          <cell r="T239">
            <v>1</v>
          </cell>
          <cell r="U239">
            <v>0.9</v>
          </cell>
          <cell r="V239">
            <v>0</v>
          </cell>
          <cell r="Y239">
            <v>0</v>
          </cell>
          <cell r="Z239">
            <v>13423.620076343417</v>
          </cell>
          <cell r="AA239">
            <v>13423.620076343417</v>
          </cell>
          <cell r="AB239">
            <v>53.473576343418245</v>
          </cell>
        </row>
        <row r="240">
          <cell r="B240" t="str">
            <v>Kieff, Benny</v>
          </cell>
          <cell r="C240" t="str">
            <v>Medical Specialty</v>
          </cell>
          <cell r="D240" t="str">
            <v>Gastroenterology - MS</v>
          </cell>
          <cell r="E240" t="str">
            <v>Gastroenterology</v>
          </cell>
          <cell r="F240" t="str">
            <v>88603:  MS Grand Rapids Gastroenterology</v>
          </cell>
          <cell r="G240">
            <v>773432.09050188737</v>
          </cell>
          <cell r="H240">
            <v>0</v>
          </cell>
          <cell r="I240">
            <v>0</v>
          </cell>
          <cell r="J240">
            <v>773432.09050188737</v>
          </cell>
          <cell r="K240">
            <v>773432.09050188737</v>
          </cell>
          <cell r="L240">
            <v>13679.6325</v>
          </cell>
          <cell r="N240">
            <v>66</v>
          </cell>
          <cell r="O240" t="str">
            <v>No</v>
          </cell>
          <cell r="Q240">
            <v>0</v>
          </cell>
          <cell r="R240">
            <v>49407.408986666669</v>
          </cell>
          <cell r="T240">
            <v>1</v>
          </cell>
          <cell r="U240">
            <v>1</v>
          </cell>
          <cell r="V240">
            <v>0</v>
          </cell>
          <cell r="Y240">
            <v>0</v>
          </cell>
          <cell r="Z240">
            <v>13713.684963062406</v>
          </cell>
          <cell r="AA240">
            <v>13713.684963062406</v>
          </cell>
          <cell r="AB240">
            <v>34.052463062405877</v>
          </cell>
        </row>
        <row r="241">
          <cell r="B241" t="str">
            <v>Osborne, Gregory</v>
          </cell>
          <cell r="C241" t="str">
            <v>Medical Specialty</v>
          </cell>
          <cell r="D241" t="str">
            <v>Gastroenterology - MS</v>
          </cell>
          <cell r="E241" t="str">
            <v>Gastroenterology</v>
          </cell>
          <cell r="F241" t="str">
            <v>88603:  MS Grand Rapids Gastroenterology</v>
          </cell>
          <cell r="G241">
            <v>777856.37016355118</v>
          </cell>
          <cell r="H241">
            <v>0</v>
          </cell>
          <cell r="I241">
            <v>0</v>
          </cell>
          <cell r="J241">
            <v>777856.37016355118</v>
          </cell>
          <cell r="K241">
            <v>777856.37016355118</v>
          </cell>
          <cell r="L241">
            <v>13732.374999999998</v>
          </cell>
          <cell r="N241">
            <v>26</v>
          </cell>
          <cell r="O241" t="str">
            <v>No</v>
          </cell>
          <cell r="Q241">
            <v>0</v>
          </cell>
          <cell r="R241">
            <v>49407.408986666669</v>
          </cell>
          <cell r="T241">
            <v>1</v>
          </cell>
          <cell r="U241">
            <v>1</v>
          </cell>
          <cell r="V241">
            <v>0</v>
          </cell>
          <cell r="Y241">
            <v>0</v>
          </cell>
          <cell r="Z241">
            <v>13781.755000963807</v>
          </cell>
          <cell r="AA241">
            <v>13781.755000963807</v>
          </cell>
          <cell r="AB241">
            <v>49.380000963808925</v>
          </cell>
        </row>
        <row r="242">
          <cell r="B242" t="str">
            <v>Meisner, Randall</v>
          </cell>
          <cell r="C242" t="str">
            <v>Medical Specialty</v>
          </cell>
          <cell r="D242" t="str">
            <v>Gastroenterology - MS</v>
          </cell>
          <cell r="E242" t="str">
            <v>Gastroenterology</v>
          </cell>
          <cell r="F242" t="str">
            <v>88603:  MS Grand Rapids Gastroenterology</v>
          </cell>
          <cell r="G242">
            <v>793175.78189434402</v>
          </cell>
          <cell r="H242">
            <v>0</v>
          </cell>
          <cell r="I242">
            <v>0</v>
          </cell>
          <cell r="J242">
            <v>793175.78189434402</v>
          </cell>
          <cell r="K242">
            <v>793175.78189434402</v>
          </cell>
          <cell r="L242">
            <v>13915</v>
          </cell>
          <cell r="N242">
            <v>128</v>
          </cell>
          <cell r="O242" t="str">
            <v>No</v>
          </cell>
          <cell r="Q242">
            <v>0</v>
          </cell>
          <cell r="R242">
            <v>49407.408986666662</v>
          </cell>
          <cell r="T242">
            <v>1</v>
          </cell>
          <cell r="U242">
            <v>1</v>
          </cell>
          <cell r="V242">
            <v>0</v>
          </cell>
          <cell r="Y242">
            <v>0</v>
          </cell>
          <cell r="Z242">
            <v>13955.275006324053</v>
          </cell>
          <cell r="AA242">
            <v>13955.275006324053</v>
          </cell>
          <cell r="AB242">
            <v>40.275006324052811</v>
          </cell>
        </row>
        <row r="243">
          <cell r="B243" t="str">
            <v>Rupp, Thomas</v>
          </cell>
          <cell r="C243" t="str">
            <v>Medical Specialty</v>
          </cell>
          <cell r="D243" t="str">
            <v>Gastroenterology - MS</v>
          </cell>
          <cell r="E243" t="str">
            <v>Gastroenterology</v>
          </cell>
          <cell r="F243" t="str">
            <v>88603:  MS Grand Rapids Gastroenterology</v>
          </cell>
          <cell r="G243">
            <v>844999.38424545713</v>
          </cell>
          <cell r="H243">
            <v>0</v>
          </cell>
          <cell r="I243">
            <v>0</v>
          </cell>
          <cell r="J243">
            <v>844999.38424545713</v>
          </cell>
          <cell r="K243">
            <v>844999.38424545713</v>
          </cell>
          <cell r="L243">
            <v>14524.694999999998</v>
          </cell>
          <cell r="N243">
            <v>69</v>
          </cell>
          <cell r="O243" t="str">
            <v>No</v>
          </cell>
          <cell r="Q243">
            <v>800</v>
          </cell>
          <cell r="R243">
            <v>49407.408986666662</v>
          </cell>
          <cell r="T243">
            <v>1</v>
          </cell>
          <cell r="U243">
            <v>1</v>
          </cell>
          <cell r="V243">
            <v>0</v>
          </cell>
          <cell r="Y243">
            <v>0</v>
          </cell>
          <cell r="Z243">
            <v>14572.954889044166</v>
          </cell>
          <cell r="AA243">
            <v>14572.954889044166</v>
          </cell>
          <cell r="AB243">
            <v>48.259889044167721</v>
          </cell>
        </row>
        <row r="244">
          <cell r="B244" t="str">
            <v>Mark, Paul</v>
          </cell>
          <cell r="C244" t="str">
            <v>Medical Specialty</v>
          </cell>
          <cell r="D244" t="str">
            <v>Genetics</v>
          </cell>
          <cell r="E244" t="str">
            <v>Genetics</v>
          </cell>
          <cell r="F244" t="str">
            <v>88640: MS Genetics</v>
          </cell>
          <cell r="G244">
            <v>197316</v>
          </cell>
          <cell r="H244">
            <v>0</v>
          </cell>
          <cell r="I244">
            <v>0</v>
          </cell>
          <cell r="J244">
            <v>197316</v>
          </cell>
          <cell r="K244">
            <v>197316</v>
          </cell>
          <cell r="L244">
            <v>1527.5499983429909</v>
          </cell>
          <cell r="M244" t="str">
            <v>Guarantee</v>
          </cell>
          <cell r="N244">
            <v>203</v>
          </cell>
          <cell r="O244">
            <v>0</v>
          </cell>
          <cell r="Q244">
            <v>0</v>
          </cell>
          <cell r="R244">
            <v>0</v>
          </cell>
          <cell r="T244">
            <v>1</v>
          </cell>
          <cell r="U244">
            <v>1</v>
          </cell>
          <cell r="V244">
            <v>0</v>
          </cell>
          <cell r="X244">
            <v>0</v>
          </cell>
          <cell r="Y244">
            <v>1527.5499983429909</v>
          </cell>
          <cell r="Z244">
            <v>0</v>
          </cell>
          <cell r="AA244">
            <v>1527.5499983429909</v>
          </cell>
          <cell r="AB244">
            <v>0</v>
          </cell>
        </row>
        <row r="245">
          <cell r="B245" t="str">
            <v>Hiemenga, Judith</v>
          </cell>
          <cell r="C245" t="str">
            <v>Medical Specialty</v>
          </cell>
          <cell r="D245" t="str">
            <v>Genetics</v>
          </cell>
          <cell r="E245" t="str">
            <v>Genetics</v>
          </cell>
          <cell r="F245" t="str">
            <v>88640: MS Genetics</v>
          </cell>
          <cell r="G245">
            <v>51448.320000000007</v>
          </cell>
          <cell r="H245">
            <v>91.35</v>
          </cell>
          <cell r="I245">
            <v>152006.39999999999</v>
          </cell>
          <cell r="J245">
            <v>152006.39999999999</v>
          </cell>
          <cell r="K245">
            <v>152006.39999999999</v>
          </cell>
          <cell r="L245">
            <v>0</v>
          </cell>
          <cell r="M245" t="str">
            <v>Guarantee</v>
          </cell>
          <cell r="N245">
            <v>320</v>
          </cell>
          <cell r="O245" t="e">
            <v>#N/A</v>
          </cell>
          <cell r="Q245">
            <v>0</v>
          </cell>
          <cell r="R245">
            <v>0</v>
          </cell>
          <cell r="S245">
            <v>131277</v>
          </cell>
          <cell r="T245">
            <v>0.8</v>
          </cell>
          <cell r="U245">
            <v>0.8</v>
          </cell>
          <cell r="V245">
            <v>0</v>
          </cell>
          <cell r="W245">
            <v>0</v>
          </cell>
          <cell r="X245">
            <v>0</v>
          </cell>
          <cell r="Y245">
            <v>0</v>
          </cell>
          <cell r="Z245">
            <v>0</v>
          </cell>
          <cell r="AA245">
            <v>0</v>
          </cell>
          <cell r="AB245">
            <v>0</v>
          </cell>
        </row>
        <row r="246">
          <cell r="B246" t="str">
            <v>Boettcher, Iris</v>
          </cell>
          <cell r="C246" t="str">
            <v>Medical Specialty</v>
          </cell>
          <cell r="D246" t="str">
            <v>Geriatrics</v>
          </cell>
          <cell r="E246" t="str">
            <v>Geriatric</v>
          </cell>
          <cell r="F246" t="str">
            <v>88622:  MS Geriatrics</v>
          </cell>
          <cell r="G246">
            <v>234138.04714077941</v>
          </cell>
          <cell r="H246">
            <v>0</v>
          </cell>
          <cell r="I246">
            <v>0</v>
          </cell>
          <cell r="J246">
            <v>234138.04714077941</v>
          </cell>
          <cell r="K246">
            <v>234138.04714077941</v>
          </cell>
          <cell r="L246">
            <v>1822.6550000000002</v>
          </cell>
          <cell r="N246">
            <v>124</v>
          </cell>
          <cell r="O246" t="str">
            <v>No</v>
          </cell>
          <cell r="Q246">
            <v>1250</v>
          </cell>
          <cell r="R246">
            <v>159246.79999999999</v>
          </cell>
          <cell r="T246">
            <v>1</v>
          </cell>
          <cell r="U246">
            <v>0.95</v>
          </cell>
          <cell r="V246">
            <v>0</v>
          </cell>
          <cell r="Y246">
            <v>0</v>
          </cell>
          <cell r="Z246">
            <v>2333.8400025442243</v>
          </cell>
          <cell r="AA246">
            <v>2333.8400025442243</v>
          </cell>
          <cell r="AB246">
            <v>511.18500254422406</v>
          </cell>
        </row>
        <row r="247">
          <cell r="B247" t="str">
            <v>Tupper, Mary Beth</v>
          </cell>
          <cell r="C247" t="str">
            <v>Medical Specialty</v>
          </cell>
          <cell r="D247" t="str">
            <v>Geriatrics</v>
          </cell>
          <cell r="E247" t="str">
            <v>Geriatric</v>
          </cell>
          <cell r="F247" t="str">
            <v>88622:  MS Geriatrics</v>
          </cell>
          <cell r="G247">
            <v>116737.29825212131</v>
          </cell>
          <cell r="H247">
            <v>0</v>
          </cell>
          <cell r="I247">
            <v>0</v>
          </cell>
          <cell r="J247">
            <v>116737.29825212131</v>
          </cell>
          <cell r="K247">
            <v>116737.29825212131</v>
          </cell>
          <cell r="L247">
            <v>2823.0699999999997</v>
          </cell>
          <cell r="N247">
            <v>125</v>
          </cell>
          <cell r="O247" t="str">
            <v>No</v>
          </cell>
          <cell r="Q247">
            <v>0</v>
          </cell>
          <cell r="R247">
            <v>2676</v>
          </cell>
          <cell r="T247">
            <v>0.8</v>
          </cell>
          <cell r="U247">
            <v>0.8</v>
          </cell>
          <cell r="V247">
            <v>0</v>
          </cell>
          <cell r="Y247">
            <v>0</v>
          </cell>
          <cell r="Z247">
            <v>2880.820000693202</v>
          </cell>
          <cell r="AA247">
            <v>2880.820000693202</v>
          </cell>
          <cell r="AB247">
            <v>57.75000069320231</v>
          </cell>
        </row>
        <row r="248">
          <cell r="B248" t="str">
            <v>Hamberg, Steven</v>
          </cell>
          <cell r="C248" t="str">
            <v>Medical Specialty</v>
          </cell>
          <cell r="D248" t="str">
            <v>Geriatrics</v>
          </cell>
          <cell r="E248" t="str">
            <v>Geriatric</v>
          </cell>
          <cell r="F248" t="str">
            <v>88622:  MS Geriatrics</v>
          </cell>
          <cell r="G248">
            <v>216510.65699481606</v>
          </cell>
          <cell r="H248">
            <v>0</v>
          </cell>
          <cell r="I248">
            <v>0</v>
          </cell>
          <cell r="J248">
            <v>216510.65699481606</v>
          </cell>
          <cell r="K248">
            <v>216510.65699481606</v>
          </cell>
          <cell r="L248">
            <v>5679.4099999999989</v>
          </cell>
          <cell r="N248">
            <v>16</v>
          </cell>
          <cell r="O248" t="str">
            <v>No</v>
          </cell>
          <cell r="Q248">
            <v>0</v>
          </cell>
          <cell r="R248">
            <v>18007.5</v>
          </cell>
          <cell r="T248">
            <v>1</v>
          </cell>
          <cell r="U248">
            <v>1</v>
          </cell>
          <cell r="V248">
            <v>0</v>
          </cell>
          <cell r="Y248">
            <v>0</v>
          </cell>
          <cell r="Z248">
            <v>5709.8798725605011</v>
          </cell>
          <cell r="AA248">
            <v>5709.8798725605011</v>
          </cell>
          <cell r="AB248">
            <v>30.469872560502154</v>
          </cell>
        </row>
        <row r="249">
          <cell r="B249" t="str">
            <v>VanderHorn, Kristen</v>
          </cell>
          <cell r="C249" t="str">
            <v>Medical Specialty</v>
          </cell>
          <cell r="D249" t="str">
            <v>Geriatrics</v>
          </cell>
          <cell r="E249" t="str">
            <v>Geriatric</v>
          </cell>
          <cell r="F249" t="str">
            <v>88625:  MS Greenville Nursing Home</v>
          </cell>
          <cell r="G249">
            <v>259058.06651736351</v>
          </cell>
          <cell r="H249">
            <v>0</v>
          </cell>
          <cell r="I249">
            <v>0</v>
          </cell>
          <cell r="J249">
            <v>259058.06651736351</v>
          </cell>
          <cell r="K249">
            <v>259058.06651736351</v>
          </cell>
          <cell r="L249">
            <v>2121.27</v>
          </cell>
          <cell r="N249">
            <v>119</v>
          </cell>
          <cell r="O249" t="str">
            <v>No</v>
          </cell>
          <cell r="Q249">
            <v>0</v>
          </cell>
          <cell r="R249">
            <v>173351.79280000002</v>
          </cell>
          <cell r="T249">
            <v>0.9</v>
          </cell>
          <cell r="U249">
            <v>0.9</v>
          </cell>
          <cell r="V249">
            <v>0</v>
          </cell>
          <cell r="Y249">
            <v>0</v>
          </cell>
          <cell r="Z249">
            <v>6747.2548842132092</v>
          </cell>
          <cell r="AA249">
            <v>6747.2548842132092</v>
          </cell>
          <cell r="AB249">
            <v>4625.9848842132087</v>
          </cell>
        </row>
        <row r="250">
          <cell r="B250" t="str">
            <v>Veerasamy, Marivannan</v>
          </cell>
          <cell r="C250" t="str">
            <v>Medical Specialty</v>
          </cell>
          <cell r="D250" t="str">
            <v>Hospitalist</v>
          </cell>
          <cell r="E250" t="str">
            <v>Hospitalist</v>
          </cell>
          <cell r="F250" t="str">
            <v>88618: Hospitalists</v>
          </cell>
          <cell r="G250">
            <v>271465.69</v>
          </cell>
          <cell r="H250">
            <v>0</v>
          </cell>
          <cell r="I250">
            <v>0</v>
          </cell>
          <cell r="J250">
            <v>271465.69</v>
          </cell>
          <cell r="K250">
            <v>271465.69</v>
          </cell>
          <cell r="L250">
            <v>5062.4599575102329</v>
          </cell>
          <cell r="M250" t="str">
            <v>Guarantee</v>
          </cell>
          <cell r="N250">
            <v>184</v>
          </cell>
          <cell r="O250" t="e">
            <v>#N/A</v>
          </cell>
          <cell r="Q250">
            <v>0</v>
          </cell>
          <cell r="R250">
            <v>0</v>
          </cell>
          <cell r="T250">
            <v>1</v>
          </cell>
          <cell r="U250">
            <v>1</v>
          </cell>
          <cell r="V250">
            <v>0</v>
          </cell>
          <cell r="X250">
            <v>0</v>
          </cell>
          <cell r="Y250">
            <v>0</v>
          </cell>
          <cell r="Z250">
            <v>5062.4599575102329</v>
          </cell>
          <cell r="AA250">
            <v>5062.4599575102329</v>
          </cell>
          <cell r="AB250">
            <v>0</v>
          </cell>
        </row>
        <row r="251">
          <cell r="B251" t="str">
            <v>El-Kurdi, Mohamad</v>
          </cell>
          <cell r="C251" t="str">
            <v>Medical Specialty</v>
          </cell>
          <cell r="D251" t="str">
            <v>Hospitalist</v>
          </cell>
          <cell r="E251" t="str">
            <v>Hospitalist</v>
          </cell>
          <cell r="F251" t="str">
            <v>88618: Hospitalists</v>
          </cell>
          <cell r="G251">
            <v>319638.8</v>
          </cell>
          <cell r="H251">
            <v>0</v>
          </cell>
          <cell r="I251">
            <v>0</v>
          </cell>
          <cell r="J251">
            <v>319638.8</v>
          </cell>
          <cell r="K251">
            <v>319638.8</v>
          </cell>
          <cell r="L251">
            <v>4780.9999412894249</v>
          </cell>
          <cell r="M251" t="str">
            <v>Guarantee</v>
          </cell>
          <cell r="N251">
            <v>151</v>
          </cell>
          <cell r="O251" t="e">
            <v>#N/A</v>
          </cell>
          <cell r="Q251">
            <v>0</v>
          </cell>
          <cell r="R251">
            <v>0</v>
          </cell>
          <cell r="T251">
            <v>1</v>
          </cell>
          <cell r="U251">
            <v>1</v>
          </cell>
          <cell r="V251">
            <v>0</v>
          </cell>
          <cell r="X251">
            <v>0</v>
          </cell>
          <cell r="Y251">
            <v>0</v>
          </cell>
          <cell r="Z251">
            <v>4780.9999412894249</v>
          </cell>
          <cell r="AA251">
            <v>4780.9999412894249</v>
          </cell>
          <cell r="AB251">
            <v>0</v>
          </cell>
        </row>
        <row r="252">
          <cell r="B252" t="str">
            <v>Hammoud, Ramadan</v>
          </cell>
          <cell r="C252" t="str">
            <v>Medical Specialty</v>
          </cell>
          <cell r="D252" t="str">
            <v>Hospitalist</v>
          </cell>
          <cell r="E252" t="str">
            <v>Hospitalist</v>
          </cell>
          <cell r="F252" t="str">
            <v>88618: Hospitalists</v>
          </cell>
          <cell r="G252">
            <v>273022.64</v>
          </cell>
          <cell r="H252">
            <v>0</v>
          </cell>
          <cell r="I252">
            <v>0</v>
          </cell>
          <cell r="J252">
            <v>273022.64</v>
          </cell>
          <cell r="K252">
            <v>273022.64</v>
          </cell>
          <cell r="L252">
            <v>4576.219958037138</v>
          </cell>
          <cell r="M252" t="str">
            <v>Guarantee</v>
          </cell>
          <cell r="N252">
            <v>198</v>
          </cell>
          <cell r="O252" t="e">
            <v>#N/A</v>
          </cell>
          <cell r="Q252">
            <v>0</v>
          </cell>
          <cell r="R252">
            <v>0</v>
          </cell>
          <cell r="T252">
            <v>1</v>
          </cell>
          <cell r="U252">
            <v>1</v>
          </cell>
          <cell r="V252">
            <v>0</v>
          </cell>
          <cell r="X252">
            <v>0</v>
          </cell>
          <cell r="Y252">
            <v>0</v>
          </cell>
          <cell r="Z252">
            <v>4576.219958037138</v>
          </cell>
          <cell r="AA252">
            <v>4576.219958037138</v>
          </cell>
          <cell r="AB252">
            <v>0</v>
          </cell>
        </row>
        <row r="253">
          <cell r="B253" t="str">
            <v>Shrestha, Rabin</v>
          </cell>
          <cell r="C253" t="str">
            <v>Medical Specialty</v>
          </cell>
          <cell r="D253" t="str">
            <v>Hospitalist</v>
          </cell>
          <cell r="E253" t="str">
            <v>Hospitalist</v>
          </cell>
          <cell r="F253" t="str">
            <v>88618: Hospitalists</v>
          </cell>
          <cell r="G253">
            <v>280772.24</v>
          </cell>
          <cell r="H253">
            <v>0</v>
          </cell>
          <cell r="I253">
            <v>0</v>
          </cell>
          <cell r="J253">
            <v>280772.24</v>
          </cell>
          <cell r="K253">
            <v>280772.24</v>
          </cell>
          <cell r="L253">
            <v>4546.9199511110783</v>
          </cell>
          <cell r="M253" t="str">
            <v>Guarantee</v>
          </cell>
          <cell r="N253">
            <v>206</v>
          </cell>
          <cell r="O253" t="e">
            <v>#N/A</v>
          </cell>
          <cell r="Q253">
            <v>0</v>
          </cell>
          <cell r="R253">
            <v>0</v>
          </cell>
          <cell r="T253">
            <v>1</v>
          </cell>
          <cell r="U253">
            <v>1</v>
          </cell>
          <cell r="V253">
            <v>0</v>
          </cell>
          <cell r="X253">
            <v>0</v>
          </cell>
          <cell r="Y253">
            <v>0</v>
          </cell>
          <cell r="Z253">
            <v>4546.9199511110783</v>
          </cell>
          <cell r="AA253">
            <v>4546.9199511110783</v>
          </cell>
          <cell r="AB253">
            <v>0</v>
          </cell>
        </row>
        <row r="254">
          <cell r="B254" t="str">
            <v>K.C. , Birendra</v>
          </cell>
          <cell r="C254" t="str">
            <v>Medical Specialty</v>
          </cell>
          <cell r="D254" t="str">
            <v>Hospitalist</v>
          </cell>
          <cell r="E254" t="str">
            <v>Hospitalist</v>
          </cell>
          <cell r="F254" t="str">
            <v>88618: Hospitalists</v>
          </cell>
          <cell r="G254">
            <v>257613.8</v>
          </cell>
          <cell r="H254">
            <v>0</v>
          </cell>
          <cell r="I254">
            <v>0</v>
          </cell>
          <cell r="J254">
            <v>257613.8</v>
          </cell>
          <cell r="K254">
            <v>257613.8</v>
          </cell>
          <cell r="L254">
            <v>4482.8999588489532</v>
          </cell>
          <cell r="M254" t="str">
            <v>Guarantee</v>
          </cell>
          <cell r="N254">
            <v>312</v>
          </cell>
          <cell r="O254" t="e">
            <v>#N/A</v>
          </cell>
          <cell r="Q254">
            <v>0</v>
          </cell>
          <cell r="R254">
            <v>0</v>
          </cell>
          <cell r="T254">
            <v>1</v>
          </cell>
          <cell r="U254">
            <v>1</v>
          </cell>
          <cell r="V254">
            <v>0</v>
          </cell>
          <cell r="X254">
            <v>0</v>
          </cell>
          <cell r="Y254">
            <v>0</v>
          </cell>
          <cell r="Z254">
            <v>4482.8999588489532</v>
          </cell>
          <cell r="AA254">
            <v>4482.8999588489532</v>
          </cell>
          <cell r="AB254">
            <v>0</v>
          </cell>
        </row>
        <row r="255">
          <cell r="B255" t="str">
            <v>Haider, Ali</v>
          </cell>
          <cell r="C255" t="str">
            <v>Medical Specialty</v>
          </cell>
          <cell r="D255" t="str">
            <v>Hospitalist</v>
          </cell>
          <cell r="E255" t="str">
            <v>Hospitalist</v>
          </cell>
          <cell r="F255" t="str">
            <v>88618: Hospitalists</v>
          </cell>
          <cell r="G255">
            <v>254541.12</v>
          </cell>
          <cell r="H255">
            <v>0</v>
          </cell>
          <cell r="I255">
            <v>0</v>
          </cell>
          <cell r="J255">
            <v>254541.12</v>
          </cell>
          <cell r="K255">
            <v>254541.12</v>
          </cell>
          <cell r="L255">
            <v>4442.5699561089277</v>
          </cell>
          <cell r="M255" t="str">
            <v>Guarantee</v>
          </cell>
          <cell r="N255">
            <v>197</v>
          </cell>
          <cell r="O255" t="e">
            <v>#N/A</v>
          </cell>
          <cell r="Q255">
            <v>0</v>
          </cell>
          <cell r="R255">
            <v>0</v>
          </cell>
          <cell r="T255">
            <v>1</v>
          </cell>
          <cell r="U255">
            <v>1</v>
          </cell>
          <cell r="V255">
            <v>0</v>
          </cell>
          <cell r="X255">
            <v>0</v>
          </cell>
          <cell r="Y255">
            <v>0</v>
          </cell>
          <cell r="Z255">
            <v>4442.5699561089277</v>
          </cell>
          <cell r="AA255">
            <v>4442.5699561089277</v>
          </cell>
          <cell r="AB255">
            <v>0</v>
          </cell>
        </row>
        <row r="256">
          <cell r="B256" t="str">
            <v>Arboleda, Ianthe</v>
          </cell>
          <cell r="C256" t="str">
            <v>Medical Specialty</v>
          </cell>
          <cell r="D256" t="str">
            <v>Hospitalist</v>
          </cell>
          <cell r="E256" t="str">
            <v>Hospitalist</v>
          </cell>
          <cell r="F256" t="str">
            <v>88618: Hospitalists</v>
          </cell>
          <cell r="G256">
            <v>241058.48</v>
          </cell>
          <cell r="H256">
            <v>0</v>
          </cell>
          <cell r="I256">
            <v>0</v>
          </cell>
          <cell r="J256">
            <v>241058.48</v>
          </cell>
          <cell r="K256">
            <v>241058.48</v>
          </cell>
          <cell r="L256">
            <v>3996.8699644804001</v>
          </cell>
          <cell r="M256" t="str">
            <v>Guarantee</v>
          </cell>
          <cell r="N256">
            <v>186</v>
          </cell>
          <cell r="O256" t="e">
            <v>#N/A</v>
          </cell>
          <cell r="Q256">
            <v>0</v>
          </cell>
          <cell r="R256">
            <v>0</v>
          </cell>
          <cell r="T256">
            <v>1</v>
          </cell>
          <cell r="U256">
            <v>1</v>
          </cell>
          <cell r="V256">
            <v>0</v>
          </cell>
          <cell r="Y256">
            <v>0</v>
          </cell>
          <cell r="Z256">
            <v>3996.8699644804001</v>
          </cell>
          <cell r="AA256">
            <v>3996.8699644804001</v>
          </cell>
          <cell r="AB256">
            <v>0</v>
          </cell>
        </row>
        <row r="257">
          <cell r="B257" t="str">
            <v>Marvin, Matthew</v>
          </cell>
          <cell r="C257" t="str">
            <v>Medical Specialty</v>
          </cell>
          <cell r="D257" t="str">
            <v>Hospitalist</v>
          </cell>
          <cell r="E257" t="str">
            <v>Hospitalist</v>
          </cell>
          <cell r="F257" t="str">
            <v>88618: Hospitalists</v>
          </cell>
          <cell r="G257">
            <v>223238.8</v>
          </cell>
          <cell r="H257">
            <v>0</v>
          </cell>
          <cell r="I257">
            <v>0</v>
          </cell>
          <cell r="J257">
            <v>223238.8</v>
          </cell>
          <cell r="K257">
            <v>223238.8</v>
          </cell>
          <cell r="L257">
            <v>3994.0299683213234</v>
          </cell>
          <cell r="M257" t="str">
            <v>Guarantee</v>
          </cell>
          <cell r="N257">
            <v>105</v>
          </cell>
          <cell r="O257" t="e">
            <v>#N/A</v>
          </cell>
          <cell r="Q257">
            <v>0</v>
          </cell>
          <cell r="R257">
            <v>0</v>
          </cell>
          <cell r="T257">
            <v>1</v>
          </cell>
          <cell r="U257">
            <v>1</v>
          </cell>
          <cell r="V257">
            <v>0</v>
          </cell>
          <cell r="X257">
            <v>0</v>
          </cell>
          <cell r="Y257">
            <v>0</v>
          </cell>
          <cell r="Z257">
            <v>3994.0299683213234</v>
          </cell>
          <cell r="AA257">
            <v>3994.0299683213234</v>
          </cell>
          <cell r="AB257">
            <v>0</v>
          </cell>
        </row>
        <row r="258">
          <cell r="B258" t="str">
            <v>Gadekar, Aparna</v>
          </cell>
          <cell r="C258" t="str">
            <v>Medical Specialty</v>
          </cell>
          <cell r="D258" t="str">
            <v>Hospitalist</v>
          </cell>
          <cell r="E258" t="str">
            <v>Hospitalist</v>
          </cell>
          <cell r="F258" t="str">
            <v>88618: Hospitalists</v>
          </cell>
          <cell r="G258">
            <v>229383.44</v>
          </cell>
          <cell r="H258">
            <v>0</v>
          </cell>
          <cell r="I258">
            <v>0</v>
          </cell>
          <cell r="J258">
            <v>229383.44</v>
          </cell>
          <cell r="K258">
            <v>229383.44</v>
          </cell>
          <cell r="L258">
            <v>3944.5399713516235</v>
          </cell>
          <cell r="M258" t="str">
            <v>Guarantee</v>
          </cell>
          <cell r="N258">
            <v>216</v>
          </cell>
          <cell r="O258" t="e">
            <v>#N/A</v>
          </cell>
          <cell r="Q258">
            <v>0</v>
          </cell>
          <cell r="R258">
            <v>0</v>
          </cell>
          <cell r="T258">
            <v>1</v>
          </cell>
          <cell r="U258">
            <v>1</v>
          </cell>
          <cell r="V258">
            <v>0</v>
          </cell>
          <cell r="X258">
            <v>0</v>
          </cell>
          <cell r="Y258">
            <v>0</v>
          </cell>
          <cell r="Z258">
            <v>3944.5399713516235</v>
          </cell>
          <cell r="AA258">
            <v>3944.5399713516235</v>
          </cell>
          <cell r="AB258">
            <v>0</v>
          </cell>
        </row>
        <row r="259">
          <cell r="B259" t="str">
            <v>Rizwan, Atif</v>
          </cell>
          <cell r="C259" t="str">
            <v>Medical Specialty</v>
          </cell>
          <cell r="D259" t="str">
            <v>Hospitalist</v>
          </cell>
          <cell r="E259" t="str">
            <v>Hospitalist</v>
          </cell>
          <cell r="F259" t="str">
            <v>88618: Hospitalists</v>
          </cell>
          <cell r="G259">
            <v>300178.15000000002</v>
          </cell>
          <cell r="H259">
            <v>0</v>
          </cell>
          <cell r="I259">
            <v>0</v>
          </cell>
          <cell r="J259">
            <v>300178.15000000002</v>
          </cell>
          <cell r="K259">
            <v>300178.15000000002</v>
          </cell>
          <cell r="L259">
            <v>3939.1399546861649</v>
          </cell>
          <cell r="M259" t="str">
            <v>Guarantee</v>
          </cell>
          <cell r="N259">
            <v>172</v>
          </cell>
          <cell r="O259" t="e">
            <v>#N/A</v>
          </cell>
          <cell r="Q259">
            <v>0</v>
          </cell>
          <cell r="R259">
            <v>0</v>
          </cell>
          <cell r="T259">
            <v>1</v>
          </cell>
          <cell r="U259">
            <v>1</v>
          </cell>
          <cell r="V259">
            <v>0</v>
          </cell>
          <cell r="X259">
            <v>0</v>
          </cell>
          <cell r="Y259">
            <v>0</v>
          </cell>
          <cell r="Z259">
            <v>3939.1399546861649</v>
          </cell>
          <cell r="AA259">
            <v>3939.1399546861649</v>
          </cell>
          <cell r="AB259">
            <v>0</v>
          </cell>
        </row>
        <row r="260">
          <cell r="B260" t="str">
            <v>Barron, James</v>
          </cell>
          <cell r="C260" t="str">
            <v>Medical Specialty</v>
          </cell>
          <cell r="D260" t="str">
            <v>Hospitalist</v>
          </cell>
          <cell r="E260" t="str">
            <v>Hospitalist</v>
          </cell>
          <cell r="F260" t="str">
            <v>88618: Hospitalists</v>
          </cell>
          <cell r="G260">
            <v>259389.33</v>
          </cell>
          <cell r="H260">
            <v>0</v>
          </cell>
          <cell r="I260">
            <v>0</v>
          </cell>
          <cell r="J260">
            <v>259389.33</v>
          </cell>
          <cell r="K260">
            <v>259389.33</v>
          </cell>
          <cell r="L260">
            <v>3771.5099539011717</v>
          </cell>
          <cell r="M260" t="str">
            <v>Guarantee</v>
          </cell>
          <cell r="N260">
            <v>84</v>
          </cell>
          <cell r="O260" t="e">
            <v>#N/A</v>
          </cell>
          <cell r="Q260">
            <v>0</v>
          </cell>
          <cell r="R260">
            <v>0</v>
          </cell>
          <cell r="T260">
            <v>1</v>
          </cell>
          <cell r="U260">
            <v>1</v>
          </cell>
          <cell r="V260">
            <v>0</v>
          </cell>
          <cell r="W260" t="str">
            <v>ADMIN</v>
          </cell>
          <cell r="Y260">
            <v>0</v>
          </cell>
          <cell r="Z260">
            <v>3771.5099539011717</v>
          </cell>
          <cell r="AA260">
            <v>3771.5099539011717</v>
          </cell>
          <cell r="AB260">
            <v>0</v>
          </cell>
        </row>
        <row r="261">
          <cell r="B261" t="str">
            <v>Chong, Josebelo</v>
          </cell>
          <cell r="C261" t="str">
            <v>Medical Specialty</v>
          </cell>
          <cell r="D261" t="str">
            <v>Hospitalist</v>
          </cell>
          <cell r="E261" t="str">
            <v>Hospitalist</v>
          </cell>
          <cell r="F261" t="str">
            <v>88618: Hospitalists</v>
          </cell>
          <cell r="G261">
            <v>226082.8</v>
          </cell>
          <cell r="H261">
            <v>0</v>
          </cell>
          <cell r="I261">
            <v>0</v>
          </cell>
          <cell r="J261">
            <v>226082.8</v>
          </cell>
          <cell r="K261">
            <v>226082.8</v>
          </cell>
          <cell r="L261">
            <v>3753.2599517703056</v>
          </cell>
          <cell r="M261" t="str">
            <v>Guarantee</v>
          </cell>
          <cell r="N261">
            <v>150</v>
          </cell>
          <cell r="O261" t="e">
            <v>#N/A</v>
          </cell>
          <cell r="Q261">
            <v>0</v>
          </cell>
          <cell r="R261">
            <v>0</v>
          </cell>
          <cell r="T261">
            <v>1</v>
          </cell>
          <cell r="U261">
            <v>1</v>
          </cell>
          <cell r="V261">
            <v>0</v>
          </cell>
          <cell r="Y261">
            <v>0</v>
          </cell>
          <cell r="Z261">
            <v>3753.2599517703056</v>
          </cell>
          <cell r="AA261">
            <v>3753.2599517703056</v>
          </cell>
          <cell r="AB261">
            <v>0</v>
          </cell>
        </row>
        <row r="262">
          <cell r="B262" t="str">
            <v>Wiersma, Dale</v>
          </cell>
          <cell r="C262" t="str">
            <v>Medical Specialty</v>
          </cell>
          <cell r="D262" t="str">
            <v>Hospitalist</v>
          </cell>
          <cell r="E262" t="str">
            <v>Hospitalist</v>
          </cell>
          <cell r="F262" t="str">
            <v>88618: Hospitalists</v>
          </cell>
          <cell r="G262">
            <v>243022.8</v>
          </cell>
          <cell r="H262">
            <v>0</v>
          </cell>
          <cell r="I262">
            <v>0</v>
          </cell>
          <cell r="J262">
            <v>243022.8</v>
          </cell>
          <cell r="K262">
            <v>243022.8</v>
          </cell>
          <cell r="L262">
            <v>3732.1899708211422</v>
          </cell>
          <cell r="M262" t="str">
            <v>Guarantee</v>
          </cell>
          <cell r="N262">
            <v>10</v>
          </cell>
          <cell r="O262" t="e">
            <v>#N/A</v>
          </cell>
          <cell r="Q262">
            <v>0</v>
          </cell>
          <cell r="R262">
            <v>0</v>
          </cell>
          <cell r="T262">
            <v>1</v>
          </cell>
          <cell r="U262">
            <v>0.95</v>
          </cell>
          <cell r="V262">
            <v>0</v>
          </cell>
          <cell r="Y262">
            <v>0</v>
          </cell>
          <cell r="Z262">
            <v>3732.1899708211422</v>
          </cell>
          <cell r="AA262">
            <v>3732.1899708211422</v>
          </cell>
          <cell r="AB262">
            <v>0</v>
          </cell>
        </row>
        <row r="263">
          <cell r="B263" t="str">
            <v>Pedres, Maureen T.</v>
          </cell>
          <cell r="C263" t="str">
            <v>Medical Specialty</v>
          </cell>
          <cell r="D263" t="str">
            <v>Hospitalist</v>
          </cell>
          <cell r="E263" t="str">
            <v>Hospitalist</v>
          </cell>
          <cell r="F263" t="str">
            <v>88618: Hospitalists</v>
          </cell>
          <cell r="G263">
            <v>225809.04</v>
          </cell>
          <cell r="H263">
            <v>0</v>
          </cell>
          <cell r="I263">
            <v>0</v>
          </cell>
          <cell r="J263">
            <v>225809.04</v>
          </cell>
          <cell r="K263">
            <v>225809.04</v>
          </cell>
          <cell r="L263">
            <v>3687.6899486482143</v>
          </cell>
          <cell r="M263" t="str">
            <v>Guarantee</v>
          </cell>
          <cell r="N263">
            <v>313</v>
          </cell>
          <cell r="O263" t="e">
            <v>#N/A</v>
          </cell>
          <cell r="Q263">
            <v>0</v>
          </cell>
          <cell r="R263">
            <v>0</v>
          </cell>
          <cell r="T263">
            <v>1</v>
          </cell>
          <cell r="U263">
            <v>1</v>
          </cell>
          <cell r="V263">
            <v>0</v>
          </cell>
          <cell r="X263">
            <v>0</v>
          </cell>
          <cell r="Y263">
            <v>0</v>
          </cell>
          <cell r="Z263">
            <v>3687.6899486482143</v>
          </cell>
          <cell r="AA263">
            <v>3687.6899486482143</v>
          </cell>
          <cell r="AB263">
            <v>0</v>
          </cell>
        </row>
        <row r="264">
          <cell r="B264" t="str">
            <v>Vasanthan, malar</v>
          </cell>
          <cell r="C264" t="str">
            <v>Medical Specialty</v>
          </cell>
          <cell r="D264" t="str">
            <v>Hospitalist</v>
          </cell>
          <cell r="E264" t="str">
            <v>Hospitalist</v>
          </cell>
          <cell r="F264" t="str">
            <v>88618: Hospitalists</v>
          </cell>
          <cell r="G264">
            <v>224324.56</v>
          </cell>
          <cell r="H264">
            <v>0</v>
          </cell>
          <cell r="I264">
            <v>0</v>
          </cell>
          <cell r="J264">
            <v>224324.56</v>
          </cell>
          <cell r="K264">
            <v>224324.56</v>
          </cell>
          <cell r="L264">
            <v>3604.1399629712105</v>
          </cell>
          <cell r="M264" t="str">
            <v>Guarantee</v>
          </cell>
          <cell r="N264">
            <v>165</v>
          </cell>
          <cell r="O264" t="e">
            <v>#N/A</v>
          </cell>
          <cell r="Q264">
            <v>0</v>
          </cell>
          <cell r="R264">
            <v>0</v>
          </cell>
          <cell r="T264">
            <v>0.9</v>
          </cell>
          <cell r="U264">
            <v>0.9</v>
          </cell>
          <cell r="V264">
            <v>0</v>
          </cell>
          <cell r="X264">
            <v>0</v>
          </cell>
          <cell r="Y264">
            <v>0</v>
          </cell>
          <cell r="Z264">
            <v>3604.1399629712105</v>
          </cell>
          <cell r="AA264">
            <v>3604.1399629712105</v>
          </cell>
          <cell r="AB264">
            <v>0</v>
          </cell>
        </row>
        <row r="265">
          <cell r="B265" t="str">
            <v>Thompson, Talawnda</v>
          </cell>
          <cell r="C265" t="str">
            <v>Medical Specialty</v>
          </cell>
          <cell r="D265" t="str">
            <v>Hospitalist</v>
          </cell>
          <cell r="E265" t="str">
            <v>Hospitalist</v>
          </cell>
          <cell r="F265" t="str">
            <v>88618: Hospitalists</v>
          </cell>
          <cell r="G265">
            <v>215323.29</v>
          </cell>
          <cell r="H265">
            <v>0</v>
          </cell>
          <cell r="I265">
            <v>0</v>
          </cell>
          <cell r="J265">
            <v>215323.29</v>
          </cell>
          <cell r="K265">
            <v>215323.29</v>
          </cell>
          <cell r="L265">
            <v>3584.7599713206291</v>
          </cell>
          <cell r="M265" t="str">
            <v>Guarantee</v>
          </cell>
          <cell r="N265">
            <v>173</v>
          </cell>
          <cell r="O265" t="e">
            <v>#N/A</v>
          </cell>
          <cell r="Q265">
            <v>0</v>
          </cell>
          <cell r="R265">
            <v>0</v>
          </cell>
          <cell r="T265">
            <v>1</v>
          </cell>
          <cell r="U265">
            <v>1</v>
          </cell>
          <cell r="V265">
            <v>0</v>
          </cell>
          <cell r="X265">
            <v>0</v>
          </cell>
          <cell r="Y265">
            <v>0</v>
          </cell>
          <cell r="Z265">
            <v>3584.7599713206291</v>
          </cell>
          <cell r="AA265">
            <v>3584.7599713206291</v>
          </cell>
          <cell r="AB265">
            <v>0</v>
          </cell>
        </row>
        <row r="266">
          <cell r="B266" t="str">
            <v>VandeRiet, Joel</v>
          </cell>
          <cell r="C266" t="str">
            <v>Medical Specialty</v>
          </cell>
          <cell r="D266" t="str">
            <v>Hospitalist</v>
          </cell>
          <cell r="E266" t="str">
            <v>Hospitalist</v>
          </cell>
          <cell r="F266" t="str">
            <v>88618: Hospitalists</v>
          </cell>
          <cell r="G266">
            <v>224098.3</v>
          </cell>
          <cell r="H266">
            <v>0</v>
          </cell>
          <cell r="I266">
            <v>0</v>
          </cell>
          <cell r="J266">
            <v>224098.3</v>
          </cell>
          <cell r="K266">
            <v>224098.3</v>
          </cell>
          <cell r="L266">
            <v>3531.9399633407593</v>
          </cell>
          <cell r="M266" t="str">
            <v>Guarantee</v>
          </cell>
          <cell r="N266">
            <v>111</v>
          </cell>
          <cell r="O266" t="e">
            <v>#N/A</v>
          </cell>
          <cell r="Q266">
            <v>0</v>
          </cell>
          <cell r="R266">
            <v>0</v>
          </cell>
          <cell r="T266">
            <v>1</v>
          </cell>
          <cell r="U266">
            <v>1</v>
          </cell>
          <cell r="V266">
            <v>0</v>
          </cell>
          <cell r="X266">
            <v>0</v>
          </cell>
          <cell r="Y266">
            <v>0</v>
          </cell>
          <cell r="Z266">
            <v>3531.9399633407593</v>
          </cell>
          <cell r="AA266">
            <v>3531.9399633407593</v>
          </cell>
          <cell r="AB266">
            <v>0</v>
          </cell>
        </row>
        <row r="267">
          <cell r="B267" t="str">
            <v>Rush, Michael</v>
          </cell>
          <cell r="C267" t="str">
            <v>Medical Specialty</v>
          </cell>
          <cell r="D267" t="str">
            <v>Hospitalist</v>
          </cell>
          <cell r="E267" t="str">
            <v>Hospitalist</v>
          </cell>
          <cell r="F267" t="str">
            <v>88618: Hospitalists</v>
          </cell>
          <cell r="G267">
            <v>233779.44</v>
          </cell>
          <cell r="H267">
            <v>0</v>
          </cell>
          <cell r="I267">
            <v>0</v>
          </cell>
          <cell r="J267">
            <v>233779.44</v>
          </cell>
          <cell r="K267">
            <v>233779.44</v>
          </cell>
          <cell r="L267">
            <v>3530.7699754089117</v>
          </cell>
          <cell r="M267" t="str">
            <v>Guarantee</v>
          </cell>
          <cell r="N267">
            <v>113</v>
          </cell>
          <cell r="O267" t="e">
            <v>#N/A</v>
          </cell>
          <cell r="Q267">
            <v>0</v>
          </cell>
          <cell r="R267">
            <v>0</v>
          </cell>
          <cell r="T267">
            <v>1</v>
          </cell>
          <cell r="U267">
            <v>0.5</v>
          </cell>
          <cell r="V267">
            <v>0</v>
          </cell>
          <cell r="X267">
            <v>0</v>
          </cell>
          <cell r="Y267">
            <v>0</v>
          </cell>
          <cell r="Z267">
            <v>3530.7699754089117</v>
          </cell>
          <cell r="AA267">
            <v>3530.7699754089117</v>
          </cell>
          <cell r="AB267">
            <v>0</v>
          </cell>
        </row>
        <row r="268">
          <cell r="B268" t="str">
            <v>Odonwodo, Ebele</v>
          </cell>
          <cell r="C268" t="str">
            <v>Medical Specialty</v>
          </cell>
          <cell r="D268" t="str">
            <v>Hospitalist</v>
          </cell>
          <cell r="E268" t="str">
            <v>Hospitalist</v>
          </cell>
          <cell r="F268" t="str">
            <v>88618: Hospitalists</v>
          </cell>
          <cell r="G268">
            <v>222833.64</v>
          </cell>
          <cell r="H268">
            <v>0</v>
          </cell>
          <cell r="I268">
            <v>0</v>
          </cell>
          <cell r="J268">
            <v>222833.64</v>
          </cell>
          <cell r="K268">
            <v>222833.64</v>
          </cell>
          <cell r="L268">
            <v>3499.8699660897255</v>
          </cell>
          <cell r="M268" t="str">
            <v>Guarantee</v>
          </cell>
          <cell r="N268">
            <v>212</v>
          </cell>
          <cell r="O268" t="e">
            <v>#N/A</v>
          </cell>
          <cell r="Q268">
            <v>0</v>
          </cell>
          <cell r="R268">
            <v>0</v>
          </cell>
          <cell r="T268">
            <v>1</v>
          </cell>
          <cell r="U268">
            <v>1</v>
          </cell>
          <cell r="V268">
            <v>0</v>
          </cell>
          <cell r="X268">
            <v>0</v>
          </cell>
          <cell r="Y268">
            <v>0</v>
          </cell>
          <cell r="Z268">
            <v>3499.8699660897255</v>
          </cell>
          <cell r="AA268">
            <v>3499.8699660897255</v>
          </cell>
          <cell r="AB268">
            <v>0</v>
          </cell>
        </row>
        <row r="269">
          <cell r="B269" t="str">
            <v>Windeler, Jonathan</v>
          </cell>
          <cell r="C269" t="str">
            <v>Medical Specialty</v>
          </cell>
          <cell r="D269" t="str">
            <v>Hospitalist</v>
          </cell>
          <cell r="E269" t="str">
            <v>Hospitalist</v>
          </cell>
          <cell r="F269" t="str">
            <v>88618: Hospitalists</v>
          </cell>
          <cell r="G269">
            <v>193604.54</v>
          </cell>
          <cell r="H269">
            <v>0</v>
          </cell>
          <cell r="I269">
            <v>0</v>
          </cell>
          <cell r="J269">
            <v>193604.54</v>
          </cell>
          <cell r="K269">
            <v>193604.54</v>
          </cell>
          <cell r="L269">
            <v>3465.2399615347385</v>
          </cell>
          <cell r="M269" t="str">
            <v>Guarantee</v>
          </cell>
          <cell r="N269">
            <v>122</v>
          </cell>
          <cell r="O269" t="e">
            <v>#N/A</v>
          </cell>
          <cell r="Q269">
            <v>0</v>
          </cell>
          <cell r="R269">
            <v>0</v>
          </cell>
          <cell r="T269">
            <v>1</v>
          </cell>
          <cell r="U269">
            <v>1</v>
          </cell>
          <cell r="V269">
            <v>0</v>
          </cell>
          <cell r="Y269">
            <v>0</v>
          </cell>
          <cell r="Z269">
            <v>3465.2399615347385</v>
          </cell>
          <cell r="AA269">
            <v>3465.2399615347385</v>
          </cell>
          <cell r="AB269">
            <v>0</v>
          </cell>
        </row>
        <row r="270">
          <cell r="B270" t="str">
            <v>Maternowski, Andrew</v>
          </cell>
          <cell r="C270" t="str">
            <v>Medical Specialty</v>
          </cell>
          <cell r="D270" t="str">
            <v>Hospitalist</v>
          </cell>
          <cell r="E270" t="str">
            <v>Hospitalist</v>
          </cell>
          <cell r="F270" t="str">
            <v>88618: Hospitalists</v>
          </cell>
          <cell r="G270">
            <v>225967.8</v>
          </cell>
          <cell r="H270">
            <v>0</v>
          </cell>
          <cell r="I270">
            <v>0</v>
          </cell>
          <cell r="J270">
            <v>225967.8</v>
          </cell>
          <cell r="K270">
            <v>225967.8</v>
          </cell>
          <cell r="L270">
            <v>3429.0199686288834</v>
          </cell>
          <cell r="M270" t="str">
            <v>Guarantee</v>
          </cell>
          <cell r="N270">
            <v>83</v>
          </cell>
          <cell r="O270" t="e">
            <v>#N/A</v>
          </cell>
          <cell r="Q270">
            <v>0</v>
          </cell>
          <cell r="R270">
            <v>0</v>
          </cell>
          <cell r="T270">
            <v>1</v>
          </cell>
          <cell r="U270">
            <v>1</v>
          </cell>
          <cell r="V270">
            <v>0</v>
          </cell>
          <cell r="X270">
            <v>0</v>
          </cell>
          <cell r="Y270">
            <v>0</v>
          </cell>
          <cell r="Z270">
            <v>3429.0199686288834</v>
          </cell>
          <cell r="AA270">
            <v>3429.0199686288834</v>
          </cell>
          <cell r="AB270">
            <v>0</v>
          </cell>
        </row>
        <row r="271">
          <cell r="B271" t="str">
            <v>Light, Danielle</v>
          </cell>
          <cell r="C271" t="str">
            <v>Medical Specialty</v>
          </cell>
          <cell r="D271" t="str">
            <v>Hospitalist</v>
          </cell>
          <cell r="E271" t="str">
            <v>Hospitalist</v>
          </cell>
          <cell r="F271" t="str">
            <v>88618: Hospitalists</v>
          </cell>
          <cell r="G271">
            <v>220838.8</v>
          </cell>
          <cell r="H271">
            <v>0</v>
          </cell>
          <cell r="I271">
            <v>0</v>
          </cell>
          <cell r="J271">
            <v>220838.8</v>
          </cell>
          <cell r="K271">
            <v>220838.8</v>
          </cell>
          <cell r="L271">
            <v>3370.3999720811844</v>
          </cell>
          <cell r="M271" t="str">
            <v>Guarantee</v>
          </cell>
          <cell r="N271">
            <v>94</v>
          </cell>
          <cell r="O271" t="e">
            <v>#N/A</v>
          </cell>
          <cell r="Q271">
            <v>0</v>
          </cell>
          <cell r="R271">
            <v>0</v>
          </cell>
          <cell r="T271">
            <v>1</v>
          </cell>
          <cell r="U271">
            <v>1</v>
          </cell>
          <cell r="V271">
            <v>0</v>
          </cell>
          <cell r="X271">
            <v>0</v>
          </cell>
          <cell r="Y271">
            <v>0</v>
          </cell>
          <cell r="Z271">
            <v>3370.3999720811844</v>
          </cell>
          <cell r="AA271">
            <v>3370.3999720811844</v>
          </cell>
          <cell r="AB271">
            <v>0</v>
          </cell>
        </row>
        <row r="272">
          <cell r="B272" t="str">
            <v>Vardanyan, Zaruhi</v>
          </cell>
          <cell r="C272" t="str">
            <v>Medical Specialty</v>
          </cell>
          <cell r="D272" t="str">
            <v>Hospitalist</v>
          </cell>
          <cell r="E272" t="str">
            <v>Hospitalist</v>
          </cell>
          <cell r="F272" t="str">
            <v>88618: Hospitalists</v>
          </cell>
          <cell r="G272">
            <v>220225.2</v>
          </cell>
          <cell r="H272">
            <v>0</v>
          </cell>
          <cell r="I272">
            <v>0</v>
          </cell>
          <cell r="J272">
            <v>220225.2</v>
          </cell>
          <cell r="K272">
            <v>220225.2</v>
          </cell>
          <cell r="L272">
            <v>3088.4799634218216</v>
          </cell>
          <cell r="M272" t="str">
            <v>Guarantee</v>
          </cell>
          <cell r="N272">
            <v>207</v>
          </cell>
          <cell r="O272" t="e">
            <v>#N/A</v>
          </cell>
          <cell r="Q272">
            <v>0</v>
          </cell>
          <cell r="R272">
            <v>0</v>
          </cell>
          <cell r="T272">
            <v>1</v>
          </cell>
          <cell r="U272">
            <v>1</v>
          </cell>
          <cell r="V272">
            <v>0</v>
          </cell>
          <cell r="X272">
            <v>0</v>
          </cell>
          <cell r="Y272">
            <v>0</v>
          </cell>
          <cell r="Z272">
            <v>3088.4799634218216</v>
          </cell>
          <cell r="AA272">
            <v>3088.4799634218216</v>
          </cell>
          <cell r="AB272">
            <v>0</v>
          </cell>
        </row>
        <row r="273">
          <cell r="B273" t="str">
            <v>Chaudhari, Ashutosh</v>
          </cell>
          <cell r="C273" t="str">
            <v>Medical Specialty</v>
          </cell>
          <cell r="D273" t="str">
            <v>Hospitalist</v>
          </cell>
          <cell r="E273" t="str">
            <v>Hospitalist</v>
          </cell>
          <cell r="F273" t="str">
            <v>88618: Hospitalists</v>
          </cell>
          <cell r="G273">
            <v>223487.21</v>
          </cell>
          <cell r="H273">
            <v>0</v>
          </cell>
          <cell r="I273">
            <v>0</v>
          </cell>
          <cell r="J273">
            <v>223487.21</v>
          </cell>
          <cell r="K273">
            <v>223487.21</v>
          </cell>
          <cell r="L273">
            <v>2923.4299690723419</v>
          </cell>
          <cell r="M273" t="str">
            <v>Guarantee</v>
          </cell>
          <cell r="N273">
            <v>97</v>
          </cell>
          <cell r="O273" t="e">
            <v>#N/A</v>
          </cell>
          <cell r="Q273">
            <v>0</v>
          </cell>
          <cell r="R273">
            <v>0</v>
          </cell>
          <cell r="T273">
            <v>1</v>
          </cell>
          <cell r="U273">
            <v>1</v>
          </cell>
          <cell r="V273">
            <v>0</v>
          </cell>
          <cell r="Y273">
            <v>0</v>
          </cell>
          <cell r="Z273">
            <v>2923.4299690723419</v>
          </cell>
          <cell r="AA273">
            <v>2923.4299690723419</v>
          </cell>
          <cell r="AB273">
            <v>0</v>
          </cell>
        </row>
        <row r="274">
          <cell r="B274" t="str">
            <v>Sharma, Nidhi</v>
          </cell>
          <cell r="C274" t="str">
            <v>Medical Specialty</v>
          </cell>
          <cell r="D274" t="str">
            <v>Hospitalist</v>
          </cell>
          <cell r="E274" t="str">
            <v>Hospitalist</v>
          </cell>
          <cell r="F274" t="str">
            <v>88618: Hospitalists</v>
          </cell>
          <cell r="G274">
            <v>158529.20000000001</v>
          </cell>
          <cell r="H274">
            <v>0</v>
          </cell>
          <cell r="I274">
            <v>0</v>
          </cell>
          <cell r="J274">
            <v>158529.20000000001</v>
          </cell>
          <cell r="K274">
            <v>158529.20000000001</v>
          </cell>
          <cell r="L274">
            <v>2807.1599724888802</v>
          </cell>
          <cell r="M274" t="str">
            <v>Guarantee</v>
          </cell>
          <cell r="N274">
            <v>204</v>
          </cell>
          <cell r="O274" t="e">
            <v>#N/A</v>
          </cell>
          <cell r="Q274">
            <v>0</v>
          </cell>
          <cell r="R274">
            <v>0</v>
          </cell>
          <cell r="T274">
            <v>0.9</v>
          </cell>
          <cell r="U274">
            <v>0.9</v>
          </cell>
          <cell r="V274">
            <v>0</v>
          </cell>
          <cell r="X274">
            <v>0</v>
          </cell>
          <cell r="Y274">
            <v>0</v>
          </cell>
          <cell r="Z274">
            <v>2807.1599724888802</v>
          </cell>
          <cell r="AA274">
            <v>2807.1599724888802</v>
          </cell>
          <cell r="AB274">
            <v>0</v>
          </cell>
        </row>
        <row r="275">
          <cell r="B275" t="str">
            <v>Mosentine, Kathleen</v>
          </cell>
          <cell r="C275" t="str">
            <v>Medical Specialty</v>
          </cell>
          <cell r="D275" t="str">
            <v>Hospitalist</v>
          </cell>
          <cell r="E275" t="str">
            <v>Hospitalist</v>
          </cell>
          <cell r="F275" t="str">
            <v>88618: Hospitalists</v>
          </cell>
          <cell r="G275">
            <v>172047.85</v>
          </cell>
          <cell r="H275">
            <v>0</v>
          </cell>
          <cell r="I275">
            <v>0</v>
          </cell>
          <cell r="J275">
            <v>172047.85</v>
          </cell>
          <cell r="K275">
            <v>172047.85</v>
          </cell>
          <cell r="L275">
            <v>2701.0299781560898</v>
          </cell>
          <cell r="M275" t="str">
            <v>Guarantee</v>
          </cell>
          <cell r="N275">
            <v>15</v>
          </cell>
          <cell r="O275" t="e">
            <v>#N/A</v>
          </cell>
          <cell r="Q275">
            <v>0</v>
          </cell>
          <cell r="R275">
            <v>0</v>
          </cell>
          <cell r="T275">
            <v>0.75</v>
          </cell>
          <cell r="U275">
            <v>0.75</v>
          </cell>
          <cell r="V275">
            <v>0</v>
          </cell>
          <cell r="X275">
            <v>0</v>
          </cell>
          <cell r="Y275">
            <v>0</v>
          </cell>
          <cell r="Z275">
            <v>2701.0299781560898</v>
          </cell>
          <cell r="AA275">
            <v>2701.0299781560898</v>
          </cell>
          <cell r="AB275">
            <v>0</v>
          </cell>
        </row>
        <row r="276">
          <cell r="B276" t="str">
            <v>Berquist, Michael</v>
          </cell>
          <cell r="C276" t="str">
            <v>Medical Specialty</v>
          </cell>
          <cell r="D276" t="str">
            <v>Hospitalist</v>
          </cell>
          <cell r="E276" t="str">
            <v>Hospitalist</v>
          </cell>
          <cell r="F276" t="str">
            <v>88618: Hospitalists</v>
          </cell>
          <cell r="G276">
            <v>238698.3</v>
          </cell>
          <cell r="H276">
            <v>0</v>
          </cell>
          <cell r="I276">
            <v>0</v>
          </cell>
          <cell r="J276">
            <v>238698.3</v>
          </cell>
          <cell r="K276">
            <v>238698.3</v>
          </cell>
          <cell r="L276">
            <v>2680.9799661338329</v>
          </cell>
          <cell r="M276" t="str">
            <v>Guarantee</v>
          </cell>
          <cell r="N276">
            <v>93</v>
          </cell>
          <cell r="O276" t="e">
            <v>#N/A</v>
          </cell>
          <cell r="Q276">
            <v>0</v>
          </cell>
          <cell r="R276">
            <v>0</v>
          </cell>
          <cell r="T276">
            <v>1</v>
          </cell>
          <cell r="U276">
            <v>1</v>
          </cell>
          <cell r="V276">
            <v>0</v>
          </cell>
          <cell r="Y276">
            <v>0</v>
          </cell>
          <cell r="Z276">
            <v>2680.9799661338329</v>
          </cell>
          <cell r="AA276">
            <v>2680.9799661338329</v>
          </cell>
          <cell r="AB276">
            <v>0</v>
          </cell>
        </row>
        <row r="277">
          <cell r="B277" t="str">
            <v>Horn, Benjamin</v>
          </cell>
          <cell r="C277" t="str">
            <v>Medical Specialty</v>
          </cell>
          <cell r="D277" t="str">
            <v>Hospitalist</v>
          </cell>
          <cell r="E277" t="str">
            <v>Hospitalist</v>
          </cell>
          <cell r="F277" t="str">
            <v>88618: Hospitalists</v>
          </cell>
          <cell r="G277">
            <v>284779.08999999997</v>
          </cell>
          <cell r="H277">
            <v>0</v>
          </cell>
          <cell r="I277">
            <v>0</v>
          </cell>
          <cell r="J277">
            <v>284779.08999999997</v>
          </cell>
          <cell r="K277">
            <v>284779.08999999997</v>
          </cell>
          <cell r="L277">
            <v>2385.8799839019775</v>
          </cell>
          <cell r="M277" t="str">
            <v>Guarantee</v>
          </cell>
          <cell r="N277">
            <v>90</v>
          </cell>
          <cell r="O277" t="e">
            <v>#N/A</v>
          </cell>
          <cell r="Q277">
            <v>0</v>
          </cell>
          <cell r="R277">
            <v>0</v>
          </cell>
          <cell r="S277">
            <v>0</v>
          </cell>
          <cell r="T277">
            <v>1</v>
          </cell>
          <cell r="U277">
            <v>0.5</v>
          </cell>
          <cell r="V277">
            <v>0</v>
          </cell>
          <cell r="X277">
            <v>0</v>
          </cell>
          <cell r="Y277">
            <v>0</v>
          </cell>
          <cell r="Z277">
            <v>2385.8799839019775</v>
          </cell>
          <cell r="AA277">
            <v>2385.8799839019775</v>
          </cell>
          <cell r="AB277">
            <v>0</v>
          </cell>
        </row>
        <row r="278">
          <cell r="B278" t="str">
            <v>Camp, Robert</v>
          </cell>
          <cell r="C278" t="str">
            <v>Medical Specialty</v>
          </cell>
          <cell r="D278" t="str">
            <v>Hospitalist</v>
          </cell>
          <cell r="E278" t="str">
            <v>Hospitalist</v>
          </cell>
          <cell r="F278" t="str">
            <v>88618: Hospitalists</v>
          </cell>
          <cell r="G278">
            <v>177001.18</v>
          </cell>
          <cell r="H278">
            <v>0</v>
          </cell>
          <cell r="I278">
            <v>0</v>
          </cell>
          <cell r="J278">
            <v>177001.18</v>
          </cell>
          <cell r="K278">
            <v>177001.18</v>
          </cell>
          <cell r="L278">
            <v>1893.819976568222</v>
          </cell>
          <cell r="M278" t="str">
            <v>Guarantee</v>
          </cell>
          <cell r="N278">
            <v>77</v>
          </cell>
          <cell r="O278" t="e">
            <v>#N/A</v>
          </cell>
          <cell r="Q278">
            <v>0</v>
          </cell>
          <cell r="R278">
            <v>0</v>
          </cell>
          <cell r="T278">
            <v>0.75</v>
          </cell>
          <cell r="U278">
            <v>0.375</v>
          </cell>
          <cell r="V278">
            <v>0</v>
          </cell>
          <cell r="Y278">
            <v>0</v>
          </cell>
          <cell r="Z278">
            <v>1893.819976568222</v>
          </cell>
          <cell r="AA278">
            <v>1893.819976568222</v>
          </cell>
          <cell r="AB278">
            <v>0</v>
          </cell>
        </row>
        <row r="279">
          <cell r="B279" t="str">
            <v>Wong, Frances</v>
          </cell>
          <cell r="C279" t="str">
            <v>Medical Specialty</v>
          </cell>
          <cell r="D279" t="str">
            <v>Hospitalist</v>
          </cell>
          <cell r="E279" t="str">
            <v>Hospitalist</v>
          </cell>
          <cell r="F279" t="str">
            <v>88618: Hospitalists</v>
          </cell>
          <cell r="G279">
            <v>94422</v>
          </cell>
          <cell r="H279">
            <v>0</v>
          </cell>
          <cell r="I279">
            <v>0</v>
          </cell>
          <cell r="J279">
            <v>94422</v>
          </cell>
          <cell r="K279">
            <v>94422</v>
          </cell>
          <cell r="L279">
            <v>1748.0299825072289</v>
          </cell>
          <cell r="M279" t="str">
            <v>Guarantee</v>
          </cell>
          <cell r="N279">
            <v>215</v>
          </cell>
          <cell r="O279" t="e">
            <v>#N/A</v>
          </cell>
          <cell r="Q279">
            <v>0</v>
          </cell>
          <cell r="R279">
            <v>0</v>
          </cell>
          <cell r="T279">
            <v>1</v>
          </cell>
          <cell r="U279">
            <v>1</v>
          </cell>
          <cell r="V279">
            <v>0</v>
          </cell>
          <cell r="Y279">
            <v>0</v>
          </cell>
          <cell r="Z279">
            <v>1748.0299825072289</v>
          </cell>
          <cell r="AA279">
            <v>1748.0299825072289</v>
          </cell>
          <cell r="AB279">
            <v>0</v>
          </cell>
        </row>
        <row r="280">
          <cell r="B280" t="str">
            <v>Beg, Simin</v>
          </cell>
          <cell r="C280" t="str">
            <v>Medical Specialty</v>
          </cell>
          <cell r="D280" t="str">
            <v>Hospitalist</v>
          </cell>
          <cell r="E280" t="str">
            <v>Hospitalist</v>
          </cell>
          <cell r="F280" t="str">
            <v>88618: Hospitalists</v>
          </cell>
          <cell r="G280">
            <v>232531.8</v>
          </cell>
          <cell r="H280">
            <v>0</v>
          </cell>
          <cell r="I280">
            <v>0</v>
          </cell>
          <cell r="J280">
            <v>232531.8</v>
          </cell>
          <cell r="K280">
            <v>232531.8</v>
          </cell>
          <cell r="L280">
            <v>1037.5699911117554</v>
          </cell>
          <cell r="M280" t="str">
            <v>Guarantee</v>
          </cell>
          <cell r="N280">
            <v>136</v>
          </cell>
          <cell r="O280" t="e">
            <v>#N/A</v>
          </cell>
          <cell r="Q280">
            <v>0</v>
          </cell>
          <cell r="R280">
            <v>0</v>
          </cell>
          <cell r="T280">
            <v>1</v>
          </cell>
          <cell r="U280">
            <v>1</v>
          </cell>
          <cell r="V280">
            <v>0</v>
          </cell>
          <cell r="Y280">
            <v>0</v>
          </cell>
          <cell r="Z280">
            <v>1037.5699911117554</v>
          </cell>
          <cell r="AA280">
            <v>1037.5699911117554</v>
          </cell>
          <cell r="AB280">
            <v>0</v>
          </cell>
        </row>
        <row r="281">
          <cell r="B281" t="str">
            <v>Varma, Abha</v>
          </cell>
          <cell r="C281" t="str">
            <v>Medical Specialty</v>
          </cell>
          <cell r="D281" t="str">
            <v>Hospitalist</v>
          </cell>
          <cell r="E281" t="str">
            <v>Hospitalist</v>
          </cell>
          <cell r="F281" t="str">
            <v>88618: Hospitalists</v>
          </cell>
          <cell r="G281">
            <v>63431.4</v>
          </cell>
          <cell r="H281">
            <v>0</v>
          </cell>
          <cell r="I281">
            <v>0</v>
          </cell>
          <cell r="J281">
            <v>63431.4</v>
          </cell>
          <cell r="K281">
            <v>63431.4</v>
          </cell>
          <cell r="L281">
            <v>820.19998794794083</v>
          </cell>
          <cell r="M281" t="str">
            <v>Guarantee</v>
          </cell>
          <cell r="N281">
            <v>147</v>
          </cell>
          <cell r="O281" t="e">
            <v>#N/A</v>
          </cell>
          <cell r="Q281">
            <v>0</v>
          </cell>
          <cell r="R281">
            <v>0</v>
          </cell>
          <cell r="T281">
            <v>1</v>
          </cell>
          <cell r="U281">
            <v>1</v>
          </cell>
          <cell r="V281">
            <v>0</v>
          </cell>
          <cell r="X281">
            <v>0</v>
          </cell>
          <cell r="Y281">
            <v>0</v>
          </cell>
          <cell r="Z281">
            <v>820.19998794794083</v>
          </cell>
          <cell r="AA281">
            <v>820.19998794794083</v>
          </cell>
          <cell r="AB281">
            <v>0</v>
          </cell>
        </row>
        <row r="282">
          <cell r="B282" t="str">
            <v>Apple, Douglas</v>
          </cell>
          <cell r="C282" t="str">
            <v>Medical Specialty</v>
          </cell>
          <cell r="D282" t="str">
            <v>Hospitalist</v>
          </cell>
          <cell r="E282" t="str">
            <v>Hospitalist</v>
          </cell>
          <cell r="F282" t="str">
            <v>88618: Hospitalists</v>
          </cell>
          <cell r="G282">
            <v>293991.59999999998</v>
          </cell>
          <cell r="H282">
            <v>0</v>
          </cell>
          <cell r="I282">
            <v>0</v>
          </cell>
          <cell r="J282">
            <v>293991.59999999998</v>
          </cell>
          <cell r="K282">
            <v>293991.59999999998</v>
          </cell>
          <cell r="L282">
            <v>818.11999249458313</v>
          </cell>
          <cell r="M282" t="str">
            <v>Guarantee</v>
          </cell>
          <cell r="N282">
            <v>85</v>
          </cell>
          <cell r="O282" t="e">
            <v>#N/A</v>
          </cell>
          <cell r="Q282">
            <v>0</v>
          </cell>
          <cell r="R282">
            <v>0</v>
          </cell>
          <cell r="T282">
            <v>1</v>
          </cell>
          <cell r="U282">
            <v>0.25</v>
          </cell>
          <cell r="V282">
            <v>0</v>
          </cell>
          <cell r="Y282">
            <v>0</v>
          </cell>
          <cell r="Z282">
            <v>818.11999249458313</v>
          </cell>
          <cell r="AA282">
            <v>818.11999249458313</v>
          </cell>
          <cell r="AB282">
            <v>0</v>
          </cell>
        </row>
        <row r="283">
          <cell r="B283" t="str">
            <v>Osborne, Daniel</v>
          </cell>
          <cell r="C283" t="str">
            <v>Medical Specialty</v>
          </cell>
          <cell r="D283" t="str">
            <v>Hospitalist</v>
          </cell>
          <cell r="E283" t="str">
            <v>Hospitalist</v>
          </cell>
          <cell r="F283" t="str">
            <v>88618: Hospitalists</v>
          </cell>
          <cell r="G283">
            <v>186418.4</v>
          </cell>
          <cell r="H283">
            <v>0</v>
          </cell>
          <cell r="I283">
            <v>0</v>
          </cell>
          <cell r="J283">
            <v>186418.4</v>
          </cell>
          <cell r="K283">
            <v>186418.4</v>
          </cell>
          <cell r="L283">
            <v>719.05998373031616</v>
          </cell>
          <cell r="M283" t="str">
            <v>Guarantee</v>
          </cell>
          <cell r="N283">
            <v>127</v>
          </cell>
          <cell r="O283" t="e">
            <v>#N/A</v>
          </cell>
          <cell r="Q283">
            <v>0</v>
          </cell>
          <cell r="R283">
            <v>0</v>
          </cell>
          <cell r="T283">
            <v>1</v>
          </cell>
          <cell r="U283">
            <v>1</v>
          </cell>
          <cell r="V283">
            <v>0</v>
          </cell>
          <cell r="X283">
            <v>0</v>
          </cell>
          <cell r="Y283">
            <v>0</v>
          </cell>
          <cell r="Z283">
            <v>719.05998373031616</v>
          </cell>
          <cell r="AA283">
            <v>719.05998373031616</v>
          </cell>
          <cell r="AB283">
            <v>0</v>
          </cell>
        </row>
        <row r="284">
          <cell r="B284" t="str">
            <v>Edlund, Adam</v>
          </cell>
          <cell r="C284" t="str">
            <v>Medical Specialty</v>
          </cell>
          <cell r="D284" t="str">
            <v>Hospitalist</v>
          </cell>
          <cell r="E284" t="str">
            <v>Hospitalist</v>
          </cell>
          <cell r="F284" t="str">
            <v>88618: Hospitalists</v>
          </cell>
          <cell r="G284">
            <v>189965.56999999998</v>
          </cell>
          <cell r="H284">
            <v>0</v>
          </cell>
          <cell r="I284">
            <v>0</v>
          </cell>
          <cell r="J284">
            <v>189965.56999999998</v>
          </cell>
          <cell r="K284">
            <v>189965.56999999998</v>
          </cell>
          <cell r="L284">
            <v>0</v>
          </cell>
          <cell r="M284" t="str">
            <v>Guarantee</v>
          </cell>
          <cell r="N284">
            <v>54</v>
          </cell>
          <cell r="O284" t="e">
            <v>#N/A</v>
          </cell>
          <cell r="Q284">
            <v>0</v>
          </cell>
          <cell r="R284">
            <v>0</v>
          </cell>
          <cell r="T284">
            <v>0.75</v>
          </cell>
          <cell r="U284">
            <v>0.75</v>
          </cell>
          <cell r="V284">
            <v>0</v>
          </cell>
          <cell r="Y284">
            <v>0</v>
          </cell>
          <cell r="Z284">
            <v>0</v>
          </cell>
          <cell r="AA284">
            <v>0</v>
          </cell>
          <cell r="AB284">
            <v>0</v>
          </cell>
        </row>
        <row r="285">
          <cell r="B285" t="str">
            <v>Talla, Vidyulatha</v>
          </cell>
          <cell r="C285" t="str">
            <v>Medical Specialty</v>
          </cell>
          <cell r="D285" t="str">
            <v>Hospitalist</v>
          </cell>
          <cell r="E285" t="str">
            <v>Hospitalist</v>
          </cell>
          <cell r="F285" t="str">
            <v>88618: Hospitalists</v>
          </cell>
          <cell r="G285">
            <v>181746.85</v>
          </cell>
          <cell r="H285">
            <v>0</v>
          </cell>
          <cell r="I285">
            <v>0</v>
          </cell>
          <cell r="J285">
            <v>181746.85</v>
          </cell>
          <cell r="K285">
            <v>181746.85</v>
          </cell>
          <cell r="L285">
            <v>0</v>
          </cell>
          <cell r="M285" t="str">
            <v>Guarantee</v>
          </cell>
          <cell r="N285">
            <v>232</v>
          </cell>
          <cell r="O285" t="e">
            <v>#N/A</v>
          </cell>
          <cell r="Q285">
            <v>0</v>
          </cell>
          <cell r="R285">
            <v>0</v>
          </cell>
          <cell r="T285">
            <v>0.75</v>
          </cell>
          <cell r="U285">
            <v>0.75</v>
          </cell>
          <cell r="V285">
            <v>0</v>
          </cell>
          <cell r="X285">
            <v>0</v>
          </cell>
          <cell r="Y285">
            <v>0</v>
          </cell>
          <cell r="Z285">
            <v>0</v>
          </cell>
          <cell r="AA285">
            <v>0</v>
          </cell>
          <cell r="AB285">
            <v>0</v>
          </cell>
        </row>
        <row r="286">
          <cell r="B286" t="str">
            <v>VanderMolen, Laura</v>
          </cell>
          <cell r="C286" t="str">
            <v>Medical Specialty</v>
          </cell>
          <cell r="D286" t="str">
            <v>Hospitalist</v>
          </cell>
          <cell r="E286" t="str">
            <v>Hospitalist</v>
          </cell>
          <cell r="F286" t="str">
            <v>88618: Hospitalists</v>
          </cell>
          <cell r="G286">
            <v>25800</v>
          </cell>
          <cell r="H286">
            <v>0</v>
          </cell>
          <cell r="I286">
            <v>0</v>
          </cell>
          <cell r="J286">
            <v>25800</v>
          </cell>
          <cell r="K286">
            <v>25800</v>
          </cell>
          <cell r="L286">
            <v>0</v>
          </cell>
          <cell r="M286" t="str">
            <v>Guarantee</v>
          </cell>
          <cell r="N286">
            <v>302</v>
          </cell>
          <cell r="O286" t="e">
            <v>#N/A</v>
          </cell>
          <cell r="Q286">
            <v>0</v>
          </cell>
          <cell r="R286">
            <v>0</v>
          </cell>
          <cell r="T286">
            <v>1</v>
          </cell>
          <cell r="U286">
            <v>1</v>
          </cell>
          <cell r="V286">
            <v>0</v>
          </cell>
          <cell r="X286">
            <v>0</v>
          </cell>
          <cell r="Y286">
            <v>0</v>
          </cell>
          <cell r="Z286">
            <v>0</v>
          </cell>
          <cell r="AA286">
            <v>0</v>
          </cell>
          <cell r="AB286">
            <v>0</v>
          </cell>
        </row>
        <row r="287">
          <cell r="B287" t="str">
            <v>Pervaiz, Ghazia</v>
          </cell>
          <cell r="C287" t="str">
            <v>Medical Specialty</v>
          </cell>
          <cell r="D287" t="str">
            <v>Hospitalist</v>
          </cell>
          <cell r="E287" t="str">
            <v>Hospitalist</v>
          </cell>
          <cell r="F287" t="str">
            <v>88618: Hospitalists</v>
          </cell>
          <cell r="G287">
            <v>86589.16</v>
          </cell>
          <cell r="H287">
            <v>86.54</v>
          </cell>
          <cell r="I287">
            <v>180003.20000000001</v>
          </cell>
          <cell r="J287">
            <v>180003.20000000001</v>
          </cell>
          <cell r="K287">
            <v>180003.20000000001</v>
          </cell>
          <cell r="L287">
            <v>0</v>
          </cell>
          <cell r="M287" t="str">
            <v>Guarantee</v>
          </cell>
          <cell r="N287">
            <v>199</v>
          </cell>
          <cell r="O287" t="e">
            <v>#N/A</v>
          </cell>
          <cell r="Q287">
            <v>0</v>
          </cell>
          <cell r="R287">
            <v>0</v>
          </cell>
          <cell r="S287">
            <v>130837</v>
          </cell>
          <cell r="T287">
            <v>1</v>
          </cell>
          <cell r="U287">
            <v>1</v>
          </cell>
          <cell r="V287">
            <v>0</v>
          </cell>
          <cell r="X287">
            <v>0</v>
          </cell>
          <cell r="Y287">
            <v>0</v>
          </cell>
          <cell r="Z287">
            <v>1343.8499831557274</v>
          </cell>
          <cell r="AA287">
            <v>1343.8499831557274</v>
          </cell>
          <cell r="AB287">
            <v>1343.8499831557274</v>
          </cell>
        </row>
        <row r="288">
          <cell r="B288" t="str">
            <v>DeOcampo, Edsil</v>
          </cell>
          <cell r="C288" t="str">
            <v>Medical Specialty</v>
          </cell>
          <cell r="D288" t="str">
            <v>Hospitalist</v>
          </cell>
          <cell r="E288" t="str">
            <v>Hospitalist</v>
          </cell>
          <cell r="F288" t="str">
            <v>88618: Hospitalists</v>
          </cell>
          <cell r="G288">
            <v>96237.8</v>
          </cell>
          <cell r="H288">
            <v>86.54</v>
          </cell>
          <cell r="I288">
            <v>180003.20000000001</v>
          </cell>
          <cell r="J288">
            <v>180003.20000000001</v>
          </cell>
          <cell r="K288">
            <v>180003.20000000001</v>
          </cell>
          <cell r="L288">
            <v>0</v>
          </cell>
          <cell r="M288" t="str">
            <v>Guarantee</v>
          </cell>
          <cell r="N288">
            <v>220</v>
          </cell>
          <cell r="O288" t="str">
            <v>Yes</v>
          </cell>
          <cell r="Q288">
            <v>0</v>
          </cell>
          <cell r="R288">
            <v>0</v>
          </cell>
          <cell r="S288">
            <v>130960</v>
          </cell>
          <cell r="T288">
            <v>1</v>
          </cell>
          <cell r="U288">
            <v>1</v>
          </cell>
          <cell r="V288">
            <v>0</v>
          </cell>
          <cell r="Y288">
            <v>0</v>
          </cell>
          <cell r="Z288">
            <v>1586.0699778199196</v>
          </cell>
          <cell r="AA288">
            <v>1586.0699778199196</v>
          </cell>
          <cell r="AB288">
            <v>1586.0699778199196</v>
          </cell>
        </row>
        <row r="289">
          <cell r="B289" t="str">
            <v>Golipelly, Kavitha</v>
          </cell>
          <cell r="C289" t="str">
            <v>Medical Specialty</v>
          </cell>
          <cell r="D289" t="str">
            <v>Hospitalist</v>
          </cell>
          <cell r="E289" t="str">
            <v>Hospitalist</v>
          </cell>
          <cell r="F289" t="str">
            <v>88618: Hospitalists</v>
          </cell>
          <cell r="G289">
            <v>63636.2</v>
          </cell>
          <cell r="H289">
            <v>86.54</v>
          </cell>
          <cell r="I289">
            <v>135002.40000000002</v>
          </cell>
          <cell r="J289">
            <v>135002.40000000002</v>
          </cell>
          <cell r="K289">
            <v>135002.40000000002</v>
          </cell>
          <cell r="L289">
            <v>0</v>
          </cell>
          <cell r="M289" t="str">
            <v>Guarantee</v>
          </cell>
          <cell r="N289">
            <v>225</v>
          </cell>
          <cell r="O289" t="str">
            <v>Yes</v>
          </cell>
          <cell r="Q289">
            <v>0</v>
          </cell>
          <cell r="R289">
            <v>0</v>
          </cell>
          <cell r="S289">
            <v>131087</v>
          </cell>
          <cell r="T289">
            <v>0.75</v>
          </cell>
          <cell r="U289">
            <v>0.75</v>
          </cell>
          <cell r="V289">
            <v>0</v>
          </cell>
          <cell r="W289">
            <v>0</v>
          </cell>
          <cell r="X289">
            <v>0</v>
          </cell>
          <cell r="Y289">
            <v>0</v>
          </cell>
          <cell r="Z289">
            <v>861.67998850345612</v>
          </cell>
          <cell r="AA289">
            <v>861.67998850345612</v>
          </cell>
          <cell r="AB289">
            <v>861.67998850345612</v>
          </cell>
        </row>
        <row r="290">
          <cell r="B290" t="str">
            <v>Howard, Brian</v>
          </cell>
          <cell r="C290" t="str">
            <v>Medical Specialty</v>
          </cell>
          <cell r="D290" t="str">
            <v>Hospitalist</v>
          </cell>
          <cell r="E290" t="str">
            <v>Hospitalist</v>
          </cell>
          <cell r="F290" t="str">
            <v>88618: Hospitalists</v>
          </cell>
          <cell r="G290">
            <v>65030.879999999997</v>
          </cell>
          <cell r="H290">
            <v>86.54</v>
          </cell>
          <cell r="I290">
            <v>180003.20000000001</v>
          </cell>
          <cell r="J290">
            <v>180003.20000000001</v>
          </cell>
          <cell r="K290">
            <v>180003.20000000001</v>
          </cell>
          <cell r="L290">
            <v>0</v>
          </cell>
          <cell r="M290" t="str">
            <v>Guarantee</v>
          </cell>
          <cell r="N290">
            <v>226</v>
          </cell>
          <cell r="O290" t="str">
            <v>Yes</v>
          </cell>
          <cell r="Q290">
            <v>0</v>
          </cell>
          <cell r="R290">
            <v>0</v>
          </cell>
          <cell r="S290">
            <v>131287</v>
          </cell>
          <cell r="T290">
            <v>1</v>
          </cell>
          <cell r="U290">
            <v>1</v>
          </cell>
          <cell r="V290">
            <v>0</v>
          </cell>
          <cell r="W290">
            <v>0</v>
          </cell>
          <cell r="X290">
            <v>0</v>
          </cell>
          <cell r="Y290">
            <v>0</v>
          </cell>
          <cell r="Z290">
            <v>1076.5299939513206</v>
          </cell>
          <cell r="AA290">
            <v>1076.5299939513206</v>
          </cell>
          <cell r="AB290">
            <v>1076.5299939513206</v>
          </cell>
        </row>
        <row r="291">
          <cell r="B291" t="str">
            <v>Sholler, Peter</v>
          </cell>
          <cell r="C291" t="str">
            <v>Medical Specialty</v>
          </cell>
          <cell r="D291" t="str">
            <v>Hospitalist</v>
          </cell>
          <cell r="E291" t="str">
            <v>Hospitalist</v>
          </cell>
          <cell r="F291" t="str">
            <v>88618: Hospitalists</v>
          </cell>
          <cell r="G291">
            <v>63112.9</v>
          </cell>
          <cell r="H291">
            <v>96.97</v>
          </cell>
          <cell r="I291">
            <v>191612.72</v>
          </cell>
          <cell r="J291">
            <v>191612.72</v>
          </cell>
          <cell r="K291">
            <v>191612.72</v>
          </cell>
          <cell r="L291">
            <v>0</v>
          </cell>
          <cell r="M291" t="str">
            <v>Guarantee</v>
          </cell>
          <cell r="N291">
            <v>227</v>
          </cell>
          <cell r="O291" t="e">
            <v>#N/A</v>
          </cell>
          <cell r="Q291">
            <v>0</v>
          </cell>
          <cell r="R291">
            <v>0</v>
          </cell>
          <cell r="S291">
            <v>131401</v>
          </cell>
          <cell r="T291">
            <v>0.95</v>
          </cell>
          <cell r="U291">
            <v>0.95</v>
          </cell>
          <cell r="V291">
            <v>0</v>
          </cell>
          <cell r="X291">
            <v>0</v>
          </cell>
          <cell r="Y291">
            <v>0</v>
          </cell>
          <cell r="Z291">
            <v>628.81999409198761</v>
          </cell>
          <cell r="AA291">
            <v>628.81999409198761</v>
          </cell>
          <cell r="AB291">
            <v>628.81999409198761</v>
          </cell>
        </row>
        <row r="292">
          <cell r="B292" t="str">
            <v>Moorthy, Vetriselvi</v>
          </cell>
          <cell r="C292" t="str">
            <v>Medical Specialty</v>
          </cell>
          <cell r="D292" t="str">
            <v>Hospitalist</v>
          </cell>
          <cell r="E292" t="str">
            <v>Hospitalist</v>
          </cell>
          <cell r="F292" t="str">
            <v>88618: Hospitalists</v>
          </cell>
          <cell r="G292">
            <v>52056.800000000003</v>
          </cell>
          <cell r="H292">
            <v>86.54</v>
          </cell>
          <cell r="I292">
            <v>180003.20000000001</v>
          </cell>
          <cell r="J292">
            <v>180003.20000000001</v>
          </cell>
          <cell r="K292">
            <v>180003.20000000001</v>
          </cell>
          <cell r="L292">
            <v>0</v>
          </cell>
          <cell r="M292" t="str">
            <v>Guarantee</v>
          </cell>
          <cell r="N292">
            <v>314</v>
          </cell>
          <cell r="O292" t="e">
            <v>#N/A</v>
          </cell>
          <cell r="Q292">
            <v>0</v>
          </cell>
          <cell r="R292">
            <v>0</v>
          </cell>
          <cell r="S292">
            <v>131489</v>
          </cell>
          <cell r="T292">
            <v>1</v>
          </cell>
          <cell r="U292">
            <v>1</v>
          </cell>
          <cell r="V292">
            <v>0</v>
          </cell>
          <cell r="W292">
            <v>0</v>
          </cell>
          <cell r="X292">
            <v>0</v>
          </cell>
          <cell r="Y292">
            <v>117.18000015616417</v>
          </cell>
          <cell r="Z292">
            <v>644.56999391317368</v>
          </cell>
          <cell r="AA292">
            <v>761.74999406933784</v>
          </cell>
          <cell r="AB292">
            <v>761.74999406933784</v>
          </cell>
        </row>
        <row r="293">
          <cell r="B293" t="str">
            <v>Mohammed, Shahid</v>
          </cell>
          <cell r="C293" t="str">
            <v>Medical Specialty</v>
          </cell>
          <cell r="D293" t="str">
            <v>Hospitalist</v>
          </cell>
          <cell r="E293" t="str">
            <v>Hospitalist</v>
          </cell>
          <cell r="F293" t="str">
            <v>88618: Hospitalists</v>
          </cell>
          <cell r="G293">
            <v>47706.2</v>
          </cell>
          <cell r="H293">
            <v>86.54</v>
          </cell>
          <cell r="I293">
            <v>180003.20000000001</v>
          </cell>
          <cell r="J293">
            <v>180003.20000000001</v>
          </cell>
          <cell r="K293">
            <v>180003.20000000001</v>
          </cell>
          <cell r="L293">
            <v>0</v>
          </cell>
          <cell r="M293" t="str">
            <v>Guarantee</v>
          </cell>
          <cell r="N293">
            <v>200</v>
          </cell>
          <cell r="O293" t="e">
            <v>#N/A</v>
          </cell>
          <cell r="Q293">
            <v>0</v>
          </cell>
          <cell r="R293">
            <v>0</v>
          </cell>
          <cell r="S293">
            <v>131569</v>
          </cell>
          <cell r="T293">
            <v>1</v>
          </cell>
          <cell r="U293">
            <v>1</v>
          </cell>
          <cell r="V293">
            <v>0</v>
          </cell>
          <cell r="X293">
            <v>0</v>
          </cell>
          <cell r="Y293">
            <v>0</v>
          </cell>
          <cell r="Z293">
            <v>6.1099998950958252</v>
          </cell>
          <cell r="AA293">
            <v>6.1099998950958252</v>
          </cell>
          <cell r="AB293">
            <v>6.1099998950958252</v>
          </cell>
        </row>
        <row r="294">
          <cell r="B294" t="str">
            <v>Manhapra, Ajay</v>
          </cell>
          <cell r="C294" t="str">
            <v>Medical Specialty</v>
          </cell>
          <cell r="D294" t="str">
            <v>Hospitalist</v>
          </cell>
          <cell r="E294" t="str">
            <v>Hospitalist</v>
          </cell>
          <cell r="F294" t="str">
            <v>88618: Hospitalists</v>
          </cell>
          <cell r="G294">
            <v>49823.8</v>
          </cell>
          <cell r="H294">
            <v>96.16</v>
          </cell>
          <cell r="I294">
            <v>200012.79999999999</v>
          </cell>
          <cell r="J294">
            <v>200012.79999999999</v>
          </cell>
          <cell r="K294">
            <v>200012.79999999999</v>
          </cell>
          <cell r="L294">
            <v>0</v>
          </cell>
          <cell r="M294" t="str">
            <v>Guarantee</v>
          </cell>
          <cell r="N294">
            <v>295</v>
          </cell>
          <cell r="O294" t="e">
            <v>#N/A</v>
          </cell>
          <cell r="Q294">
            <v>0</v>
          </cell>
          <cell r="R294">
            <v>0</v>
          </cell>
          <cell r="S294">
            <v>131575</v>
          </cell>
          <cell r="T294">
            <v>1</v>
          </cell>
          <cell r="U294">
            <v>1</v>
          </cell>
          <cell r="V294">
            <v>0</v>
          </cell>
          <cell r="X294">
            <v>0</v>
          </cell>
          <cell r="Y294">
            <v>0</v>
          </cell>
          <cell r="Z294">
            <v>895.89999836683273</v>
          </cell>
          <cell r="AA294">
            <v>895.89999836683273</v>
          </cell>
          <cell r="AB294">
            <v>895.89999836683273</v>
          </cell>
        </row>
        <row r="295">
          <cell r="B295" t="str">
            <v>Manhapra, Radhika</v>
          </cell>
          <cell r="C295" t="str">
            <v>Medical Specialty</v>
          </cell>
          <cell r="D295" t="str">
            <v>Hospitalist</v>
          </cell>
          <cell r="E295" t="str">
            <v>Hospitalist</v>
          </cell>
          <cell r="F295" t="str">
            <v>88618: Hospitalists</v>
          </cell>
          <cell r="G295">
            <v>49267.8</v>
          </cell>
          <cell r="H295">
            <v>96.16</v>
          </cell>
          <cell r="I295">
            <v>200012.79999999999</v>
          </cell>
          <cell r="J295">
            <v>200012.79999999999</v>
          </cell>
          <cell r="K295">
            <v>200012.79999999999</v>
          </cell>
          <cell r="L295">
            <v>0</v>
          </cell>
          <cell r="M295" t="str">
            <v>Guarantee</v>
          </cell>
          <cell r="N295">
            <v>263</v>
          </cell>
          <cell r="O295" t="e">
            <v>#N/A</v>
          </cell>
          <cell r="Q295">
            <v>0</v>
          </cell>
          <cell r="R295">
            <v>0</v>
          </cell>
          <cell r="S295">
            <v>131577</v>
          </cell>
          <cell r="T295">
            <v>1</v>
          </cell>
          <cell r="U295">
            <v>1</v>
          </cell>
          <cell r="V295">
            <v>0</v>
          </cell>
          <cell r="X295">
            <v>0</v>
          </cell>
          <cell r="Y295">
            <v>0</v>
          </cell>
          <cell r="Z295">
            <v>841.33999609947205</v>
          </cell>
          <cell r="AA295">
            <v>841.33999609947205</v>
          </cell>
          <cell r="AB295">
            <v>841.33999609947205</v>
          </cell>
        </row>
        <row r="296">
          <cell r="B296" t="str">
            <v>VanDyke, David</v>
          </cell>
          <cell r="C296" t="str">
            <v>Medical Specialty</v>
          </cell>
          <cell r="D296" t="str">
            <v>Hospitalist</v>
          </cell>
          <cell r="E296" t="str">
            <v>Hospitalist</v>
          </cell>
          <cell r="F296" t="str">
            <v>88618: Hospitalists</v>
          </cell>
          <cell r="G296">
            <v>182553.52</v>
          </cell>
          <cell r="H296">
            <v>72.12</v>
          </cell>
          <cell r="I296">
            <v>135008.64000000001</v>
          </cell>
          <cell r="J296">
            <v>182553.52</v>
          </cell>
          <cell r="K296">
            <v>135008.64000000001</v>
          </cell>
          <cell r="L296">
            <v>0</v>
          </cell>
          <cell r="M296" t="str">
            <v>Guarantee</v>
          </cell>
          <cell r="N296">
            <v>219</v>
          </cell>
          <cell r="O296" t="e">
            <v>#N/A</v>
          </cell>
          <cell r="Q296">
            <v>0</v>
          </cell>
          <cell r="R296">
            <v>0</v>
          </cell>
          <cell r="S296">
            <v>132141</v>
          </cell>
          <cell r="T296">
            <v>0.9</v>
          </cell>
          <cell r="U296">
            <v>0.63</v>
          </cell>
          <cell r="V296">
            <v>0</v>
          </cell>
          <cell r="W296">
            <v>0</v>
          </cell>
          <cell r="X296">
            <v>0</v>
          </cell>
          <cell r="Y296">
            <v>0</v>
          </cell>
          <cell r="Z296">
            <v>2782.2799729704857</v>
          </cell>
          <cell r="AA296">
            <v>2782.2799729704857</v>
          </cell>
          <cell r="AB296">
            <v>2782.2799729704857</v>
          </cell>
        </row>
        <row r="297">
          <cell r="B297" t="str">
            <v>Vanlaan, Steven</v>
          </cell>
          <cell r="C297" t="str">
            <v>Medical Specialty</v>
          </cell>
          <cell r="D297" t="str">
            <v>Hospitalist</v>
          </cell>
          <cell r="E297" t="str">
            <v>Hospitalist</v>
          </cell>
          <cell r="F297" t="str">
            <v>88623- MS GN Hospitalists/Adult SHUM</v>
          </cell>
          <cell r="G297">
            <v>95803.6</v>
          </cell>
          <cell r="H297">
            <v>86.54</v>
          </cell>
          <cell r="I297">
            <v>180003.20000000001</v>
          </cell>
          <cell r="J297">
            <v>180003.20000000001</v>
          </cell>
          <cell r="K297">
            <v>180003.20000000001</v>
          </cell>
          <cell r="L297">
            <v>0</v>
          </cell>
          <cell r="M297" t="str">
            <v>Guarantee</v>
          </cell>
          <cell r="N297">
            <v>319</v>
          </cell>
          <cell r="O297" t="e">
            <v>#N/A</v>
          </cell>
          <cell r="Q297">
            <v>0</v>
          </cell>
          <cell r="R297">
            <v>0</v>
          </cell>
          <cell r="S297">
            <v>111333</v>
          </cell>
          <cell r="T297">
            <v>1</v>
          </cell>
          <cell r="U297">
            <v>1</v>
          </cell>
          <cell r="V297">
            <v>0</v>
          </cell>
          <cell r="W297">
            <v>0</v>
          </cell>
          <cell r="Y297">
            <v>0</v>
          </cell>
          <cell r="Z297">
            <v>0</v>
          </cell>
          <cell r="AA297">
            <v>0</v>
          </cell>
          <cell r="AB297">
            <v>0</v>
          </cell>
        </row>
        <row r="298">
          <cell r="B298" t="str">
            <v>Manley, Amy</v>
          </cell>
          <cell r="C298" t="str">
            <v>Medical Specialty</v>
          </cell>
          <cell r="D298" t="str">
            <v>Hospitalist</v>
          </cell>
          <cell r="E298" t="str">
            <v>Hospitalist</v>
          </cell>
          <cell r="F298" t="str">
            <v>88627: Hospitalists</v>
          </cell>
          <cell r="G298">
            <v>108775.67999999999</v>
          </cell>
          <cell r="H298">
            <v>96.16</v>
          </cell>
          <cell r="I298">
            <v>200012.79999999999</v>
          </cell>
          <cell r="J298">
            <v>200012.79999999999</v>
          </cell>
          <cell r="K298">
            <v>200012.79999999999</v>
          </cell>
          <cell r="L298">
            <v>0</v>
          </cell>
          <cell r="M298" t="str">
            <v>Guarantee</v>
          </cell>
          <cell r="N298">
            <v>311</v>
          </cell>
          <cell r="O298" t="e">
            <v>#N/A</v>
          </cell>
          <cell r="Q298">
            <v>0</v>
          </cell>
          <cell r="R298">
            <v>0</v>
          </cell>
          <cell r="S298">
            <v>130753</v>
          </cell>
          <cell r="T298">
            <v>1</v>
          </cell>
          <cell r="U298">
            <v>1</v>
          </cell>
          <cell r="V298">
            <v>0</v>
          </cell>
          <cell r="Y298">
            <v>0</v>
          </cell>
          <cell r="Z298">
            <v>1715.5699920654297</v>
          </cell>
          <cell r="AA298">
            <v>1715.5699920654297</v>
          </cell>
          <cell r="AB298">
            <v>1715.5699920654297</v>
          </cell>
        </row>
        <row r="299">
          <cell r="B299" t="str">
            <v>Dobbie, David</v>
          </cell>
          <cell r="C299" t="str">
            <v>Medical Specialty</v>
          </cell>
          <cell r="D299" t="str">
            <v>Infectious Disease - MS</v>
          </cell>
          <cell r="E299" t="str">
            <v>Infectious Disease</v>
          </cell>
          <cell r="F299" t="str">
            <v>86720:  MS Infectious Disease Specialists</v>
          </cell>
          <cell r="G299">
            <v>309265.43999999994</v>
          </cell>
          <cell r="H299">
            <v>0</v>
          </cell>
          <cell r="I299">
            <v>0</v>
          </cell>
          <cell r="J299">
            <v>309265.43999999994</v>
          </cell>
          <cell r="K299">
            <v>309265.43999999994</v>
          </cell>
          <cell r="L299">
            <v>2505.5499999999997</v>
          </cell>
          <cell r="M299" t="str">
            <v>Guarantee</v>
          </cell>
          <cell r="N299">
            <v>241</v>
          </cell>
          <cell r="O299" t="str">
            <v>Yes</v>
          </cell>
          <cell r="Q299">
            <v>0</v>
          </cell>
          <cell r="R299">
            <v>0</v>
          </cell>
          <cell r="T299">
            <v>1</v>
          </cell>
          <cell r="U299">
            <v>0.4</v>
          </cell>
          <cell r="V299">
            <v>0</v>
          </cell>
          <cell r="Y299">
            <v>0</v>
          </cell>
          <cell r="Z299">
            <v>2541.8499702811241</v>
          </cell>
          <cell r="AA299">
            <v>2541.8499702811241</v>
          </cell>
          <cell r="AB299">
            <v>36.299970281124388</v>
          </cell>
        </row>
        <row r="300">
          <cell r="B300" t="str">
            <v>Emig, Mimi</v>
          </cell>
          <cell r="C300" t="str">
            <v>Medical Specialty</v>
          </cell>
          <cell r="D300" t="str">
            <v>Infectious Disease - MS</v>
          </cell>
          <cell r="E300" t="str">
            <v>Infectious Disease</v>
          </cell>
          <cell r="F300" t="str">
            <v>86720:  MS Infectious Disease Specialists</v>
          </cell>
          <cell r="G300">
            <v>199607.47000000015</v>
          </cell>
          <cell r="H300">
            <v>0</v>
          </cell>
          <cell r="I300">
            <v>0</v>
          </cell>
          <cell r="J300">
            <v>199607.47000000015</v>
          </cell>
          <cell r="K300">
            <v>199607.47000000015</v>
          </cell>
          <cell r="L300">
            <v>3452.3700000000003</v>
          </cell>
          <cell r="M300" t="str">
            <v>Guarantee</v>
          </cell>
          <cell r="N300">
            <v>242</v>
          </cell>
          <cell r="O300" t="str">
            <v>Yes</v>
          </cell>
          <cell r="Q300">
            <v>0</v>
          </cell>
          <cell r="R300">
            <v>0</v>
          </cell>
          <cell r="T300">
            <v>0.9</v>
          </cell>
          <cell r="U300">
            <v>0.9</v>
          </cell>
          <cell r="V300">
            <v>0</v>
          </cell>
          <cell r="W300">
            <v>0</v>
          </cell>
          <cell r="X300">
            <v>0</v>
          </cell>
          <cell r="Y300">
            <v>0</v>
          </cell>
          <cell r="Z300">
            <v>3509.6299560964108</v>
          </cell>
          <cell r="AA300">
            <v>3509.6299560964108</v>
          </cell>
          <cell r="AB300">
            <v>57.259956096410406</v>
          </cell>
        </row>
        <row r="301">
          <cell r="B301" t="str">
            <v>Triesenberg, Steven</v>
          </cell>
          <cell r="C301" t="str">
            <v>Medical Specialty</v>
          </cell>
          <cell r="D301" t="str">
            <v>Infectious Disease - MS</v>
          </cell>
          <cell r="E301" t="str">
            <v>Infectious Disease</v>
          </cell>
          <cell r="F301" t="str">
            <v>86720:  MS Infectious Disease Specialists</v>
          </cell>
          <cell r="G301">
            <v>206785.52</v>
          </cell>
          <cell r="H301">
            <v>0</v>
          </cell>
          <cell r="I301">
            <v>0</v>
          </cell>
          <cell r="J301">
            <v>206785.52</v>
          </cell>
          <cell r="K301">
            <v>206785.52</v>
          </cell>
          <cell r="L301">
            <v>4375.3999999999996</v>
          </cell>
          <cell r="M301" t="str">
            <v>Guarantee</v>
          </cell>
          <cell r="N301">
            <v>280</v>
          </cell>
          <cell r="O301">
            <v>0</v>
          </cell>
          <cell r="Q301">
            <v>5000</v>
          </cell>
          <cell r="R301">
            <v>0</v>
          </cell>
          <cell r="T301">
            <v>0.93</v>
          </cell>
          <cell r="U301">
            <v>0.93</v>
          </cell>
          <cell r="V301">
            <v>0</v>
          </cell>
          <cell r="X301">
            <v>0</v>
          </cell>
          <cell r="Y301">
            <v>0</v>
          </cell>
          <cell r="Z301">
            <v>4433.2799468040466</v>
          </cell>
          <cell r="AA301">
            <v>4433.2799468040466</v>
          </cell>
          <cell r="AB301">
            <v>57.879946804046995</v>
          </cell>
        </row>
        <row r="302">
          <cell r="B302" t="str">
            <v>Lampen, Russell</v>
          </cell>
          <cell r="C302" t="str">
            <v>Medical Specialty</v>
          </cell>
          <cell r="D302" t="str">
            <v>Infectious Disease - MS</v>
          </cell>
          <cell r="E302" t="str">
            <v>Infectious Disease</v>
          </cell>
          <cell r="F302" t="str">
            <v>86720:  MS Infectious Disease Specialists</v>
          </cell>
          <cell r="G302">
            <v>228289</v>
          </cell>
          <cell r="H302">
            <v>0</v>
          </cell>
          <cell r="I302">
            <v>0</v>
          </cell>
          <cell r="J302">
            <v>228289</v>
          </cell>
          <cell r="K302">
            <v>228289</v>
          </cell>
          <cell r="L302">
            <v>4655.6899999999996</v>
          </cell>
          <cell r="M302" t="str">
            <v>Guarantee</v>
          </cell>
          <cell r="N302">
            <v>293</v>
          </cell>
          <cell r="O302">
            <v>0</v>
          </cell>
          <cell r="Q302">
            <v>5000</v>
          </cell>
          <cell r="R302">
            <v>0</v>
          </cell>
          <cell r="T302">
            <v>1</v>
          </cell>
          <cell r="U302">
            <v>1</v>
          </cell>
          <cell r="V302">
            <v>0</v>
          </cell>
          <cell r="X302">
            <v>0</v>
          </cell>
          <cell r="Y302">
            <v>0</v>
          </cell>
          <cell r="Z302">
            <v>4710.369942843914</v>
          </cell>
          <cell r="AA302">
            <v>4710.369942843914</v>
          </cell>
          <cell r="AB302">
            <v>54.679942843914432</v>
          </cell>
        </row>
        <row r="303">
          <cell r="B303" t="str">
            <v>Petroelje, Brian</v>
          </cell>
          <cell r="C303" t="str">
            <v>Medical Specialty</v>
          </cell>
          <cell r="D303" t="str">
            <v>Infectious Disease - MS</v>
          </cell>
          <cell r="E303" t="str">
            <v>Infectious Disease</v>
          </cell>
          <cell r="F303" t="str">
            <v>86720:  MS Infectious Disease Specialists</v>
          </cell>
          <cell r="G303">
            <v>226355.8</v>
          </cell>
          <cell r="H303">
            <v>0</v>
          </cell>
          <cell r="I303">
            <v>0</v>
          </cell>
          <cell r="J303">
            <v>226355.8</v>
          </cell>
          <cell r="K303">
            <v>226355.8</v>
          </cell>
          <cell r="L303">
            <v>5336.1200000000017</v>
          </cell>
          <cell r="M303" t="str">
            <v>Guarantee</v>
          </cell>
          <cell r="N303">
            <v>303</v>
          </cell>
          <cell r="O303">
            <v>0</v>
          </cell>
          <cell r="Q303">
            <v>5000</v>
          </cell>
          <cell r="R303">
            <v>0</v>
          </cell>
          <cell r="T303">
            <v>1</v>
          </cell>
          <cell r="U303">
            <v>1</v>
          </cell>
          <cell r="V303">
            <v>0</v>
          </cell>
          <cell r="X303">
            <v>0</v>
          </cell>
          <cell r="Y303">
            <v>0</v>
          </cell>
          <cell r="Z303">
            <v>5390.4399407505989</v>
          </cell>
          <cell r="AA303">
            <v>5390.4399407505989</v>
          </cell>
          <cell r="AB303">
            <v>54.319940750597198</v>
          </cell>
        </row>
        <row r="304">
          <cell r="B304" t="str">
            <v>Bhatt, Archit</v>
          </cell>
          <cell r="C304" t="str">
            <v>Medical Specialty</v>
          </cell>
          <cell r="D304" t="str">
            <v>Neurology - MS</v>
          </cell>
          <cell r="E304" t="str">
            <v>Neurology</v>
          </cell>
          <cell r="F304" t="str">
            <v>86821:  MS Grand Rapids Neurology</v>
          </cell>
          <cell r="G304">
            <v>313536.8</v>
          </cell>
          <cell r="H304">
            <v>0</v>
          </cell>
          <cell r="I304">
            <v>0</v>
          </cell>
          <cell r="J304">
            <v>313536.8</v>
          </cell>
          <cell r="K304">
            <v>313536.8</v>
          </cell>
          <cell r="L304">
            <v>3652.6749999999997</v>
          </cell>
          <cell r="M304" t="str">
            <v>Guarantee</v>
          </cell>
          <cell r="N304">
            <v>196</v>
          </cell>
          <cell r="O304" t="str">
            <v>Yes</v>
          </cell>
          <cell r="Q304">
            <v>0</v>
          </cell>
          <cell r="R304">
            <v>0</v>
          </cell>
          <cell r="T304">
            <v>1</v>
          </cell>
          <cell r="U304">
            <v>0.8</v>
          </cell>
          <cell r="V304">
            <v>0</v>
          </cell>
          <cell r="Y304">
            <v>0</v>
          </cell>
          <cell r="Z304">
            <v>3709.4699618816376</v>
          </cell>
          <cell r="AA304">
            <v>3709.4699618816376</v>
          </cell>
          <cell r="AB304">
            <v>56.794961881637846</v>
          </cell>
        </row>
        <row r="305">
          <cell r="B305" t="str">
            <v>Shatila, Ahmed</v>
          </cell>
          <cell r="C305" t="str">
            <v>Medical Specialty</v>
          </cell>
          <cell r="D305" t="str">
            <v>Neurology - MS</v>
          </cell>
          <cell r="E305" t="str">
            <v>Neurology</v>
          </cell>
          <cell r="F305" t="str">
            <v>86821:  MS Grand Rapids Neurology</v>
          </cell>
          <cell r="G305">
            <v>256426.4</v>
          </cell>
          <cell r="H305">
            <v>0</v>
          </cell>
          <cell r="I305">
            <v>0</v>
          </cell>
          <cell r="J305">
            <v>256426.4</v>
          </cell>
          <cell r="K305">
            <v>256426.4</v>
          </cell>
          <cell r="L305">
            <v>4056.8650000000002</v>
          </cell>
          <cell r="M305" t="str">
            <v>Guarantee</v>
          </cell>
          <cell r="N305">
            <v>209</v>
          </cell>
          <cell r="O305" t="str">
            <v>Yes</v>
          </cell>
          <cell r="Q305">
            <v>0</v>
          </cell>
          <cell r="R305">
            <v>2000</v>
          </cell>
          <cell r="T305">
            <v>1</v>
          </cell>
          <cell r="U305">
            <v>1</v>
          </cell>
          <cell r="V305">
            <v>0</v>
          </cell>
          <cell r="X305">
            <v>0</v>
          </cell>
          <cell r="Y305">
            <v>0</v>
          </cell>
          <cell r="Z305">
            <v>4141.4399447441101</v>
          </cell>
          <cell r="AA305">
            <v>4141.4399447441101</v>
          </cell>
          <cell r="AB305">
            <v>84.574944744109871</v>
          </cell>
        </row>
        <row r="306">
          <cell r="B306" t="str">
            <v>Madden, Shawn (Frances)</v>
          </cell>
          <cell r="C306" t="str">
            <v>Medical Specialty</v>
          </cell>
          <cell r="D306" t="str">
            <v>Neurology - MS</v>
          </cell>
          <cell r="E306" t="str">
            <v>Neurology</v>
          </cell>
          <cell r="F306" t="str">
            <v>86824:  ND PHYSICAL MEDICINE AND REHAB</v>
          </cell>
          <cell r="G306">
            <v>62193.119999999995</v>
          </cell>
          <cell r="H306">
            <v>117.79</v>
          </cell>
          <cell r="I306">
            <v>245003.2</v>
          </cell>
          <cell r="J306">
            <v>245003.2</v>
          </cell>
          <cell r="K306">
            <v>245003.2</v>
          </cell>
          <cell r="L306">
            <v>566.77</v>
          </cell>
          <cell r="M306" t="str">
            <v>Guarantee</v>
          </cell>
          <cell r="N306">
            <v>262</v>
          </cell>
          <cell r="O306" t="str">
            <v>Yes</v>
          </cell>
          <cell r="Q306">
            <v>0</v>
          </cell>
          <cell r="R306">
            <v>0</v>
          </cell>
          <cell r="S306">
            <v>131513</v>
          </cell>
          <cell r="T306">
            <v>1</v>
          </cell>
          <cell r="U306">
            <v>0.5</v>
          </cell>
          <cell r="V306">
            <v>0</v>
          </cell>
          <cell r="X306">
            <v>0</v>
          </cell>
          <cell r="Y306">
            <v>256.26000367105007</v>
          </cell>
          <cell r="Z306">
            <v>573.91999419033527</v>
          </cell>
          <cell r="AA306">
            <v>830.17999786138535</v>
          </cell>
          <cell r="AB306">
            <v>263.40999786138536</v>
          </cell>
        </row>
        <row r="307">
          <cell r="B307" t="str">
            <v>Charleston, Larry</v>
          </cell>
          <cell r="C307" t="str">
            <v>Medical Specialty</v>
          </cell>
          <cell r="D307" t="str">
            <v>Neurology - MS</v>
          </cell>
          <cell r="E307" t="str">
            <v>Neurology</v>
          </cell>
          <cell r="F307" t="str">
            <v>88605:  MS Grand Rapids Neurology</v>
          </cell>
          <cell r="G307">
            <v>32981.199999999997</v>
          </cell>
          <cell r="H307">
            <v>117.79</v>
          </cell>
          <cell r="I307">
            <v>245003.2</v>
          </cell>
          <cell r="J307">
            <v>245003.2</v>
          </cell>
          <cell r="K307">
            <v>245003.2</v>
          </cell>
          <cell r="L307">
            <v>232.98000000000002</v>
          </cell>
          <cell r="M307" t="str">
            <v>Guarantee</v>
          </cell>
          <cell r="N307">
            <v>229</v>
          </cell>
          <cell r="O307">
            <v>0</v>
          </cell>
          <cell r="Q307">
            <v>0</v>
          </cell>
          <cell r="R307">
            <v>0</v>
          </cell>
          <cell r="S307">
            <v>133066</v>
          </cell>
          <cell r="T307">
            <v>1</v>
          </cell>
          <cell r="U307">
            <v>0.7</v>
          </cell>
          <cell r="V307">
            <v>0</v>
          </cell>
          <cell r="Y307">
            <v>0</v>
          </cell>
          <cell r="Z307">
            <v>238.25000107288361</v>
          </cell>
          <cell r="AA307">
            <v>238.25000107288361</v>
          </cell>
          <cell r="AB307">
            <v>5.2700010728835878</v>
          </cell>
        </row>
        <row r="308">
          <cell r="B308" t="str">
            <v>Visser, John</v>
          </cell>
          <cell r="C308" t="str">
            <v>Medical Specialty</v>
          </cell>
          <cell r="D308" t="str">
            <v>Neurology - MS</v>
          </cell>
          <cell r="E308" t="str">
            <v>Neurology</v>
          </cell>
          <cell r="F308" t="str">
            <v>88605:  MS Grand Rapids Neurology</v>
          </cell>
          <cell r="G308">
            <v>320600.16265358095</v>
          </cell>
          <cell r="H308">
            <v>0</v>
          </cell>
          <cell r="I308">
            <v>0</v>
          </cell>
          <cell r="J308">
            <v>320600.16265358095</v>
          </cell>
          <cell r="K308">
            <v>320600.16265358095</v>
          </cell>
          <cell r="L308">
            <v>4876.8029999999999</v>
          </cell>
          <cell r="N308">
            <v>21</v>
          </cell>
          <cell r="O308" t="str">
            <v>No</v>
          </cell>
          <cell r="Q308">
            <v>0</v>
          </cell>
          <cell r="R308">
            <v>129923.31680000002</v>
          </cell>
          <cell r="T308">
            <v>1</v>
          </cell>
          <cell r="U308">
            <v>1</v>
          </cell>
          <cell r="V308">
            <v>18209.407947119998</v>
          </cell>
          <cell r="Y308">
            <v>0</v>
          </cell>
          <cell r="Z308">
            <v>5621.6600045785308</v>
          </cell>
          <cell r="AA308">
            <v>5621.6600045785308</v>
          </cell>
          <cell r="AB308">
            <v>744.8570045785309</v>
          </cell>
        </row>
        <row r="309">
          <cell r="B309" t="str">
            <v>Thoits, Timothy</v>
          </cell>
          <cell r="C309" t="str">
            <v>Medical Specialty</v>
          </cell>
          <cell r="D309" t="str">
            <v>Neurology - MS</v>
          </cell>
          <cell r="E309" t="str">
            <v>Neurology</v>
          </cell>
          <cell r="F309" t="str">
            <v>88605:  MS Grand Rapids Neurology</v>
          </cell>
          <cell r="G309">
            <v>457429.26282473351</v>
          </cell>
          <cell r="H309">
            <v>0</v>
          </cell>
          <cell r="I309">
            <v>0</v>
          </cell>
          <cell r="J309">
            <v>457429.26282473351</v>
          </cell>
          <cell r="K309">
            <v>457429.26282473351</v>
          </cell>
          <cell r="L309">
            <v>5975.8280000000004</v>
          </cell>
          <cell r="N309">
            <v>23</v>
          </cell>
          <cell r="O309" t="str">
            <v>No</v>
          </cell>
          <cell r="Q309">
            <v>1050</v>
          </cell>
          <cell r="R309">
            <v>163736.00479999997</v>
          </cell>
          <cell r="T309">
            <v>1</v>
          </cell>
          <cell r="U309">
            <v>1</v>
          </cell>
          <cell r="V309">
            <v>18209.401118999998</v>
          </cell>
          <cell r="Y309">
            <v>0</v>
          </cell>
          <cell r="Z309">
            <v>7470.9800501018763</v>
          </cell>
          <cell r="AA309">
            <v>7470.9800501018763</v>
          </cell>
          <cell r="AB309">
            <v>1495.1520501018758</v>
          </cell>
        </row>
        <row r="310">
          <cell r="B310" t="str">
            <v>Smith, Brien</v>
          </cell>
          <cell r="C310" t="str">
            <v>Medical Specialty</v>
          </cell>
          <cell r="D310" t="str">
            <v>Neurology - MS</v>
          </cell>
          <cell r="E310" t="str">
            <v>Neurology</v>
          </cell>
          <cell r="F310" t="str">
            <v>88610:  MS Grand Rapids Neurology</v>
          </cell>
          <cell r="G310">
            <v>381303.91999999993</v>
          </cell>
          <cell r="H310">
            <v>0</v>
          </cell>
          <cell r="I310">
            <v>0</v>
          </cell>
          <cell r="J310">
            <v>381303.91999999993</v>
          </cell>
          <cell r="K310">
            <v>381303.91999999993</v>
          </cell>
          <cell r="L310">
            <v>2782.03</v>
          </cell>
          <cell r="M310" t="str">
            <v>Guarantee</v>
          </cell>
          <cell r="N310">
            <v>218</v>
          </cell>
          <cell r="O310" t="str">
            <v>yes</v>
          </cell>
          <cell r="Q310">
            <v>0</v>
          </cell>
          <cell r="R310">
            <v>0</v>
          </cell>
          <cell r="T310">
            <v>1</v>
          </cell>
          <cell r="U310">
            <v>0.4</v>
          </cell>
          <cell r="V310">
            <v>0</v>
          </cell>
          <cell r="X310">
            <v>0</v>
          </cell>
          <cell r="Y310">
            <v>0</v>
          </cell>
          <cell r="Z310">
            <v>2724.9899666160345</v>
          </cell>
          <cell r="AA310">
            <v>2724.9899666160345</v>
          </cell>
          <cell r="AB310">
            <v>-57.040033383965692</v>
          </cell>
        </row>
        <row r="311">
          <cell r="B311" t="str">
            <v>Wiley, Dudley</v>
          </cell>
          <cell r="C311" t="str">
            <v>Medical Specialty</v>
          </cell>
          <cell r="D311" t="str">
            <v>Neurology - MS</v>
          </cell>
          <cell r="E311" t="str">
            <v>Neurology</v>
          </cell>
          <cell r="F311" t="str">
            <v>88610:  MS Grand Rapids Neurology</v>
          </cell>
          <cell r="G311">
            <v>207684</v>
          </cell>
          <cell r="H311">
            <v>0</v>
          </cell>
          <cell r="I311">
            <v>0</v>
          </cell>
          <cell r="J311">
            <v>207684</v>
          </cell>
          <cell r="K311">
            <v>207684</v>
          </cell>
          <cell r="L311">
            <v>3729.9579999999992</v>
          </cell>
          <cell r="M311" t="str">
            <v>Guarantee</v>
          </cell>
          <cell r="N311">
            <v>287</v>
          </cell>
          <cell r="O311" t="str">
            <v>Yes</v>
          </cell>
          <cell r="Q311">
            <v>200</v>
          </cell>
          <cell r="R311">
            <v>0</v>
          </cell>
          <cell r="T311">
            <v>1</v>
          </cell>
          <cell r="U311">
            <v>1</v>
          </cell>
          <cell r="V311">
            <v>0</v>
          </cell>
          <cell r="Y311">
            <v>0</v>
          </cell>
          <cell r="Z311">
            <v>3797.975017413497</v>
          </cell>
          <cell r="AA311">
            <v>3797.975017413497</v>
          </cell>
          <cell r="AB311">
            <v>68.017017413497797</v>
          </cell>
        </row>
        <row r="312">
          <cell r="B312" t="str">
            <v>Wright, Leonard</v>
          </cell>
          <cell r="C312" t="str">
            <v>Medical Specialty</v>
          </cell>
          <cell r="D312" t="str">
            <v>Palliative Care</v>
          </cell>
          <cell r="E312" t="str">
            <v>Palliative Care</v>
          </cell>
          <cell r="F312" t="str">
            <v>86880: MS Hospice</v>
          </cell>
          <cell r="G312">
            <v>207684</v>
          </cell>
          <cell r="H312">
            <v>0</v>
          </cell>
          <cell r="I312">
            <v>0</v>
          </cell>
          <cell r="J312">
            <v>207684</v>
          </cell>
          <cell r="K312">
            <v>207684</v>
          </cell>
          <cell r="L312">
            <v>0</v>
          </cell>
          <cell r="M312" t="str">
            <v>Guarantee</v>
          </cell>
          <cell r="N312">
            <v>290</v>
          </cell>
          <cell r="O312" t="e">
            <v>#N/A</v>
          </cell>
          <cell r="Q312">
            <v>0</v>
          </cell>
          <cell r="R312">
            <v>0</v>
          </cell>
          <cell r="T312">
            <v>1</v>
          </cell>
          <cell r="U312">
            <v>0</v>
          </cell>
          <cell r="V312">
            <v>0</v>
          </cell>
          <cell r="Y312">
            <v>0</v>
          </cell>
          <cell r="Z312">
            <v>0</v>
          </cell>
          <cell r="AA312">
            <v>0</v>
          </cell>
          <cell r="AB312">
            <v>0</v>
          </cell>
        </row>
        <row r="313">
          <cell r="B313" t="str">
            <v>Mervene,Greg</v>
          </cell>
          <cell r="C313" t="str">
            <v>Medical Specialty</v>
          </cell>
          <cell r="D313" t="str">
            <v>Palliative Care</v>
          </cell>
          <cell r="E313" t="str">
            <v>Palliative Care</v>
          </cell>
          <cell r="F313" t="str">
            <v>86880: MS Hospice</v>
          </cell>
          <cell r="G313">
            <v>100775.68000000002</v>
          </cell>
          <cell r="H313">
            <v>96.16</v>
          </cell>
          <cell r="I313">
            <v>200012.79999999999</v>
          </cell>
          <cell r="J313">
            <v>200012.79999999999</v>
          </cell>
          <cell r="K313">
            <v>200012.79999999999</v>
          </cell>
          <cell r="L313">
            <v>1648.5699697136879</v>
          </cell>
          <cell r="M313" t="str">
            <v>Guarantee</v>
          </cell>
          <cell r="N313">
            <v>264</v>
          </cell>
          <cell r="O313" t="str">
            <v>Yes</v>
          </cell>
          <cell r="Q313">
            <v>0</v>
          </cell>
          <cell r="R313">
            <v>0</v>
          </cell>
          <cell r="S313">
            <v>130767</v>
          </cell>
          <cell r="T313">
            <v>1</v>
          </cell>
          <cell r="U313">
            <v>1</v>
          </cell>
          <cell r="V313">
            <v>0</v>
          </cell>
          <cell r="X313">
            <v>0</v>
          </cell>
          <cell r="Y313">
            <v>0</v>
          </cell>
          <cell r="Z313">
            <v>1648.5699697136879</v>
          </cell>
          <cell r="AA313">
            <v>1648.5699697136879</v>
          </cell>
          <cell r="AB313">
            <v>0</v>
          </cell>
        </row>
        <row r="314">
          <cell r="B314" t="str">
            <v>Maison, Daniel</v>
          </cell>
          <cell r="C314" t="str">
            <v>Medical Specialty</v>
          </cell>
          <cell r="D314" t="str">
            <v>Palliative Care</v>
          </cell>
          <cell r="E314" t="str">
            <v>Palliative Care</v>
          </cell>
          <cell r="F314" t="str">
            <v>86881: MS Palliative Care</v>
          </cell>
          <cell r="G314">
            <v>289156</v>
          </cell>
          <cell r="H314">
            <v>0</v>
          </cell>
          <cell r="I314">
            <v>0</v>
          </cell>
          <cell r="J314">
            <v>289156</v>
          </cell>
          <cell r="K314">
            <v>289156</v>
          </cell>
          <cell r="L314">
            <v>3349.76</v>
          </cell>
          <cell r="M314" t="str">
            <v>Guarantee</v>
          </cell>
          <cell r="N314">
            <v>214</v>
          </cell>
          <cell r="O314" t="e">
            <v>#N/A</v>
          </cell>
          <cell r="Q314">
            <v>0</v>
          </cell>
          <cell r="R314">
            <v>0</v>
          </cell>
          <cell r="T314">
            <v>1</v>
          </cell>
          <cell r="U314">
            <v>0.9</v>
          </cell>
          <cell r="V314">
            <v>0</v>
          </cell>
          <cell r="X314">
            <v>0</v>
          </cell>
          <cell r="Y314">
            <v>0</v>
          </cell>
          <cell r="Z314">
            <v>3006.1899469792843</v>
          </cell>
          <cell r="AA314">
            <v>3006.1899469792843</v>
          </cell>
          <cell r="AB314">
            <v>-343.57005302071593</v>
          </cell>
        </row>
        <row r="315">
          <cell r="B315" t="str">
            <v>Vander Velde, David</v>
          </cell>
          <cell r="C315" t="str">
            <v>Medical Specialty</v>
          </cell>
          <cell r="D315" t="str">
            <v>Psychiatry</v>
          </cell>
          <cell r="E315" t="str">
            <v>Psychiatry</v>
          </cell>
          <cell r="F315" t="str">
            <v>86823-ND Psychiatry OP</v>
          </cell>
          <cell r="G315">
            <v>15853</v>
          </cell>
          <cell r="H315">
            <v>86.16</v>
          </cell>
          <cell r="I315">
            <v>179212.79999999999</v>
          </cell>
          <cell r="J315">
            <v>179212.79999999999</v>
          </cell>
          <cell r="K315">
            <v>179212.79999999999</v>
          </cell>
          <cell r="L315">
            <v>3353.5199718475342</v>
          </cell>
          <cell r="M315" t="str">
            <v>Guarantee</v>
          </cell>
          <cell r="N315">
            <v>2</v>
          </cell>
          <cell r="O315" t="str">
            <v>Yes</v>
          </cell>
          <cell r="Q315">
            <v>0</v>
          </cell>
          <cell r="R315">
            <v>0</v>
          </cell>
          <cell r="S315">
            <v>133124</v>
          </cell>
          <cell r="T315">
            <v>1</v>
          </cell>
          <cell r="U315">
            <v>1</v>
          </cell>
          <cell r="V315">
            <v>0</v>
          </cell>
          <cell r="W315">
            <v>0</v>
          </cell>
          <cell r="X315">
            <v>0</v>
          </cell>
          <cell r="Y315">
            <v>0</v>
          </cell>
          <cell r="Z315">
            <v>279.45999765396118</v>
          </cell>
          <cell r="AA315">
            <v>279.45999765396118</v>
          </cell>
          <cell r="AB315">
            <v>-3074.059974193573</v>
          </cell>
        </row>
        <row r="316">
          <cell r="B316" t="str">
            <v>Walters, William</v>
          </cell>
          <cell r="C316" t="str">
            <v>Medical Specialty</v>
          </cell>
          <cell r="D316" t="str">
            <v>Psychiatry</v>
          </cell>
          <cell r="E316" t="str">
            <v>Psychiatry</v>
          </cell>
          <cell r="F316" t="str">
            <v>86823-ND Psychiatry OP</v>
          </cell>
          <cell r="G316">
            <v>15853</v>
          </cell>
          <cell r="H316">
            <v>86.16</v>
          </cell>
          <cell r="I316">
            <v>179212.79999999999</v>
          </cell>
          <cell r="J316">
            <v>179212.79999999999</v>
          </cell>
          <cell r="K316">
            <v>179212.79999999999</v>
          </cell>
          <cell r="L316">
            <v>1822.6799812316895</v>
          </cell>
          <cell r="M316" t="str">
            <v>Guarantee</v>
          </cell>
          <cell r="N316">
            <v>285</v>
          </cell>
          <cell r="O316" t="e">
            <v>#N/A</v>
          </cell>
          <cell r="Q316">
            <v>0</v>
          </cell>
          <cell r="R316">
            <v>0</v>
          </cell>
          <cell r="S316">
            <v>133127</v>
          </cell>
          <cell r="T316">
            <v>1</v>
          </cell>
          <cell r="U316">
            <v>1</v>
          </cell>
          <cell r="V316">
            <v>0</v>
          </cell>
          <cell r="Y316">
            <v>0</v>
          </cell>
          <cell r="Z316">
            <v>151.88999843597412</v>
          </cell>
          <cell r="AA316">
            <v>151.88999843597412</v>
          </cell>
          <cell r="AB316">
            <v>-1670.7899827957153</v>
          </cell>
        </row>
        <row r="317">
          <cell r="B317" t="str">
            <v>Coates, Janice</v>
          </cell>
          <cell r="C317" t="str">
            <v>Medical Specialty</v>
          </cell>
          <cell r="D317" t="str">
            <v>Psychiatry</v>
          </cell>
          <cell r="E317" t="str">
            <v>Psychiatry</v>
          </cell>
          <cell r="F317" t="str">
            <v>86827-ND Child Psychiatry</v>
          </cell>
          <cell r="G317">
            <v>32886</v>
          </cell>
          <cell r="H317">
            <v>91.35</v>
          </cell>
          <cell r="I317">
            <v>190008</v>
          </cell>
          <cell r="J317">
            <v>190008</v>
          </cell>
          <cell r="K317">
            <v>190008</v>
          </cell>
          <cell r="L317">
            <v>5408.9699851870537</v>
          </cell>
          <cell r="M317" t="str">
            <v>Guarantee</v>
          </cell>
          <cell r="N317">
            <v>1</v>
          </cell>
          <cell r="O317" t="str">
            <v>Yes</v>
          </cell>
          <cell r="Q317">
            <v>0</v>
          </cell>
          <cell r="R317">
            <v>0</v>
          </cell>
          <cell r="S317">
            <v>132933</v>
          </cell>
          <cell r="T317">
            <v>1</v>
          </cell>
          <cell r="U317">
            <v>1</v>
          </cell>
          <cell r="V317">
            <v>0</v>
          </cell>
          <cell r="W317">
            <v>0</v>
          </cell>
          <cell r="Y317">
            <v>0</v>
          </cell>
          <cell r="Z317">
            <v>1802.9899950623512</v>
          </cell>
          <cell r="AA317">
            <v>1802.9899950623512</v>
          </cell>
          <cell r="AB317">
            <v>-3605.9799901247025</v>
          </cell>
        </row>
        <row r="318">
          <cell r="B318" t="str">
            <v>Taylor, Kiran</v>
          </cell>
          <cell r="C318" t="str">
            <v>Medical Specialty</v>
          </cell>
          <cell r="D318" t="str">
            <v>Psychiatry</v>
          </cell>
          <cell r="E318" t="str">
            <v>Psychiatry</v>
          </cell>
          <cell r="F318" t="str">
            <v>86882: MS Onc Supportive</v>
          </cell>
          <cell r="G318">
            <v>194901.11999999997</v>
          </cell>
          <cell r="H318">
            <v>0</v>
          </cell>
          <cell r="I318">
            <v>0</v>
          </cell>
          <cell r="J318">
            <v>194901.11999999997</v>
          </cell>
          <cell r="K318">
            <v>194901.11999999997</v>
          </cell>
          <cell r="L318">
            <v>2297.9300000000003</v>
          </cell>
          <cell r="M318" t="str">
            <v>Guarantee</v>
          </cell>
          <cell r="N318">
            <v>202</v>
          </cell>
          <cell r="O318" t="e">
            <v>#N/A</v>
          </cell>
          <cell r="Q318">
            <v>0</v>
          </cell>
          <cell r="R318">
            <v>0</v>
          </cell>
          <cell r="T318">
            <v>0.5</v>
          </cell>
          <cell r="U318">
            <v>0.5</v>
          </cell>
          <cell r="V318">
            <v>0</v>
          </cell>
          <cell r="X318">
            <v>0</v>
          </cell>
          <cell r="Y318">
            <v>0</v>
          </cell>
          <cell r="Z318">
            <v>2013.509979724884</v>
          </cell>
          <cell r="AA318">
            <v>2013.509979724884</v>
          </cell>
          <cell r="AB318">
            <v>-284.42002027511626</v>
          </cell>
        </row>
        <row r="319">
          <cell r="B319" t="str">
            <v>Kraker, Steven</v>
          </cell>
          <cell r="C319" t="str">
            <v>Medical Specialty</v>
          </cell>
          <cell r="D319" t="str">
            <v>Pulmonology - MS</v>
          </cell>
          <cell r="E319" t="str">
            <v>Pulmonary</v>
          </cell>
          <cell r="F319" t="str">
            <v>88602:  MS Holland Pulmonary</v>
          </cell>
          <cell r="G319">
            <v>201571.77050252166</v>
          </cell>
          <cell r="H319">
            <v>0</v>
          </cell>
          <cell r="I319">
            <v>0</v>
          </cell>
          <cell r="J319">
            <v>201571.77050252166</v>
          </cell>
          <cell r="K319">
            <v>201571.77050252166</v>
          </cell>
          <cell r="L319">
            <v>6281.6800000000021</v>
          </cell>
          <cell r="N319">
            <v>14</v>
          </cell>
          <cell r="O319" t="str">
            <v>No</v>
          </cell>
          <cell r="Q319">
            <v>0</v>
          </cell>
          <cell r="R319">
            <v>0</v>
          </cell>
          <cell r="T319">
            <v>1</v>
          </cell>
          <cell r="U319">
            <v>1</v>
          </cell>
          <cell r="V319">
            <v>0</v>
          </cell>
          <cell r="Y319">
            <v>0</v>
          </cell>
          <cell r="Z319">
            <v>6344.7749963179231</v>
          </cell>
          <cell r="AA319">
            <v>6344.7749963179231</v>
          </cell>
          <cell r="AB319">
            <v>63.094996317920959</v>
          </cell>
        </row>
        <row r="320">
          <cell r="B320" t="str">
            <v>Schmidt, Shelley</v>
          </cell>
          <cell r="C320" t="str">
            <v>Medical Specialty</v>
          </cell>
          <cell r="D320" t="str">
            <v>Pulmonology - MS</v>
          </cell>
          <cell r="E320" t="str">
            <v>Pulmonary</v>
          </cell>
          <cell r="F320" t="str">
            <v>88604:  MS Grand Rapids Pulmonary</v>
          </cell>
          <cell r="G320">
            <v>260000</v>
          </cell>
          <cell r="H320">
            <v>0</v>
          </cell>
          <cell r="I320">
            <v>0</v>
          </cell>
          <cell r="J320">
            <v>260000</v>
          </cell>
          <cell r="K320">
            <v>260000</v>
          </cell>
          <cell r="L320">
            <v>0</v>
          </cell>
          <cell r="M320" t="str">
            <v>Guarantee</v>
          </cell>
          <cell r="N320">
            <v>231</v>
          </cell>
          <cell r="O320" t="e">
            <v>#N/A</v>
          </cell>
          <cell r="Q320">
            <v>0</v>
          </cell>
          <cell r="R320">
            <v>0</v>
          </cell>
          <cell r="T320">
            <v>1</v>
          </cell>
          <cell r="U320">
            <v>0.95</v>
          </cell>
          <cell r="V320">
            <v>0</v>
          </cell>
          <cell r="X320">
            <v>0</v>
          </cell>
          <cell r="Y320">
            <v>0</v>
          </cell>
          <cell r="Z320">
            <v>0</v>
          </cell>
          <cell r="AA320">
            <v>0</v>
          </cell>
          <cell r="AB320">
            <v>0</v>
          </cell>
        </row>
        <row r="321">
          <cell r="B321" t="str">
            <v>Karulf, Matthew</v>
          </cell>
          <cell r="C321" t="str">
            <v>Medical Specialty</v>
          </cell>
          <cell r="D321" t="str">
            <v>Pulmonology - MS</v>
          </cell>
          <cell r="E321" t="str">
            <v>Pulmonary</v>
          </cell>
          <cell r="F321" t="str">
            <v>88604:  MS Grand Rapids Pulmonary</v>
          </cell>
          <cell r="G321">
            <v>267499.03305551287</v>
          </cell>
          <cell r="H321">
            <v>0</v>
          </cell>
          <cell r="I321">
            <v>0</v>
          </cell>
          <cell r="J321">
            <v>267499.03305551287</v>
          </cell>
          <cell r="K321">
            <v>267499.03305551287</v>
          </cell>
          <cell r="L321">
            <v>1155.3</v>
          </cell>
          <cell r="N321">
            <v>211</v>
          </cell>
          <cell r="O321" t="str">
            <v>Yes</v>
          </cell>
          <cell r="Q321">
            <v>0</v>
          </cell>
          <cell r="R321">
            <v>228160.98595199999</v>
          </cell>
          <cell r="T321">
            <v>0.7</v>
          </cell>
          <cell r="U321">
            <v>0.7</v>
          </cell>
          <cell r="V321">
            <v>0</v>
          </cell>
          <cell r="Y321">
            <v>0</v>
          </cell>
          <cell r="Z321">
            <v>4385.2799889594316</v>
          </cell>
          <cell r="AA321">
            <v>4385.2799889594316</v>
          </cell>
          <cell r="AB321">
            <v>3229.9799889594315</v>
          </cell>
        </row>
        <row r="322">
          <cell r="B322" t="str">
            <v>Marco, Greg</v>
          </cell>
          <cell r="C322" t="str">
            <v>Medical Specialty</v>
          </cell>
          <cell r="D322" t="str">
            <v>Pulmonology - MS</v>
          </cell>
          <cell r="E322" t="str">
            <v>Pulmonary</v>
          </cell>
          <cell r="F322" t="str">
            <v>88604:  MS Grand Rapids Pulmonary</v>
          </cell>
          <cell r="G322">
            <v>444746.8821051172</v>
          </cell>
          <cell r="H322">
            <v>0</v>
          </cell>
          <cell r="I322">
            <v>0</v>
          </cell>
          <cell r="J322">
            <v>444746.8821051172</v>
          </cell>
          <cell r="K322">
            <v>444746.8821051172</v>
          </cell>
          <cell r="L322">
            <v>1209.5600000000002</v>
          </cell>
          <cell r="N322">
            <v>81</v>
          </cell>
          <cell r="O322" t="str">
            <v>No</v>
          </cell>
          <cell r="Q322">
            <v>0</v>
          </cell>
          <cell r="R322">
            <v>403890.37595199986</v>
          </cell>
          <cell r="T322">
            <v>1</v>
          </cell>
          <cell r="U322">
            <v>1</v>
          </cell>
          <cell r="V322">
            <v>0</v>
          </cell>
          <cell r="Y322">
            <v>0</v>
          </cell>
          <cell r="Z322">
            <v>5621.5399780422449</v>
          </cell>
          <cell r="AA322">
            <v>5621.5399780422449</v>
          </cell>
          <cell r="AB322">
            <v>4411.9799780422445</v>
          </cell>
        </row>
        <row r="323">
          <cell r="B323" t="str">
            <v>Lehman, Marykay</v>
          </cell>
          <cell r="C323" t="str">
            <v>Medical Specialty</v>
          </cell>
          <cell r="D323" t="str">
            <v>Pulmonology - MS</v>
          </cell>
          <cell r="E323" t="str">
            <v>Pulmonary</v>
          </cell>
          <cell r="F323" t="str">
            <v>88604:  MS Grand Rapids Pulmonary</v>
          </cell>
          <cell r="G323">
            <v>50569.693114800466</v>
          </cell>
          <cell r="H323">
            <v>0</v>
          </cell>
          <cell r="I323">
            <v>0</v>
          </cell>
          <cell r="J323">
            <v>50569.693114800466</v>
          </cell>
          <cell r="K323">
            <v>50569.693114800466</v>
          </cell>
          <cell r="L323">
            <v>1515.8300000000002</v>
          </cell>
          <cell r="N323">
            <v>210</v>
          </cell>
          <cell r="O323" t="str">
            <v>Yes</v>
          </cell>
          <cell r="Q323">
            <v>0</v>
          </cell>
          <cell r="R323">
            <v>0</v>
          </cell>
          <cell r="T323">
            <v>0.5</v>
          </cell>
          <cell r="U323">
            <v>0.5</v>
          </cell>
          <cell r="V323">
            <v>0</v>
          </cell>
          <cell r="Y323">
            <v>0</v>
          </cell>
          <cell r="Z323">
            <v>1479.404999487102</v>
          </cell>
          <cell r="AA323">
            <v>1479.404999487102</v>
          </cell>
          <cell r="AB323">
            <v>-36.425000512898123</v>
          </cell>
        </row>
        <row r="324">
          <cell r="B324" t="str">
            <v>Harrison, Michael</v>
          </cell>
          <cell r="C324" t="str">
            <v>Medical Specialty</v>
          </cell>
          <cell r="D324" t="str">
            <v>Pulmonology - MS</v>
          </cell>
          <cell r="E324" t="str">
            <v>Pulmonary</v>
          </cell>
          <cell r="F324" t="str">
            <v>88604:  MS Grand Rapids Pulmonary</v>
          </cell>
          <cell r="G324">
            <v>392908.91619598016</v>
          </cell>
          <cell r="H324">
            <v>0</v>
          </cell>
          <cell r="I324">
            <v>0</v>
          </cell>
          <cell r="J324">
            <v>392908.91619598016</v>
          </cell>
          <cell r="K324">
            <v>392908.91619598016</v>
          </cell>
          <cell r="L324">
            <v>2494.5300000000002</v>
          </cell>
          <cell r="N324">
            <v>40</v>
          </cell>
          <cell r="O324" t="str">
            <v>No</v>
          </cell>
          <cell r="Q324">
            <v>8150</v>
          </cell>
          <cell r="R324">
            <v>300052.49283200002</v>
          </cell>
          <cell r="T324">
            <v>1</v>
          </cell>
          <cell r="U324">
            <v>0.8</v>
          </cell>
          <cell r="V324">
            <v>0</v>
          </cell>
          <cell r="Y324">
            <v>0</v>
          </cell>
          <cell r="Z324">
            <v>6987.214982137084</v>
          </cell>
          <cell r="AA324">
            <v>6987.214982137084</v>
          </cell>
          <cell r="AB324">
            <v>4492.6849821370834</v>
          </cell>
        </row>
        <row r="325">
          <cell r="B325" t="str">
            <v>Neagos, Gregory</v>
          </cell>
          <cell r="C325" t="str">
            <v>Medical Specialty</v>
          </cell>
          <cell r="D325" t="str">
            <v>Pulmonology - MS</v>
          </cell>
          <cell r="E325" t="str">
            <v>Pulmonary</v>
          </cell>
          <cell r="F325" t="str">
            <v>88604:  MS Grand Rapids Pulmonary</v>
          </cell>
          <cell r="G325">
            <v>358026.37523059669</v>
          </cell>
          <cell r="H325">
            <v>0</v>
          </cell>
          <cell r="I325">
            <v>0</v>
          </cell>
          <cell r="J325">
            <v>358026.37523059669</v>
          </cell>
          <cell r="K325">
            <v>358026.37523059669</v>
          </cell>
          <cell r="L325">
            <v>3095.2050000000004</v>
          </cell>
          <cell r="N325">
            <v>166</v>
          </cell>
          <cell r="O325" t="str">
            <v>No</v>
          </cell>
          <cell r="Q325">
            <v>0</v>
          </cell>
          <cell r="R325">
            <v>253102.421952</v>
          </cell>
          <cell r="T325">
            <v>1</v>
          </cell>
          <cell r="U325">
            <v>1</v>
          </cell>
          <cell r="V325">
            <v>0</v>
          </cell>
          <cell r="Y325">
            <v>0</v>
          </cell>
          <cell r="Z325">
            <v>7199.404992505908</v>
          </cell>
          <cell r="AA325">
            <v>7199.404992505908</v>
          </cell>
          <cell r="AB325">
            <v>4104.1999925059081</v>
          </cell>
        </row>
        <row r="326">
          <cell r="B326" t="str">
            <v>Fitch, Stephen</v>
          </cell>
          <cell r="C326" t="str">
            <v>Medical Specialty</v>
          </cell>
          <cell r="D326" t="str">
            <v>Pulmonology - MS</v>
          </cell>
          <cell r="E326" t="str">
            <v>Pulmonary</v>
          </cell>
          <cell r="F326" t="str">
            <v>88604:  MS Grand Rapids Pulmonary</v>
          </cell>
          <cell r="G326">
            <v>375392.0355597249</v>
          </cell>
          <cell r="H326">
            <v>0</v>
          </cell>
          <cell r="I326">
            <v>0</v>
          </cell>
          <cell r="J326">
            <v>375392.0355597249</v>
          </cell>
          <cell r="K326">
            <v>375392.0355597249</v>
          </cell>
          <cell r="L326">
            <v>3183.0899999999992</v>
          </cell>
          <cell r="N326">
            <v>82</v>
          </cell>
          <cell r="O326" t="str">
            <v>No</v>
          </cell>
          <cell r="Q326">
            <v>0</v>
          </cell>
          <cell r="R326">
            <v>267482.06551199994</v>
          </cell>
          <cell r="T326">
            <v>1</v>
          </cell>
          <cell r="U326">
            <v>1</v>
          </cell>
          <cell r="V326">
            <v>0</v>
          </cell>
          <cell r="Y326">
            <v>0</v>
          </cell>
          <cell r="Z326">
            <v>7237.6399795562029</v>
          </cell>
          <cell r="AA326">
            <v>7237.6399795562029</v>
          </cell>
          <cell r="AB326">
            <v>4054.5499795562037</v>
          </cell>
        </row>
        <row r="327">
          <cell r="B327" t="str">
            <v>Cantor, John</v>
          </cell>
          <cell r="C327" t="str">
            <v>Medical Specialty</v>
          </cell>
          <cell r="D327" t="str">
            <v>Pulmonology - MS</v>
          </cell>
          <cell r="E327" t="str">
            <v>Pulmonary</v>
          </cell>
          <cell r="F327" t="str">
            <v>88604:  MS Grand Rapids Pulmonary</v>
          </cell>
          <cell r="G327">
            <v>356826.05839279073</v>
          </cell>
          <cell r="H327">
            <v>0</v>
          </cell>
          <cell r="I327">
            <v>0</v>
          </cell>
          <cell r="J327">
            <v>356826.05839279073</v>
          </cell>
          <cell r="K327">
            <v>356826.05839279073</v>
          </cell>
          <cell r="L327">
            <v>3400.875</v>
          </cell>
          <cell r="N327">
            <v>177</v>
          </cell>
          <cell r="O327" t="str">
            <v>No</v>
          </cell>
          <cell r="P327" t="str">
            <v>Admin</v>
          </cell>
          <cell r="Q327">
            <v>0</v>
          </cell>
          <cell r="R327">
            <v>241516.53595199995</v>
          </cell>
          <cell r="T327">
            <v>1</v>
          </cell>
          <cell r="U327">
            <v>1</v>
          </cell>
          <cell r="V327">
            <v>0</v>
          </cell>
          <cell r="Y327">
            <v>0</v>
          </cell>
          <cell r="Z327">
            <v>6219.0849826559424</v>
          </cell>
          <cell r="AA327">
            <v>6219.0849826559424</v>
          </cell>
          <cell r="AB327">
            <v>2818.2099826559424</v>
          </cell>
        </row>
        <row r="328">
          <cell r="B328" t="str">
            <v>Couwenhoven, Wayne</v>
          </cell>
          <cell r="C328" t="str">
            <v>Medical Specialty</v>
          </cell>
          <cell r="D328" t="str">
            <v>Pulmonology - MS</v>
          </cell>
          <cell r="E328" t="str">
            <v>Pulmonary</v>
          </cell>
          <cell r="F328" t="str">
            <v>88604:  MS Grand Rapids Pulmonary</v>
          </cell>
          <cell r="G328">
            <v>346173.48366004287</v>
          </cell>
          <cell r="H328">
            <v>0</v>
          </cell>
          <cell r="I328">
            <v>0</v>
          </cell>
          <cell r="J328">
            <v>346173.48366004287</v>
          </cell>
          <cell r="K328">
            <v>346173.48366004287</v>
          </cell>
          <cell r="L328">
            <v>3594.6299999999997</v>
          </cell>
          <cell r="N328">
            <v>33</v>
          </cell>
          <cell r="O328" t="str">
            <v>No</v>
          </cell>
          <cell r="Q328">
            <v>0</v>
          </cell>
          <cell r="R328">
            <v>223898.36195200001</v>
          </cell>
          <cell r="T328">
            <v>1</v>
          </cell>
          <cell r="U328">
            <v>1</v>
          </cell>
          <cell r="V328">
            <v>0</v>
          </cell>
          <cell r="Y328">
            <v>0</v>
          </cell>
          <cell r="Z328">
            <v>8876.4949890822172</v>
          </cell>
          <cell r="AA328">
            <v>8876.4949890822172</v>
          </cell>
          <cell r="AB328">
            <v>5281.864989082218</v>
          </cell>
        </row>
        <row r="329">
          <cell r="B329" t="str">
            <v>Hoekwater, James</v>
          </cell>
          <cell r="C329" t="str">
            <v>Medical Specialty</v>
          </cell>
          <cell r="D329" t="str">
            <v>Pulmonology - MS</v>
          </cell>
          <cell r="E329" t="str">
            <v>Pulmonary</v>
          </cell>
          <cell r="F329" t="str">
            <v>88604:  MS Grand Rapids Pulmonary</v>
          </cell>
          <cell r="G329">
            <v>366896.92801295308</v>
          </cell>
          <cell r="H329">
            <v>0</v>
          </cell>
          <cell r="I329">
            <v>0</v>
          </cell>
          <cell r="J329">
            <v>366896.92801295308</v>
          </cell>
          <cell r="K329">
            <v>366896.92801295308</v>
          </cell>
          <cell r="L329">
            <v>3615.8950000000009</v>
          </cell>
          <cell r="N329">
            <v>72</v>
          </cell>
          <cell r="O329" t="str">
            <v>No</v>
          </cell>
          <cell r="Q329">
            <v>0</v>
          </cell>
          <cell r="R329">
            <v>244281.79795199994</v>
          </cell>
          <cell r="T329">
            <v>1</v>
          </cell>
          <cell r="U329">
            <v>1</v>
          </cell>
          <cell r="V329">
            <v>0</v>
          </cell>
          <cell r="Y329">
            <v>0</v>
          </cell>
          <cell r="Z329">
            <v>6308.6500135958195</v>
          </cell>
          <cell r="AA329">
            <v>6308.6500135958195</v>
          </cell>
          <cell r="AB329">
            <v>2692.7550135958186</v>
          </cell>
        </row>
        <row r="330">
          <cell r="B330" t="str">
            <v>Koets, Marko</v>
          </cell>
          <cell r="C330" t="str">
            <v>Medical Specialty</v>
          </cell>
          <cell r="D330" t="str">
            <v>Pulmonology - MS</v>
          </cell>
          <cell r="E330" t="str">
            <v>Pulmonary</v>
          </cell>
          <cell r="F330" t="str">
            <v>88604:  MS Grand Rapids Pulmonary</v>
          </cell>
          <cell r="G330">
            <v>412809.66609067074</v>
          </cell>
          <cell r="H330">
            <v>0</v>
          </cell>
          <cell r="I330">
            <v>0</v>
          </cell>
          <cell r="J330">
            <v>412809.66609067074</v>
          </cell>
          <cell r="K330">
            <v>412809.66609067074</v>
          </cell>
          <cell r="L330">
            <v>3643.6149999999989</v>
          </cell>
          <cell r="N330">
            <v>38</v>
          </cell>
          <cell r="O330" t="str">
            <v>No</v>
          </cell>
          <cell r="Q330">
            <v>0</v>
          </cell>
          <cell r="R330">
            <v>289252.70995200006</v>
          </cell>
          <cell r="T330">
            <v>1</v>
          </cell>
          <cell r="U330">
            <v>1</v>
          </cell>
          <cell r="V330">
            <v>0</v>
          </cell>
          <cell r="Y330">
            <v>0</v>
          </cell>
          <cell r="Z330">
            <v>8388.6549715995789</v>
          </cell>
          <cell r="AA330">
            <v>8388.6549715995789</v>
          </cell>
          <cell r="AB330">
            <v>4745.03997159958</v>
          </cell>
        </row>
        <row r="331">
          <cell r="B331" t="str">
            <v>VanOtteren, Glenn</v>
          </cell>
          <cell r="C331" t="str">
            <v>Medical Specialty</v>
          </cell>
          <cell r="D331" t="str">
            <v>Pulmonology - MS</v>
          </cell>
          <cell r="E331" t="str">
            <v>Pulmonary</v>
          </cell>
          <cell r="F331" t="str">
            <v>88604:  MS Grand Rapids Pulmonary</v>
          </cell>
          <cell r="G331">
            <v>422053.01289584464</v>
          </cell>
          <cell r="H331">
            <v>0</v>
          </cell>
          <cell r="I331">
            <v>0</v>
          </cell>
          <cell r="J331">
            <v>422053.01289584464</v>
          </cell>
          <cell r="K331">
            <v>422053.01289584464</v>
          </cell>
          <cell r="L331">
            <v>3692.2449999999994</v>
          </cell>
          <cell r="N331">
            <v>36</v>
          </cell>
          <cell r="O331" t="str">
            <v>No</v>
          </cell>
          <cell r="Q331">
            <v>3000</v>
          </cell>
          <cell r="R331">
            <v>293461.28395199997</v>
          </cell>
          <cell r="T331">
            <v>1</v>
          </cell>
          <cell r="U331">
            <v>1</v>
          </cell>
          <cell r="V331">
            <v>0</v>
          </cell>
          <cell r="Y331">
            <v>0</v>
          </cell>
          <cell r="Z331">
            <v>7391.0849885493517</v>
          </cell>
          <cell r="AA331">
            <v>7391.0849885493517</v>
          </cell>
          <cell r="AB331">
            <v>3698.8399885493523</v>
          </cell>
        </row>
        <row r="332">
          <cell r="B332" t="str">
            <v>McClelland, Marc</v>
          </cell>
          <cell r="C332" t="str">
            <v>Medical Specialty</v>
          </cell>
          <cell r="D332" t="str">
            <v>Pulmonology - MS</v>
          </cell>
          <cell r="E332" t="str">
            <v>Pulmonary</v>
          </cell>
          <cell r="F332" t="str">
            <v>88604:  MS Grand Rapids Pulmonary</v>
          </cell>
          <cell r="G332">
            <v>378544.30979614297</v>
          </cell>
          <cell r="H332">
            <v>0</v>
          </cell>
          <cell r="I332">
            <v>0</v>
          </cell>
          <cell r="J332">
            <v>378544.30979614297</v>
          </cell>
          <cell r="K332">
            <v>378544.30979614297</v>
          </cell>
          <cell r="L332">
            <v>3725.7799999999997</v>
          </cell>
          <cell r="N332">
            <v>130</v>
          </cell>
          <cell r="O332" t="str">
            <v>No</v>
          </cell>
          <cell r="Q332">
            <v>0</v>
          </cell>
          <cell r="R332">
            <v>251813.18195199993</v>
          </cell>
          <cell r="T332">
            <v>1</v>
          </cell>
          <cell r="U332">
            <v>1</v>
          </cell>
          <cell r="V332">
            <v>0</v>
          </cell>
          <cell r="Y332">
            <v>0</v>
          </cell>
          <cell r="Z332">
            <v>7340.004977658391</v>
          </cell>
          <cell r="AA332">
            <v>7340.004977658391</v>
          </cell>
          <cell r="AB332">
            <v>3614.2249776583913</v>
          </cell>
        </row>
        <row r="333">
          <cell r="B333" t="str">
            <v>Meesa, Sudheer</v>
          </cell>
          <cell r="C333" t="str">
            <v>Medical Specialty</v>
          </cell>
          <cell r="D333" t="str">
            <v>Pulmonology - MS</v>
          </cell>
          <cell r="E333" t="str">
            <v>Pulmonary</v>
          </cell>
          <cell r="F333" t="str">
            <v>88604:  MS Grand Rapids Pulmonary</v>
          </cell>
          <cell r="G333">
            <v>423899.0233523054</v>
          </cell>
          <cell r="H333">
            <v>0</v>
          </cell>
          <cell r="I333">
            <v>0</v>
          </cell>
          <cell r="J333">
            <v>423899.0233523054</v>
          </cell>
          <cell r="K333">
            <v>423899.0233523054</v>
          </cell>
          <cell r="L333">
            <v>4218.2900000000009</v>
          </cell>
          <cell r="N333">
            <v>157</v>
          </cell>
          <cell r="O333" t="str">
            <v>No</v>
          </cell>
          <cell r="Q333">
            <v>0</v>
          </cell>
          <cell r="R333">
            <v>0</v>
          </cell>
          <cell r="T333">
            <v>1</v>
          </cell>
          <cell r="U333">
            <v>1</v>
          </cell>
          <cell r="V333">
            <v>0</v>
          </cell>
          <cell r="Y333">
            <v>0</v>
          </cell>
          <cell r="Z333">
            <v>8289.5149753540754</v>
          </cell>
          <cell r="AA333">
            <v>8289.5149753540754</v>
          </cell>
          <cell r="AB333">
            <v>4071.2249753540746</v>
          </cell>
        </row>
        <row r="334">
          <cell r="B334" t="str">
            <v>Barnes, Terrance</v>
          </cell>
          <cell r="C334" t="str">
            <v>Medical Specialty</v>
          </cell>
          <cell r="D334" t="str">
            <v>Pulmonology - MS</v>
          </cell>
          <cell r="E334" t="str">
            <v>Pulmonary</v>
          </cell>
          <cell r="F334" t="str">
            <v>88604:  MS Grand Rapids Pulmonary</v>
          </cell>
          <cell r="G334">
            <v>373233.89354916592</v>
          </cell>
          <cell r="H334">
            <v>0</v>
          </cell>
          <cell r="I334">
            <v>0</v>
          </cell>
          <cell r="J334">
            <v>373233.89354916592</v>
          </cell>
          <cell r="K334">
            <v>373233.89354916592</v>
          </cell>
          <cell r="L334">
            <v>4282.7150000000001</v>
          </cell>
          <cell r="N334">
            <v>114</v>
          </cell>
          <cell r="O334" t="str">
            <v>No</v>
          </cell>
          <cell r="Q334">
            <v>0</v>
          </cell>
          <cell r="R334">
            <v>227962.61395200004</v>
          </cell>
          <cell r="T334">
            <v>1</v>
          </cell>
          <cell r="U334">
            <v>1</v>
          </cell>
          <cell r="V334">
            <v>0</v>
          </cell>
          <cell r="Y334">
            <v>0</v>
          </cell>
          <cell r="Z334">
            <v>7856.179954238236</v>
          </cell>
          <cell r="AA334">
            <v>7856.179954238236</v>
          </cell>
          <cell r="AB334">
            <v>3573.4649542382358</v>
          </cell>
        </row>
        <row r="335">
          <cell r="B335" t="str">
            <v>Berjaoui, Wael</v>
          </cell>
          <cell r="C335" t="str">
            <v>Medical Specialty</v>
          </cell>
          <cell r="D335" t="str">
            <v>Pulmonology - MS</v>
          </cell>
          <cell r="E335" t="str">
            <v>Pulmonary</v>
          </cell>
          <cell r="F335" t="str">
            <v>88604:  MS Grand Rapids Pulmonary</v>
          </cell>
          <cell r="G335">
            <v>453212.95554271707</v>
          </cell>
          <cell r="H335">
            <v>0</v>
          </cell>
          <cell r="I335">
            <v>0</v>
          </cell>
          <cell r="J335">
            <v>453212.95554271707</v>
          </cell>
          <cell r="K335">
            <v>453212.95554271707</v>
          </cell>
          <cell r="L335">
            <v>4774.3399999999992</v>
          </cell>
          <cell r="N335">
            <v>148</v>
          </cell>
          <cell r="O335" t="str">
            <v>No</v>
          </cell>
          <cell r="Q335">
            <v>0</v>
          </cell>
          <cell r="R335">
            <v>291046.77351199999</v>
          </cell>
          <cell r="T335">
            <v>1</v>
          </cell>
          <cell r="U335">
            <v>1</v>
          </cell>
          <cell r="V335">
            <v>0</v>
          </cell>
          <cell r="Y335">
            <v>0</v>
          </cell>
          <cell r="Z335">
            <v>8743.249957382679</v>
          </cell>
          <cell r="AA335">
            <v>8743.249957382679</v>
          </cell>
          <cell r="AB335">
            <v>3968.9099573826797</v>
          </cell>
        </row>
        <row r="336">
          <cell r="B336" t="str">
            <v>Daum, Timothy</v>
          </cell>
          <cell r="C336" t="str">
            <v>Medical Specialty</v>
          </cell>
          <cell r="D336" t="str">
            <v>Pulmonology - MS</v>
          </cell>
          <cell r="E336" t="str">
            <v>Pulmonary</v>
          </cell>
          <cell r="F336" t="str">
            <v>88604:  MS Grand Rapids Pulmonary</v>
          </cell>
          <cell r="G336">
            <v>418596.74237318314</v>
          </cell>
          <cell r="H336">
            <v>0</v>
          </cell>
          <cell r="I336">
            <v>0</v>
          </cell>
          <cell r="J336">
            <v>418596.74237318314</v>
          </cell>
          <cell r="K336">
            <v>418596.74237318314</v>
          </cell>
          <cell r="L336">
            <v>5158.804000000001</v>
          </cell>
          <cell r="N336">
            <v>37</v>
          </cell>
          <cell r="O336" t="str">
            <v>No</v>
          </cell>
          <cell r="Q336">
            <v>0</v>
          </cell>
          <cell r="R336">
            <v>243176.60395199995</v>
          </cell>
          <cell r="T336">
            <v>1</v>
          </cell>
          <cell r="U336">
            <v>1</v>
          </cell>
          <cell r="V336">
            <v>0</v>
          </cell>
          <cell r="Y336">
            <v>0</v>
          </cell>
          <cell r="Z336">
            <v>8702.4399546384811</v>
          </cell>
          <cell r="AA336">
            <v>8702.4399546384811</v>
          </cell>
          <cell r="AB336">
            <v>3543.6359546384801</v>
          </cell>
        </row>
        <row r="337">
          <cell r="B337" t="str">
            <v>Hamm, David</v>
          </cell>
          <cell r="C337" t="str">
            <v>Medical Specialty</v>
          </cell>
          <cell r="D337" t="str">
            <v>Rheumatology - MS</v>
          </cell>
          <cell r="E337" t="str">
            <v>Rheumatology</v>
          </cell>
          <cell r="F337" t="str">
            <v>88607:  MS Arthritis Specialists/Rheumatology</v>
          </cell>
          <cell r="G337">
            <v>105847.78305111683</v>
          </cell>
          <cell r="H337">
            <v>0</v>
          </cell>
          <cell r="I337">
            <v>0</v>
          </cell>
          <cell r="J337">
            <v>105847.78305111683</v>
          </cell>
          <cell r="K337">
            <v>105847.78305111683</v>
          </cell>
          <cell r="L337">
            <v>2495.6150000000007</v>
          </cell>
          <cell r="N337">
            <v>158</v>
          </cell>
          <cell r="O337" t="str">
            <v>No</v>
          </cell>
          <cell r="Q337">
            <v>0</v>
          </cell>
          <cell r="R337">
            <v>10196.450000000001</v>
          </cell>
          <cell r="T337">
            <v>0.6</v>
          </cell>
          <cell r="U337">
            <v>0.6</v>
          </cell>
          <cell r="V337">
            <v>0</v>
          </cell>
          <cell r="Y337">
            <v>0</v>
          </cell>
          <cell r="Z337">
            <v>2542.134998306632</v>
          </cell>
          <cell r="AA337">
            <v>2542.134998306632</v>
          </cell>
          <cell r="AB337">
            <v>46.519998306631351</v>
          </cell>
        </row>
        <row r="338">
          <cell r="B338" t="str">
            <v>Ciejka, Jan</v>
          </cell>
          <cell r="C338" t="str">
            <v>Medical Specialty</v>
          </cell>
          <cell r="D338" t="str">
            <v>Rheumatology - MS</v>
          </cell>
          <cell r="E338" t="str">
            <v>Rheumatology</v>
          </cell>
          <cell r="F338" t="str">
            <v>88607:  MS Arthritis Specialists/Rheumatology</v>
          </cell>
          <cell r="G338">
            <v>133549.71683413279</v>
          </cell>
          <cell r="H338">
            <v>0</v>
          </cell>
          <cell r="I338">
            <v>0</v>
          </cell>
          <cell r="J338">
            <v>133549.71683413279</v>
          </cell>
          <cell r="K338">
            <v>133549.71683413279</v>
          </cell>
          <cell r="L338">
            <v>3450.610000000001</v>
          </cell>
          <cell r="N338">
            <v>169</v>
          </cell>
          <cell r="O338" t="str">
            <v>No</v>
          </cell>
          <cell r="Q338">
            <v>0</v>
          </cell>
          <cell r="R338">
            <v>0</v>
          </cell>
          <cell r="S338">
            <v>0</v>
          </cell>
          <cell r="T338">
            <v>1</v>
          </cell>
          <cell r="U338">
            <v>1</v>
          </cell>
          <cell r="V338">
            <v>0</v>
          </cell>
          <cell r="Y338">
            <v>0</v>
          </cell>
          <cell r="Z338">
            <v>3534.2500194013119</v>
          </cell>
          <cell r="AA338">
            <v>3534.2500194013119</v>
          </cell>
          <cell r="AB338">
            <v>83.640019401310838</v>
          </cell>
        </row>
        <row r="339">
          <cell r="B339" t="str">
            <v>Uhl, Howard</v>
          </cell>
          <cell r="C339" t="str">
            <v>Medical Specialty</v>
          </cell>
          <cell r="D339" t="str">
            <v>Rheumatology - MS</v>
          </cell>
          <cell r="E339" t="str">
            <v>Rheumatology</v>
          </cell>
          <cell r="F339" t="str">
            <v>88607:  MS Arthritis Specialists/Rheumatology</v>
          </cell>
          <cell r="G339">
            <v>169790.54614500224</v>
          </cell>
          <cell r="H339">
            <v>0</v>
          </cell>
          <cell r="I339">
            <v>0</v>
          </cell>
          <cell r="J339">
            <v>169790.54614500224</v>
          </cell>
          <cell r="K339">
            <v>169790.54614500224</v>
          </cell>
          <cell r="L339">
            <v>4330.5650000000005</v>
          </cell>
          <cell r="N339">
            <v>159</v>
          </cell>
          <cell r="O339" t="str">
            <v>No</v>
          </cell>
          <cell r="Q339">
            <v>825</v>
          </cell>
          <cell r="R339">
            <v>3120</v>
          </cell>
          <cell r="T339">
            <v>1</v>
          </cell>
          <cell r="U339">
            <v>0.95</v>
          </cell>
          <cell r="V339">
            <v>196.56</v>
          </cell>
          <cell r="Y339">
            <v>0</v>
          </cell>
          <cell r="Z339">
            <v>4509.9200079590082</v>
          </cell>
          <cell r="AA339">
            <v>4509.9200079590082</v>
          </cell>
          <cell r="AB339">
            <v>179.35500795900771</v>
          </cell>
        </row>
        <row r="340">
          <cell r="B340" t="str">
            <v>Quimby, David</v>
          </cell>
          <cell r="C340" t="str">
            <v>Medical Specialty</v>
          </cell>
          <cell r="D340" t="str">
            <v>Sleep Medicine</v>
          </cell>
          <cell r="E340" t="str">
            <v>Sleep Medicine</v>
          </cell>
          <cell r="F340" t="str">
            <v>88611:  MS Sleep Medicine</v>
          </cell>
          <cell r="G340">
            <v>152525.87793192992</v>
          </cell>
          <cell r="H340">
            <v>0</v>
          </cell>
          <cell r="I340">
            <v>0</v>
          </cell>
          <cell r="J340">
            <v>152525.87793192992</v>
          </cell>
          <cell r="K340">
            <v>152525.87793192992</v>
          </cell>
          <cell r="L340">
            <v>3642.6600000000008</v>
          </cell>
          <cell r="N340">
            <v>35</v>
          </cell>
          <cell r="O340" t="e">
            <v>#N/A</v>
          </cell>
          <cell r="Q340">
            <v>0</v>
          </cell>
          <cell r="R340">
            <v>0</v>
          </cell>
          <cell r="S340">
            <v>0</v>
          </cell>
          <cell r="T340">
            <v>1</v>
          </cell>
          <cell r="U340">
            <v>1</v>
          </cell>
          <cell r="V340">
            <v>0</v>
          </cell>
          <cell r="Y340">
            <v>0</v>
          </cell>
          <cell r="Z340">
            <v>3013.7199824750423</v>
          </cell>
          <cell r="AA340">
            <v>3013.7199824750423</v>
          </cell>
          <cell r="AB340">
            <v>-628.94001752495842</v>
          </cell>
        </row>
        <row r="341">
          <cell r="B341" t="str">
            <v>Coles, Jason</v>
          </cell>
          <cell r="C341" t="str">
            <v>Medical Specialty</v>
          </cell>
          <cell r="D341" t="str">
            <v>Sleep Medicine</v>
          </cell>
          <cell r="E341" t="str">
            <v>Sleep Medicine</v>
          </cell>
          <cell r="F341" t="str">
            <v>88611:  MS Sleep Medicine</v>
          </cell>
          <cell r="G341">
            <v>282637.58000000007</v>
          </cell>
          <cell r="H341">
            <v>0</v>
          </cell>
          <cell r="I341">
            <v>0</v>
          </cell>
          <cell r="J341">
            <v>282637.58000000007</v>
          </cell>
          <cell r="K341">
            <v>282637.58000000007</v>
          </cell>
          <cell r="L341">
            <v>6508.1799999999994</v>
          </cell>
          <cell r="M341" t="str">
            <v>Guarantee</v>
          </cell>
          <cell r="N341">
            <v>217</v>
          </cell>
          <cell r="O341" t="str">
            <v>Yes</v>
          </cell>
          <cell r="Q341">
            <v>0</v>
          </cell>
          <cell r="R341">
            <v>0</v>
          </cell>
          <cell r="T341">
            <v>1</v>
          </cell>
          <cell r="U341">
            <v>1</v>
          </cell>
          <cell r="V341">
            <v>0</v>
          </cell>
          <cell r="Y341">
            <v>0</v>
          </cell>
          <cell r="Z341">
            <v>5474.8299829363823</v>
          </cell>
          <cell r="AA341">
            <v>5474.8299829363823</v>
          </cell>
          <cell r="AB341">
            <v>-1033.3500170636171</v>
          </cell>
        </row>
        <row r="342">
          <cell r="B342" t="str">
            <v>Addy, Obo</v>
          </cell>
          <cell r="C342" t="str">
            <v>Medical Specialty</v>
          </cell>
          <cell r="D342" t="str">
            <v>Sleep Medicine</v>
          </cell>
          <cell r="E342" t="str">
            <v>Sleep Medicine</v>
          </cell>
          <cell r="F342" t="str">
            <v>88611:  MS Sleep Medicine</v>
          </cell>
          <cell r="G342">
            <v>315889.55718222662</v>
          </cell>
          <cell r="H342">
            <v>0</v>
          </cell>
          <cell r="I342">
            <v>0</v>
          </cell>
          <cell r="J342">
            <v>315889.55718222662</v>
          </cell>
          <cell r="K342">
            <v>315889.55718222662</v>
          </cell>
          <cell r="L342">
            <v>7648.9750000000013</v>
          </cell>
          <cell r="N342">
            <v>56</v>
          </cell>
          <cell r="O342" t="str">
            <v>No</v>
          </cell>
          <cell r="Q342">
            <v>0</v>
          </cell>
          <cell r="R342">
            <v>0</v>
          </cell>
          <cell r="T342">
            <v>1</v>
          </cell>
          <cell r="U342">
            <v>1</v>
          </cell>
          <cell r="V342">
            <v>0</v>
          </cell>
          <cell r="Y342">
            <v>0</v>
          </cell>
          <cell r="Z342">
            <v>6423.189973115921</v>
          </cell>
          <cell r="AA342">
            <v>6423.189973115921</v>
          </cell>
          <cell r="AB342">
            <v>-1225.7850268840803</v>
          </cell>
        </row>
        <row r="343">
          <cell r="B343" t="str">
            <v>Hausman, Nancy</v>
          </cell>
          <cell r="C343" t="str">
            <v>Medical Specialty</v>
          </cell>
          <cell r="D343" t="str">
            <v>Sleep Medicine</v>
          </cell>
          <cell r="E343" t="str">
            <v>Sleep Medicine</v>
          </cell>
          <cell r="F343" t="str">
            <v>88611:  MS Sleep Medicine</v>
          </cell>
          <cell r="G343">
            <v>387634.82067404431</v>
          </cell>
          <cell r="H343">
            <v>0</v>
          </cell>
          <cell r="I343">
            <v>0</v>
          </cell>
          <cell r="J343">
            <v>387634.82067404431</v>
          </cell>
          <cell r="K343">
            <v>387634.82067404431</v>
          </cell>
          <cell r="L343">
            <v>8205.3700000000008</v>
          </cell>
          <cell r="N343">
            <v>133</v>
          </cell>
          <cell r="O343" t="str">
            <v>No</v>
          </cell>
          <cell r="Q343">
            <v>1425</v>
          </cell>
          <cell r="R343">
            <v>18127.8</v>
          </cell>
          <cell r="T343">
            <v>1</v>
          </cell>
          <cell r="U343">
            <v>0.95</v>
          </cell>
          <cell r="V343">
            <v>0</v>
          </cell>
          <cell r="Y343">
            <v>0</v>
          </cell>
          <cell r="Z343">
            <v>7092.5499952435493</v>
          </cell>
          <cell r="AA343">
            <v>7092.5499952435493</v>
          </cell>
          <cell r="AB343">
            <v>-1112.8200047564515</v>
          </cell>
        </row>
        <row r="344">
          <cell r="B344" t="str">
            <v>Marmion, Lee</v>
          </cell>
          <cell r="C344" t="str">
            <v>Medical Specialty</v>
          </cell>
          <cell r="D344" t="str">
            <v>Sleep Medicine</v>
          </cell>
          <cell r="E344" t="str">
            <v>Sleep Medicine</v>
          </cell>
          <cell r="F344" t="str">
            <v>88611:  MS Sleep Medicine</v>
          </cell>
          <cell r="G344">
            <v>494645.26829575287</v>
          </cell>
          <cell r="H344">
            <v>0</v>
          </cell>
          <cell r="I344">
            <v>0</v>
          </cell>
          <cell r="J344">
            <v>494645.26829575287</v>
          </cell>
          <cell r="K344">
            <v>494645.26829575287</v>
          </cell>
          <cell r="L344">
            <v>10456.950000000001</v>
          </cell>
          <cell r="N344">
            <v>22</v>
          </cell>
          <cell r="O344" t="str">
            <v>No</v>
          </cell>
          <cell r="Q344">
            <v>0</v>
          </cell>
          <cell r="R344">
            <v>890.5</v>
          </cell>
          <cell r="T344">
            <v>1</v>
          </cell>
          <cell r="U344">
            <v>1</v>
          </cell>
          <cell r="V344">
            <v>0</v>
          </cell>
          <cell r="Y344">
            <v>0</v>
          </cell>
          <cell r="Z344">
            <v>8824.9699633717537</v>
          </cell>
          <cell r="AA344">
            <v>8824.9699633717537</v>
          </cell>
          <cell r="AB344">
            <v>-1631.980036628247</v>
          </cell>
        </row>
        <row r="345">
          <cell r="B345" t="str">
            <v>Griffin, Timothy</v>
          </cell>
          <cell r="C345" t="str">
            <v>HDVCH Outpatient</v>
          </cell>
          <cell r="D345" t="str">
            <v>Administration</v>
          </cell>
          <cell r="E345" t="str">
            <v>Administration</v>
          </cell>
          <cell r="F345">
            <v>0</v>
          </cell>
          <cell r="G345">
            <v>277368.32000000001</v>
          </cell>
          <cell r="H345">
            <v>0</v>
          </cell>
          <cell r="I345">
            <v>0</v>
          </cell>
          <cell r="J345">
            <v>277368.32000000001</v>
          </cell>
          <cell r="K345">
            <v>277368.32000000001</v>
          </cell>
          <cell r="L345">
            <v>0</v>
          </cell>
          <cell r="M345" t="str">
            <v>Guarantee</v>
          </cell>
          <cell r="O345" t="e">
            <v>#N/A</v>
          </cell>
          <cell r="Q345">
            <v>0</v>
          </cell>
          <cell r="R345">
            <v>0</v>
          </cell>
          <cell r="T345">
            <v>1</v>
          </cell>
          <cell r="U345">
            <v>0.2</v>
          </cell>
          <cell r="V345">
            <v>0</v>
          </cell>
          <cell r="X345">
            <v>0</v>
          </cell>
          <cell r="Y345">
            <v>0</v>
          </cell>
          <cell r="Z345">
            <v>0</v>
          </cell>
          <cell r="AA345">
            <v>0</v>
          </cell>
          <cell r="AB345">
            <v>0</v>
          </cell>
        </row>
        <row r="346">
          <cell r="B346" t="str">
            <v>Shatz, Eugene M</v>
          </cell>
          <cell r="C346" t="str">
            <v>HDVCH Outpatient</v>
          </cell>
          <cell r="D346" t="str">
            <v>Adolescent Physician</v>
          </cell>
          <cell r="E346" t="str">
            <v>Adolescent Physician</v>
          </cell>
          <cell r="F346" t="str">
            <v>HDVCH</v>
          </cell>
          <cell r="G346">
            <v>186409.7</v>
          </cell>
          <cell r="H346">
            <v>0</v>
          </cell>
          <cell r="I346">
            <v>0</v>
          </cell>
          <cell r="J346">
            <v>186409.7</v>
          </cell>
          <cell r="K346" t="e">
            <v>#DIV/0!</v>
          </cell>
          <cell r="L346">
            <v>2035.57</v>
          </cell>
          <cell r="M346" t="str">
            <v>Guarantee</v>
          </cell>
          <cell r="O346" t="e">
            <v>#REF!</v>
          </cell>
          <cell r="Q346">
            <v>0</v>
          </cell>
          <cell r="R346">
            <v>4742.5</v>
          </cell>
          <cell r="T346">
            <v>1</v>
          </cell>
          <cell r="U346">
            <v>0.8</v>
          </cell>
          <cell r="V346">
            <v>0</v>
          </cell>
          <cell r="W346">
            <v>0</v>
          </cell>
          <cell r="X346">
            <v>181667.20000000001</v>
          </cell>
          <cell r="Y346">
            <v>365.36000522971153</v>
          </cell>
          <cell r="Z346">
            <v>1669.3650196567178</v>
          </cell>
          <cell r="AA346">
            <v>2034.7250248864293</v>
          </cell>
          <cell r="AB346">
            <v>-0.84497511357062649</v>
          </cell>
        </row>
        <row r="347">
          <cell r="B347" t="str">
            <v>Lowery, Lisa</v>
          </cell>
          <cell r="C347" t="str">
            <v>HDVCH Outpatient</v>
          </cell>
          <cell r="D347" t="str">
            <v>Adolescent Physician</v>
          </cell>
          <cell r="E347" t="str">
            <v>Adolescent Physician</v>
          </cell>
          <cell r="F347" t="str">
            <v>HDVCH</v>
          </cell>
          <cell r="G347">
            <v>185798.32</v>
          </cell>
          <cell r="H347">
            <v>0</v>
          </cell>
          <cell r="I347">
            <v>0</v>
          </cell>
          <cell r="J347">
            <v>185798.32</v>
          </cell>
          <cell r="K347" t="e">
            <v>#DIV/0!</v>
          </cell>
          <cell r="L347">
            <v>2779.38</v>
          </cell>
          <cell r="M347" t="str">
            <v>Guarantee</v>
          </cell>
          <cell r="O347" t="e">
            <v>#N/A</v>
          </cell>
          <cell r="Q347">
            <v>0</v>
          </cell>
          <cell r="R347">
            <v>4131.1199999999953</v>
          </cell>
          <cell r="T347">
            <v>1</v>
          </cell>
          <cell r="U347">
            <v>0.8</v>
          </cell>
          <cell r="V347">
            <v>0</v>
          </cell>
          <cell r="X347">
            <v>181667.20000000001</v>
          </cell>
          <cell r="Y347">
            <v>53.850000530481339</v>
          </cell>
          <cell r="Z347">
            <v>2115.1500140056014</v>
          </cell>
          <cell r="AA347">
            <v>2169.0000145360827</v>
          </cell>
          <cell r="AB347">
            <v>-610.37998546391736</v>
          </cell>
        </row>
        <row r="348">
          <cell r="B348" t="str">
            <v>Richtsmeier Jr, Anthony J</v>
          </cell>
          <cell r="C348" t="str">
            <v>HDVCH Outpatient</v>
          </cell>
          <cell r="D348" t="str">
            <v>Behaviorist</v>
          </cell>
          <cell r="E348" t="str">
            <v>Behaviorist</v>
          </cell>
          <cell r="F348" t="str">
            <v>HDVCH</v>
          </cell>
          <cell r="G348">
            <v>190819</v>
          </cell>
          <cell r="H348">
            <v>0</v>
          </cell>
          <cell r="I348">
            <v>0</v>
          </cell>
          <cell r="J348">
            <v>190819</v>
          </cell>
          <cell r="K348" t="e">
            <v>#DIV/0!</v>
          </cell>
          <cell r="L348">
            <v>1536.37</v>
          </cell>
          <cell r="M348" t="str">
            <v>Guarantee</v>
          </cell>
          <cell r="O348" t="e">
            <v>#N/A</v>
          </cell>
          <cell r="Q348">
            <v>0</v>
          </cell>
          <cell r="R348">
            <v>0</v>
          </cell>
          <cell r="T348">
            <v>1</v>
          </cell>
          <cell r="U348">
            <v>0.8</v>
          </cell>
          <cell r="V348">
            <v>0</v>
          </cell>
          <cell r="X348">
            <v>190819</v>
          </cell>
          <cell r="Y348">
            <v>0</v>
          </cell>
          <cell r="Z348">
            <v>1612.469966083765</v>
          </cell>
          <cell r="AA348">
            <v>1612.469966083765</v>
          </cell>
          <cell r="AB348">
            <v>76.099966083765139</v>
          </cell>
        </row>
        <row r="349">
          <cell r="B349" t="str">
            <v>Mageed, Aly</v>
          </cell>
          <cell r="C349" t="str">
            <v>HDVCH Outpatient</v>
          </cell>
          <cell r="D349" t="str">
            <v>Bone Marrow Transplant</v>
          </cell>
          <cell r="E349" t="str">
            <v>Bone Marrow Transplant</v>
          </cell>
          <cell r="F349" t="str">
            <v>HDVCH</v>
          </cell>
          <cell r="G349">
            <v>296088</v>
          </cell>
          <cell r="H349">
            <v>0</v>
          </cell>
          <cell r="I349">
            <v>0</v>
          </cell>
          <cell r="J349">
            <v>296088</v>
          </cell>
          <cell r="K349" t="e">
            <v>#DIV/0!</v>
          </cell>
          <cell r="L349">
            <v>1314.73</v>
          </cell>
          <cell r="M349" t="str">
            <v>Guarantee</v>
          </cell>
          <cell r="O349" t="e">
            <v>#N/A</v>
          </cell>
          <cell r="Q349">
            <v>0</v>
          </cell>
          <cell r="R349">
            <v>0</v>
          </cell>
          <cell r="T349">
            <v>1</v>
          </cell>
          <cell r="U349">
            <v>0.7</v>
          </cell>
          <cell r="V349">
            <v>0</v>
          </cell>
          <cell r="X349">
            <v>296088</v>
          </cell>
          <cell r="Y349">
            <v>35.019998848438263</v>
          </cell>
          <cell r="Z349">
            <v>0</v>
          </cell>
          <cell r="AA349">
            <v>35.019998848438263</v>
          </cell>
          <cell r="AB349">
            <v>-1279.7100011515618</v>
          </cell>
        </row>
        <row r="350">
          <cell r="B350" t="str">
            <v>Duffner, Uly</v>
          </cell>
          <cell r="C350" t="str">
            <v>HDVCH Outpatient</v>
          </cell>
          <cell r="D350" t="str">
            <v>Bone Marrow Transplant</v>
          </cell>
          <cell r="E350" t="str">
            <v>Bone Marrow Transplant</v>
          </cell>
          <cell r="F350" t="str">
            <v>HDVCH</v>
          </cell>
          <cell r="G350">
            <v>256006</v>
          </cell>
          <cell r="H350">
            <v>0</v>
          </cell>
          <cell r="I350">
            <v>0</v>
          </cell>
          <cell r="J350">
            <v>256006</v>
          </cell>
          <cell r="K350" t="e">
            <v>#DIV/0!</v>
          </cell>
          <cell r="L350">
            <v>1562.56</v>
          </cell>
          <cell r="M350" t="str">
            <v>Guarantee</v>
          </cell>
          <cell r="O350" t="e">
            <v>#N/A</v>
          </cell>
          <cell r="Q350">
            <v>0</v>
          </cell>
          <cell r="R350">
            <v>0</v>
          </cell>
          <cell r="T350">
            <v>1</v>
          </cell>
          <cell r="U350">
            <v>1</v>
          </cell>
          <cell r="V350">
            <v>0</v>
          </cell>
          <cell r="X350">
            <v>256006</v>
          </cell>
          <cell r="Y350">
            <v>8.2599999904632568</v>
          </cell>
          <cell r="Z350">
            <v>0</v>
          </cell>
          <cell r="AA350">
            <v>8.2599999904632568</v>
          </cell>
          <cell r="AB350">
            <v>-1554.3000000095367</v>
          </cell>
        </row>
        <row r="351">
          <cell r="B351" t="str">
            <v>Florentine, Michael</v>
          </cell>
          <cell r="C351" t="str">
            <v>HDVCH Outpatient</v>
          </cell>
          <cell r="D351" t="str">
            <v>Cardiology</v>
          </cell>
          <cell r="E351" t="str">
            <v>Cardiology</v>
          </cell>
          <cell r="F351" t="str">
            <v>HDVCH</v>
          </cell>
          <cell r="G351">
            <v>332656.80000000005</v>
          </cell>
          <cell r="H351">
            <v>0</v>
          </cell>
          <cell r="I351">
            <v>0</v>
          </cell>
          <cell r="J351">
            <v>332656.80000000005</v>
          </cell>
          <cell r="K351" t="e">
            <v>#DIV/0!</v>
          </cell>
          <cell r="L351">
            <v>3403.2280000000001</v>
          </cell>
          <cell r="M351" t="str">
            <v>Guarantee</v>
          </cell>
          <cell r="O351" t="e">
            <v>#N/A</v>
          </cell>
          <cell r="Q351">
            <v>0</v>
          </cell>
          <cell r="R351">
            <v>22404.000000000058</v>
          </cell>
          <cell r="T351">
            <v>1</v>
          </cell>
          <cell r="U351">
            <v>1</v>
          </cell>
          <cell r="V351">
            <v>0</v>
          </cell>
          <cell r="W351">
            <v>0</v>
          </cell>
          <cell r="X351">
            <v>310252.79999999999</v>
          </cell>
          <cell r="Y351">
            <v>0</v>
          </cell>
          <cell r="Z351">
            <v>3439.879964388907</v>
          </cell>
          <cell r="AA351">
            <v>3439.879964388907</v>
          </cell>
          <cell r="AB351">
            <v>36.65196438890689</v>
          </cell>
        </row>
        <row r="352">
          <cell r="B352" t="str">
            <v>Lacina, Samuel</v>
          </cell>
          <cell r="C352" t="str">
            <v>HDVCH Outpatient</v>
          </cell>
          <cell r="D352" t="str">
            <v>Cardiology</v>
          </cell>
          <cell r="E352" t="str">
            <v>Cardiology</v>
          </cell>
          <cell r="F352" t="str">
            <v>HDVCH</v>
          </cell>
          <cell r="G352">
            <v>365019.2</v>
          </cell>
          <cell r="H352">
            <v>0</v>
          </cell>
          <cell r="I352">
            <v>0</v>
          </cell>
          <cell r="J352">
            <v>365019.2</v>
          </cell>
          <cell r="K352" t="e">
            <v>#DIV/0!</v>
          </cell>
          <cell r="L352">
            <v>3661.150000000001</v>
          </cell>
          <cell r="M352" t="str">
            <v>Guarantee</v>
          </cell>
          <cell r="O352" t="e">
            <v>#N/A</v>
          </cell>
          <cell r="Q352">
            <v>0</v>
          </cell>
          <cell r="R352">
            <v>0</v>
          </cell>
          <cell r="T352">
            <v>1</v>
          </cell>
          <cell r="U352">
            <v>0.9</v>
          </cell>
          <cell r="V352">
            <v>0</v>
          </cell>
          <cell r="X352">
            <v>365019.2</v>
          </cell>
          <cell r="Y352">
            <v>0</v>
          </cell>
          <cell r="Z352">
            <v>3724.5099553018808</v>
          </cell>
          <cell r="AA352">
            <v>3724.5099553018808</v>
          </cell>
          <cell r="AB352">
            <v>63.359955301879836</v>
          </cell>
        </row>
        <row r="353">
          <cell r="B353" t="str">
            <v>Malcolm, Donald</v>
          </cell>
          <cell r="C353" t="str">
            <v>HDVCH Outpatient</v>
          </cell>
          <cell r="D353" t="str">
            <v>Cardiology</v>
          </cell>
          <cell r="E353" t="str">
            <v>Cardiology</v>
          </cell>
          <cell r="F353" t="str">
            <v>HDVCH</v>
          </cell>
          <cell r="G353">
            <v>365019.2</v>
          </cell>
          <cell r="H353">
            <v>0</v>
          </cell>
          <cell r="I353">
            <v>0</v>
          </cell>
          <cell r="J353">
            <v>365019.2</v>
          </cell>
          <cell r="K353" t="e">
            <v>#DIV/0!</v>
          </cell>
          <cell r="L353">
            <v>3786.4349999999986</v>
          </cell>
          <cell r="M353" t="str">
            <v>Guarantee</v>
          </cell>
          <cell r="O353" t="e">
            <v>#N/A</v>
          </cell>
          <cell r="Q353">
            <v>0</v>
          </cell>
          <cell r="R353">
            <v>0</v>
          </cell>
          <cell r="T353">
            <v>1</v>
          </cell>
          <cell r="U353">
            <v>0.75</v>
          </cell>
          <cell r="V353">
            <v>0</v>
          </cell>
          <cell r="X353">
            <v>365019.2</v>
          </cell>
          <cell r="Y353">
            <v>0</v>
          </cell>
          <cell r="Z353">
            <v>3834.0749396830797</v>
          </cell>
          <cell r="AA353">
            <v>3834.0749396830797</v>
          </cell>
          <cell r="AB353">
            <v>47.639939683081138</v>
          </cell>
        </row>
        <row r="354">
          <cell r="B354" t="str">
            <v>Matisoff, David</v>
          </cell>
          <cell r="C354" t="str">
            <v>HDVCH Outpatient</v>
          </cell>
          <cell r="D354" t="str">
            <v>Cardiology</v>
          </cell>
          <cell r="E354" t="str">
            <v>Cardiology</v>
          </cell>
          <cell r="F354" t="str">
            <v>HDVCH</v>
          </cell>
          <cell r="G354">
            <v>471764.8</v>
          </cell>
          <cell r="H354">
            <v>0</v>
          </cell>
          <cell r="I354">
            <v>0</v>
          </cell>
          <cell r="J354">
            <v>471764.8</v>
          </cell>
          <cell r="K354" t="e">
            <v>#DIV/0!</v>
          </cell>
          <cell r="L354">
            <v>3999.8880000000004</v>
          </cell>
          <cell r="M354" t="str">
            <v>Guarantee</v>
          </cell>
          <cell r="O354" t="e">
            <v>#N/A</v>
          </cell>
          <cell r="Q354">
            <v>0</v>
          </cell>
          <cell r="R354">
            <v>0</v>
          </cell>
          <cell r="T354">
            <v>1</v>
          </cell>
          <cell r="U354">
            <v>1</v>
          </cell>
          <cell r="V354">
            <v>0</v>
          </cell>
          <cell r="X354">
            <v>471764.8</v>
          </cell>
          <cell r="Y354">
            <v>4055.8599381104113</v>
          </cell>
          <cell r="Z354">
            <v>0</v>
          </cell>
          <cell r="AA354">
            <v>4055.8599381104113</v>
          </cell>
          <cell r="AB354">
            <v>55.971938110410974</v>
          </cell>
        </row>
        <row r="355">
          <cell r="B355" t="str">
            <v>Schneider, Jeffrey</v>
          </cell>
          <cell r="C355" t="str">
            <v>HDVCH Outpatient</v>
          </cell>
          <cell r="D355" t="str">
            <v>Cardiology</v>
          </cell>
          <cell r="E355" t="str">
            <v>Cardiology</v>
          </cell>
          <cell r="F355" t="str">
            <v>HDVCH</v>
          </cell>
          <cell r="G355">
            <v>365019.2</v>
          </cell>
          <cell r="H355">
            <v>0</v>
          </cell>
          <cell r="I355">
            <v>0</v>
          </cell>
          <cell r="J355">
            <v>365019.2</v>
          </cell>
          <cell r="K355" t="e">
            <v>#DIV/0!</v>
          </cell>
          <cell r="L355">
            <v>4239.0279999999984</v>
          </cell>
          <cell r="M355" t="str">
            <v>Guarantee</v>
          </cell>
          <cell r="O355" t="e">
            <v>#N/A</v>
          </cell>
          <cell r="Q355">
            <v>0</v>
          </cell>
          <cell r="R355">
            <v>0</v>
          </cell>
          <cell r="T355">
            <v>1</v>
          </cell>
          <cell r="U355">
            <v>1</v>
          </cell>
          <cell r="V355">
            <v>0</v>
          </cell>
          <cell r="X355">
            <v>365019.2</v>
          </cell>
          <cell r="Y355">
            <v>0</v>
          </cell>
          <cell r="Z355">
            <v>4312.0199323147535</v>
          </cell>
          <cell r="AA355">
            <v>4312.0199323147535</v>
          </cell>
          <cell r="AB355">
            <v>72.991932314755104</v>
          </cell>
        </row>
        <row r="356">
          <cell r="B356" t="str">
            <v>Grifka, Ronald</v>
          </cell>
          <cell r="C356" t="str">
            <v>HDVCH Outpatient</v>
          </cell>
          <cell r="D356" t="str">
            <v>Cardiology</v>
          </cell>
          <cell r="E356" t="str">
            <v>Cardiology</v>
          </cell>
          <cell r="F356" t="str">
            <v>HDVCH</v>
          </cell>
          <cell r="G356">
            <v>477110.4</v>
          </cell>
          <cell r="H356">
            <v>0</v>
          </cell>
          <cell r="I356">
            <v>0</v>
          </cell>
          <cell r="J356">
            <v>477110.4</v>
          </cell>
          <cell r="K356" t="e">
            <v>#DIV/0!</v>
          </cell>
          <cell r="L356">
            <v>4426.9642000000003</v>
          </cell>
          <cell r="M356" t="str">
            <v>Guarantee</v>
          </cell>
          <cell r="O356" t="e">
            <v>#N/A</v>
          </cell>
          <cell r="Q356">
            <v>0</v>
          </cell>
          <cell r="R356">
            <v>0</v>
          </cell>
          <cell r="T356">
            <v>1</v>
          </cell>
          <cell r="U356">
            <v>0.7</v>
          </cell>
          <cell r="V356">
            <v>0</v>
          </cell>
          <cell r="X356">
            <v>477110.4</v>
          </cell>
          <cell r="Y356">
            <v>0</v>
          </cell>
          <cell r="Z356">
            <v>4460.1849649673695</v>
          </cell>
          <cell r="AA356">
            <v>4460.1849649673695</v>
          </cell>
          <cell r="AB356">
            <v>33.220764967369178</v>
          </cell>
        </row>
        <row r="357">
          <cell r="B357" t="str">
            <v>Dysart, John</v>
          </cell>
          <cell r="C357" t="str">
            <v>HDVCH Outpatient</v>
          </cell>
          <cell r="D357" t="str">
            <v>Cardiology</v>
          </cell>
          <cell r="E357" t="str">
            <v>Cardiology</v>
          </cell>
          <cell r="F357" t="str">
            <v>HDVCH</v>
          </cell>
          <cell r="G357">
            <v>471764.8</v>
          </cell>
          <cell r="H357">
            <v>0</v>
          </cell>
          <cell r="I357">
            <v>0</v>
          </cell>
          <cell r="J357">
            <v>471764.8</v>
          </cell>
          <cell r="K357" t="e">
            <v>#DIV/0!</v>
          </cell>
          <cell r="L357">
            <v>4569.8890000000019</v>
          </cell>
          <cell r="M357" t="str">
            <v>Guarantee</v>
          </cell>
          <cell r="O357" t="e">
            <v>#N/A</v>
          </cell>
          <cell r="Q357">
            <v>0</v>
          </cell>
          <cell r="R357">
            <v>0</v>
          </cell>
          <cell r="T357">
            <v>1</v>
          </cell>
          <cell r="U357">
            <v>1</v>
          </cell>
          <cell r="V357">
            <v>0</v>
          </cell>
          <cell r="W357">
            <v>0</v>
          </cell>
          <cell r="X357">
            <v>471764.8</v>
          </cell>
          <cell r="Y357">
            <v>4640.1649398617446</v>
          </cell>
          <cell r="Z357">
            <v>0</v>
          </cell>
          <cell r="AA357">
            <v>4640.1649398617446</v>
          </cell>
          <cell r="AB357">
            <v>70.2759398617427</v>
          </cell>
        </row>
        <row r="358">
          <cell r="B358" t="str">
            <v>Lee, Kim</v>
          </cell>
          <cell r="C358" t="str">
            <v>HDVCH Outpatient</v>
          </cell>
          <cell r="D358" t="str">
            <v>Cardiology</v>
          </cell>
          <cell r="E358" t="str">
            <v>Cardiology</v>
          </cell>
          <cell r="F358" t="str">
            <v>HDVCH</v>
          </cell>
          <cell r="G358">
            <v>365298.66</v>
          </cell>
          <cell r="H358">
            <v>0</v>
          </cell>
          <cell r="I358">
            <v>0</v>
          </cell>
          <cell r="J358">
            <v>365298.66</v>
          </cell>
          <cell r="K358" t="e">
            <v>#DIV/0!</v>
          </cell>
          <cell r="L358">
            <v>4576.146999999999</v>
          </cell>
          <cell r="M358" t="str">
            <v>Guarantee</v>
          </cell>
          <cell r="O358" t="e">
            <v>#N/A</v>
          </cell>
          <cell r="Q358">
            <v>0</v>
          </cell>
          <cell r="R358">
            <v>279.45999999996275</v>
          </cell>
          <cell r="T358">
            <v>1</v>
          </cell>
          <cell r="U358">
            <v>1</v>
          </cell>
          <cell r="V358">
            <v>0</v>
          </cell>
          <cell r="X358">
            <v>365019.2</v>
          </cell>
          <cell r="Y358">
            <v>0</v>
          </cell>
          <cell r="Z358">
            <v>4605.4399314373732</v>
          </cell>
          <cell r="AA358">
            <v>4605.4399314373732</v>
          </cell>
          <cell r="AB358">
            <v>29.292931437374136</v>
          </cell>
        </row>
        <row r="359">
          <cell r="B359" t="str">
            <v>Stone, David</v>
          </cell>
          <cell r="C359" t="str">
            <v>HDVCH Outpatient</v>
          </cell>
          <cell r="D359" t="str">
            <v>Cardiology</v>
          </cell>
          <cell r="E359" t="str">
            <v>Cardiology</v>
          </cell>
          <cell r="F359" t="str">
            <v>HDVCH</v>
          </cell>
          <cell r="G359">
            <v>300019.20000000001</v>
          </cell>
          <cell r="H359">
            <v>0</v>
          </cell>
          <cell r="I359">
            <v>0</v>
          </cell>
          <cell r="J359">
            <v>300019.20000000001</v>
          </cell>
          <cell r="K359" t="e">
            <v>#DIV/0!</v>
          </cell>
          <cell r="L359">
            <v>4895.5840000000026</v>
          </cell>
          <cell r="M359" t="str">
            <v>Guarantee</v>
          </cell>
          <cell r="O359" t="e">
            <v>#N/A</v>
          </cell>
          <cell r="Q359">
            <v>0</v>
          </cell>
          <cell r="R359">
            <v>0</v>
          </cell>
          <cell r="T359">
            <v>1</v>
          </cell>
          <cell r="U359">
            <v>1</v>
          </cell>
          <cell r="V359">
            <v>0</v>
          </cell>
          <cell r="X359">
            <v>300019.20000000001</v>
          </cell>
          <cell r="Y359">
            <v>4971.1599254794419</v>
          </cell>
          <cell r="Z359">
            <v>0</v>
          </cell>
          <cell r="AA359">
            <v>4971.1599254794419</v>
          </cell>
          <cell r="AB359">
            <v>75.57592547943932</v>
          </cell>
        </row>
        <row r="360">
          <cell r="B360" t="str">
            <v>Hillman, Neil</v>
          </cell>
          <cell r="C360" t="str">
            <v>HDVCH Outpatient</v>
          </cell>
          <cell r="D360" t="str">
            <v>Cardiology</v>
          </cell>
          <cell r="E360" t="str">
            <v>Cardiothoracic Surgery</v>
          </cell>
          <cell r="F360" t="str">
            <v>HDVCH</v>
          </cell>
          <cell r="G360">
            <v>515216</v>
          </cell>
          <cell r="H360">
            <v>0</v>
          </cell>
          <cell r="I360">
            <v>0</v>
          </cell>
          <cell r="J360">
            <v>515216</v>
          </cell>
          <cell r="K360" t="e">
            <v>#DIV/0!</v>
          </cell>
          <cell r="L360">
            <v>1296.3161999999998</v>
          </cell>
          <cell r="M360" t="str">
            <v>Guarantee</v>
          </cell>
          <cell r="O360" t="e">
            <v>#N/A</v>
          </cell>
          <cell r="Q360">
            <v>0</v>
          </cell>
          <cell r="R360">
            <v>0</v>
          </cell>
          <cell r="T360">
            <v>1</v>
          </cell>
          <cell r="U360">
            <v>0.8</v>
          </cell>
          <cell r="V360">
            <v>0</v>
          </cell>
          <cell r="X360">
            <v>515216</v>
          </cell>
          <cell r="Y360">
            <v>0</v>
          </cell>
          <cell r="Z360">
            <v>1305.8232219886781</v>
          </cell>
          <cell r="AA360">
            <v>1305.8232219886781</v>
          </cell>
          <cell r="AB360">
            <v>9.5070219886783889</v>
          </cell>
        </row>
        <row r="361">
          <cell r="B361" t="str">
            <v>Brown, Sarah</v>
          </cell>
          <cell r="C361" t="str">
            <v>HDVCH Outpatient</v>
          </cell>
          <cell r="D361" t="str">
            <v>Child Protection</v>
          </cell>
          <cell r="E361" t="str">
            <v>Child Protection</v>
          </cell>
          <cell r="F361" t="str">
            <v>HDVCH</v>
          </cell>
          <cell r="G361">
            <v>109187.25</v>
          </cell>
          <cell r="H361">
            <v>0</v>
          </cell>
          <cell r="I361">
            <v>0</v>
          </cell>
          <cell r="J361">
            <v>109187.25</v>
          </cell>
          <cell r="K361" t="e">
            <v>#DIV/0!</v>
          </cell>
          <cell r="L361">
            <v>771.85</v>
          </cell>
          <cell r="M361" t="str">
            <v>Guarantee</v>
          </cell>
          <cell r="O361" t="e">
            <v>#N/A</v>
          </cell>
          <cell r="Q361">
            <v>0</v>
          </cell>
          <cell r="R361">
            <v>7562.25</v>
          </cell>
          <cell r="T361">
            <v>0.6</v>
          </cell>
          <cell r="U361">
            <v>0.6</v>
          </cell>
          <cell r="V361">
            <v>0</v>
          </cell>
          <cell r="X361">
            <v>101625</v>
          </cell>
          <cell r="Y361">
            <v>0</v>
          </cell>
          <cell r="Z361">
            <v>775.64999830722809</v>
          </cell>
          <cell r="AA361">
            <v>775.64999830722809</v>
          </cell>
          <cell r="AB361">
            <v>3.7999983072280656</v>
          </cell>
        </row>
        <row r="362">
          <cell r="B362" t="str">
            <v>Simms, Debra</v>
          </cell>
          <cell r="C362" t="str">
            <v>HDVCH Outpatient</v>
          </cell>
          <cell r="D362" t="str">
            <v>Child Protection</v>
          </cell>
          <cell r="E362" t="str">
            <v>Child Protection</v>
          </cell>
          <cell r="F362" t="str">
            <v>HDVCH</v>
          </cell>
          <cell r="G362">
            <v>187565.31000000003</v>
          </cell>
          <cell r="H362">
            <v>0</v>
          </cell>
          <cell r="I362">
            <v>0</v>
          </cell>
          <cell r="J362">
            <v>187565.31000000003</v>
          </cell>
          <cell r="K362" t="e">
            <v>#DIV/0!</v>
          </cell>
          <cell r="L362">
            <v>785.69</v>
          </cell>
          <cell r="M362" t="str">
            <v>Guarantee</v>
          </cell>
          <cell r="O362" t="e">
            <v>#N/A</v>
          </cell>
          <cell r="Q362">
            <v>0</v>
          </cell>
          <cell r="R362">
            <v>13115.310000000027</v>
          </cell>
          <cell r="T362">
            <v>1</v>
          </cell>
          <cell r="U362">
            <v>1</v>
          </cell>
          <cell r="V362">
            <v>0</v>
          </cell>
          <cell r="X362">
            <v>174450</v>
          </cell>
          <cell r="Y362">
            <v>0</v>
          </cell>
          <cell r="Z362">
            <v>788.74999845027924</v>
          </cell>
          <cell r="AA362">
            <v>788.74999845027924</v>
          </cell>
          <cell r="AB362">
            <v>3.0599984502791813</v>
          </cell>
        </row>
        <row r="363">
          <cell r="B363" t="str">
            <v>Burdo-Hartman, Wendelin A</v>
          </cell>
          <cell r="C363" t="str">
            <v>HDVCH Outpatient</v>
          </cell>
          <cell r="D363" t="str">
            <v>Developmentalist</v>
          </cell>
          <cell r="E363" t="str">
            <v>Developmentalist</v>
          </cell>
          <cell r="F363" t="str">
            <v>HDVCH</v>
          </cell>
          <cell r="G363">
            <v>182519.47</v>
          </cell>
          <cell r="H363">
            <v>0</v>
          </cell>
          <cell r="I363">
            <v>0</v>
          </cell>
          <cell r="J363">
            <v>182519.47</v>
          </cell>
          <cell r="K363" t="e">
            <v>#DIV/0!</v>
          </cell>
          <cell r="L363">
            <v>253.26999999999998</v>
          </cell>
          <cell r="M363" t="str">
            <v>Guarantee</v>
          </cell>
          <cell r="O363" t="e">
            <v>#REF!</v>
          </cell>
          <cell r="Q363">
            <v>0</v>
          </cell>
          <cell r="R363">
            <v>4055.4700000000012</v>
          </cell>
          <cell r="T363">
            <v>1</v>
          </cell>
          <cell r="U363">
            <v>0.8</v>
          </cell>
          <cell r="V363">
            <v>0</v>
          </cell>
          <cell r="X363">
            <v>178464</v>
          </cell>
          <cell r="Y363">
            <v>0</v>
          </cell>
          <cell r="Z363">
            <v>2015.5799565166235</v>
          </cell>
          <cell r="AA363">
            <v>2015.5799565166235</v>
          </cell>
          <cell r="AB363">
            <v>1762.3099565166235</v>
          </cell>
        </row>
        <row r="364">
          <cell r="B364" t="str">
            <v>Dodge, Nancy</v>
          </cell>
          <cell r="C364" t="str">
            <v>HDVCH Outpatient</v>
          </cell>
          <cell r="D364" t="str">
            <v>Developmentalist</v>
          </cell>
          <cell r="E364" t="str">
            <v>Developmentalist</v>
          </cell>
          <cell r="F364" t="str">
            <v>HDVCH</v>
          </cell>
          <cell r="G364">
            <v>178929.49</v>
          </cell>
          <cell r="H364">
            <v>0</v>
          </cell>
          <cell r="I364">
            <v>0</v>
          </cell>
          <cell r="J364">
            <v>178929.49</v>
          </cell>
          <cell r="K364" t="e">
            <v>#DIV/0!</v>
          </cell>
          <cell r="L364">
            <v>2547.0500000000002</v>
          </cell>
          <cell r="M364" t="str">
            <v>Guarantee</v>
          </cell>
          <cell r="O364" t="e">
            <v>#N/A</v>
          </cell>
          <cell r="Q364">
            <v>0</v>
          </cell>
          <cell r="R364">
            <v>3980.6900000000023</v>
          </cell>
          <cell r="T364">
            <v>1</v>
          </cell>
          <cell r="U364">
            <v>0.9</v>
          </cell>
          <cell r="V364">
            <v>0</v>
          </cell>
          <cell r="X364">
            <v>174948.8</v>
          </cell>
          <cell r="Y364">
            <v>0</v>
          </cell>
          <cell r="Z364">
            <v>2649.4799680411816</v>
          </cell>
          <cell r="AA364">
            <v>2649.4799680411816</v>
          </cell>
          <cell r="AB364">
            <v>102.42996804118138</v>
          </cell>
        </row>
        <row r="365">
          <cell r="B365" t="str">
            <v>Appiagyei-Dankah, Yaw</v>
          </cell>
          <cell r="C365" t="str">
            <v>HDVCH Outpatient</v>
          </cell>
          <cell r="D365" t="str">
            <v>Endocrinologist</v>
          </cell>
          <cell r="E365" t="str">
            <v>Endocrinologist</v>
          </cell>
          <cell r="F365" t="str">
            <v>HDVCH</v>
          </cell>
          <cell r="G365">
            <v>190588.25</v>
          </cell>
          <cell r="H365">
            <v>0</v>
          </cell>
          <cell r="I365">
            <v>0</v>
          </cell>
          <cell r="J365">
            <v>190588.25</v>
          </cell>
          <cell r="K365" t="e">
            <v>#DIV/0!</v>
          </cell>
          <cell r="L365">
            <v>2063.86</v>
          </cell>
          <cell r="M365" t="str">
            <v>Guarantee</v>
          </cell>
          <cell r="O365" t="e">
            <v>#REF!</v>
          </cell>
          <cell r="Q365">
            <v>0</v>
          </cell>
          <cell r="R365">
            <v>5031.4500000000116</v>
          </cell>
          <cell r="T365">
            <v>1</v>
          </cell>
          <cell r="U365">
            <v>0.95</v>
          </cell>
          <cell r="V365">
            <v>0</v>
          </cell>
          <cell r="X365">
            <v>185556.8</v>
          </cell>
          <cell r="Y365">
            <v>0</v>
          </cell>
          <cell r="Z365">
            <v>2159.0600090622902</v>
          </cell>
          <cell r="AA365">
            <v>2159.0600090622902</v>
          </cell>
          <cell r="AB365">
            <v>95.200009062290064</v>
          </cell>
        </row>
        <row r="366">
          <cell r="B366" t="str">
            <v>Racine, Mike</v>
          </cell>
          <cell r="C366" t="str">
            <v>HDVCH Outpatient</v>
          </cell>
          <cell r="D366" t="str">
            <v>Endocrinologist</v>
          </cell>
          <cell r="E366" t="str">
            <v>Endocrinologist</v>
          </cell>
          <cell r="F366" t="str">
            <v>HDVCH</v>
          </cell>
          <cell r="G366">
            <v>190501.41999999998</v>
          </cell>
          <cell r="H366">
            <v>0</v>
          </cell>
          <cell r="I366">
            <v>0</v>
          </cell>
          <cell r="J366">
            <v>190501.41999999998</v>
          </cell>
          <cell r="K366" t="e">
            <v>#DIV/0!</v>
          </cell>
          <cell r="L366">
            <v>2353.8199999999997</v>
          </cell>
          <cell r="M366" t="str">
            <v>Guarantee</v>
          </cell>
          <cell r="O366" t="e">
            <v>#N/A</v>
          </cell>
          <cell r="Q366">
            <v>0</v>
          </cell>
          <cell r="R366">
            <v>3530.2199999999721</v>
          </cell>
          <cell r="T366">
            <v>1</v>
          </cell>
          <cell r="U366">
            <v>1</v>
          </cell>
          <cell r="V366">
            <v>0</v>
          </cell>
          <cell r="X366">
            <v>186971.2</v>
          </cell>
          <cell r="Y366">
            <v>0</v>
          </cell>
          <cell r="Z366">
            <v>2465.360005337745</v>
          </cell>
          <cell r="AA366">
            <v>2465.360005337745</v>
          </cell>
          <cell r="AB366">
            <v>111.54000533774524</v>
          </cell>
        </row>
        <row r="367">
          <cell r="B367" t="str">
            <v>Daniel, Maala</v>
          </cell>
          <cell r="C367" t="str">
            <v>HDVCH Outpatient</v>
          </cell>
          <cell r="D367" t="str">
            <v>Endocrinologist</v>
          </cell>
          <cell r="E367" t="str">
            <v>Endocrinologist</v>
          </cell>
          <cell r="F367" t="str">
            <v>HDVCH</v>
          </cell>
          <cell r="G367">
            <v>180590.34</v>
          </cell>
          <cell r="H367">
            <v>0</v>
          </cell>
          <cell r="I367">
            <v>0</v>
          </cell>
          <cell r="J367">
            <v>180590.34</v>
          </cell>
          <cell r="K367" t="e">
            <v>#DIV/0!</v>
          </cell>
          <cell r="L367">
            <v>2591.5550000000007</v>
          </cell>
          <cell r="M367" t="str">
            <v>Guarantee</v>
          </cell>
          <cell r="O367" t="e">
            <v>#N/A</v>
          </cell>
          <cell r="Q367">
            <v>0</v>
          </cell>
          <cell r="R367">
            <v>4019.1399999999849</v>
          </cell>
          <cell r="T367">
            <v>1</v>
          </cell>
          <cell r="U367">
            <v>1</v>
          </cell>
          <cell r="V367">
            <v>0</v>
          </cell>
          <cell r="X367">
            <v>176571.2</v>
          </cell>
          <cell r="Y367">
            <v>0</v>
          </cell>
          <cell r="Z367">
            <v>2686.8049709200859</v>
          </cell>
          <cell r="AA367">
            <v>2686.8049709200859</v>
          </cell>
          <cell r="AB367">
            <v>95.249970920085161</v>
          </cell>
        </row>
        <row r="368">
          <cell r="B368" t="str">
            <v>Postellon, Daniel C</v>
          </cell>
          <cell r="C368" t="str">
            <v>HDVCH Outpatient</v>
          </cell>
          <cell r="D368" t="str">
            <v>Endocrinologist</v>
          </cell>
          <cell r="E368" t="str">
            <v>Endocrinologist</v>
          </cell>
          <cell r="F368" t="str">
            <v>HDVCH</v>
          </cell>
          <cell r="G368">
            <v>196964.13</v>
          </cell>
          <cell r="H368">
            <v>0</v>
          </cell>
          <cell r="I368">
            <v>0</v>
          </cell>
          <cell r="J368">
            <v>196964.13</v>
          </cell>
          <cell r="K368" t="e">
            <v>#DIV/0!</v>
          </cell>
          <cell r="L368">
            <v>2870.420000000001</v>
          </cell>
          <cell r="M368" t="str">
            <v>Guarantee</v>
          </cell>
          <cell r="O368" t="e">
            <v>#REF!</v>
          </cell>
          <cell r="Q368">
            <v>0</v>
          </cell>
          <cell r="R368">
            <v>4376.929999999993</v>
          </cell>
          <cell r="T368">
            <v>1</v>
          </cell>
          <cell r="U368">
            <v>1</v>
          </cell>
          <cell r="V368">
            <v>0</v>
          </cell>
          <cell r="X368">
            <v>192587.2</v>
          </cell>
          <cell r="Y368">
            <v>0</v>
          </cell>
          <cell r="Z368">
            <v>3005.1749479100108</v>
          </cell>
          <cell r="AA368">
            <v>3005.1749479100108</v>
          </cell>
          <cell r="AB368">
            <v>134.75494791000983</v>
          </cell>
        </row>
        <row r="369">
          <cell r="B369" t="str">
            <v>Wood, Michael A</v>
          </cell>
          <cell r="C369" t="str">
            <v>HDVCH Outpatient</v>
          </cell>
          <cell r="D369" t="str">
            <v>Endocrinologist</v>
          </cell>
          <cell r="E369" t="str">
            <v>Endocrinologist</v>
          </cell>
          <cell r="F369" t="str">
            <v>HDVCH</v>
          </cell>
          <cell r="G369">
            <v>217101.89</v>
          </cell>
          <cell r="H369">
            <v>0</v>
          </cell>
          <cell r="I369">
            <v>0</v>
          </cell>
          <cell r="J369">
            <v>217101.89</v>
          </cell>
          <cell r="K369" t="e">
            <v>#DIV/0!</v>
          </cell>
          <cell r="L369">
            <v>2997.6600000000003</v>
          </cell>
          <cell r="M369" t="str">
            <v>Guarantee</v>
          </cell>
          <cell r="O369" t="e">
            <v>#REF!</v>
          </cell>
          <cell r="Q369">
            <v>0</v>
          </cell>
          <cell r="R369">
            <v>6855.4900000000198</v>
          </cell>
          <cell r="T369">
            <v>1</v>
          </cell>
          <cell r="U369">
            <v>0.7</v>
          </cell>
          <cell r="V369">
            <v>0</v>
          </cell>
          <cell r="X369">
            <v>210246.39999999999</v>
          </cell>
          <cell r="Y369">
            <v>0</v>
          </cell>
          <cell r="Z369">
            <v>3142.1249685510993</v>
          </cell>
          <cell r="AA369">
            <v>3142.1249685510993</v>
          </cell>
          <cell r="AB369">
            <v>144.46496855109899</v>
          </cell>
        </row>
        <row r="370">
          <cell r="B370" t="str">
            <v>Cemeroglu, Ayse Pinar</v>
          </cell>
          <cell r="C370" t="str">
            <v>HDVCH Outpatient</v>
          </cell>
          <cell r="D370" t="str">
            <v>Endocrinologist</v>
          </cell>
          <cell r="E370" t="str">
            <v>Endocrinologist</v>
          </cell>
          <cell r="F370" t="str">
            <v>HDVCH</v>
          </cell>
          <cell r="G370">
            <v>196639.34</v>
          </cell>
          <cell r="H370">
            <v>0</v>
          </cell>
          <cell r="I370">
            <v>0</v>
          </cell>
          <cell r="J370">
            <v>196639.34</v>
          </cell>
          <cell r="K370" t="e">
            <v>#DIV/0!</v>
          </cell>
          <cell r="L370">
            <v>3126.3850000000002</v>
          </cell>
          <cell r="M370" t="str">
            <v>Guarantee</v>
          </cell>
          <cell r="O370" t="e">
            <v>#N/A</v>
          </cell>
          <cell r="Q370">
            <v>0</v>
          </cell>
          <cell r="R370">
            <v>4052.1399999999849</v>
          </cell>
          <cell r="T370">
            <v>1</v>
          </cell>
          <cell r="U370">
            <v>0.8</v>
          </cell>
          <cell r="V370">
            <v>0</v>
          </cell>
          <cell r="X370">
            <v>192587.2</v>
          </cell>
          <cell r="Y370">
            <v>0</v>
          </cell>
          <cell r="Z370">
            <v>3281.884930215776</v>
          </cell>
          <cell r="AA370">
            <v>3281.884930215776</v>
          </cell>
          <cell r="AB370">
            <v>155.49993021577575</v>
          </cell>
        </row>
        <row r="371">
          <cell r="B371" t="str">
            <v>Cloney, Deborah L</v>
          </cell>
          <cell r="C371" t="str">
            <v>HDVCH Outpatient</v>
          </cell>
          <cell r="D371" t="str">
            <v>Gastroenterologist</v>
          </cell>
          <cell r="E371" t="str">
            <v>Gastroenterologist</v>
          </cell>
          <cell r="F371" t="str">
            <v>HDVCH</v>
          </cell>
          <cell r="G371">
            <v>266915.49</v>
          </cell>
          <cell r="H371">
            <v>0</v>
          </cell>
          <cell r="I371">
            <v>0</v>
          </cell>
          <cell r="J371">
            <v>266915.49</v>
          </cell>
          <cell r="K371" t="e">
            <v>#DIV/0!</v>
          </cell>
          <cell r="L371">
            <v>3122.5600000000004</v>
          </cell>
          <cell r="M371" t="str">
            <v>Guarantee</v>
          </cell>
          <cell r="O371" t="e">
            <v>#REF!</v>
          </cell>
          <cell r="Q371">
            <v>0</v>
          </cell>
          <cell r="R371">
            <v>5937.8899999999849</v>
          </cell>
          <cell r="T371">
            <v>1</v>
          </cell>
          <cell r="U371">
            <v>0.8</v>
          </cell>
          <cell r="V371">
            <v>0</v>
          </cell>
          <cell r="X371">
            <v>260977.6</v>
          </cell>
          <cell r="Y371">
            <v>0</v>
          </cell>
          <cell r="Z371">
            <v>3155.2799536585808</v>
          </cell>
          <cell r="AA371">
            <v>3155.2799536585808</v>
          </cell>
          <cell r="AB371">
            <v>32.71995365858038</v>
          </cell>
        </row>
        <row r="372">
          <cell r="B372" t="str">
            <v>Conrad Jr, Harold A</v>
          </cell>
          <cell r="C372" t="str">
            <v>HDVCH Outpatient</v>
          </cell>
          <cell r="D372" t="str">
            <v>Gastroenterologist</v>
          </cell>
          <cell r="E372" t="str">
            <v>Gastroenterologist</v>
          </cell>
          <cell r="F372" t="str">
            <v>HDVCH</v>
          </cell>
          <cell r="G372">
            <v>255846.58</v>
          </cell>
          <cell r="H372">
            <v>0</v>
          </cell>
          <cell r="I372">
            <v>0</v>
          </cell>
          <cell r="J372">
            <v>255846.58</v>
          </cell>
          <cell r="K372" t="e">
            <v>#DIV/0!</v>
          </cell>
          <cell r="L372">
            <v>3344.1099999999997</v>
          </cell>
          <cell r="M372" t="str">
            <v>Guarantee</v>
          </cell>
          <cell r="O372" t="e">
            <v>#N/A</v>
          </cell>
          <cell r="Q372">
            <v>0</v>
          </cell>
          <cell r="R372">
            <v>5684.9799999999814</v>
          </cell>
          <cell r="T372">
            <v>1</v>
          </cell>
          <cell r="U372">
            <v>1</v>
          </cell>
          <cell r="V372">
            <v>0</v>
          </cell>
          <cell r="X372">
            <v>250161.6</v>
          </cell>
          <cell r="Y372">
            <v>0</v>
          </cell>
          <cell r="Z372">
            <v>3384.7799502015114</v>
          </cell>
          <cell r="AA372">
            <v>3384.7799502015114</v>
          </cell>
          <cell r="AB372">
            <v>40.66995020151171</v>
          </cell>
        </row>
        <row r="373">
          <cell r="B373" t="str">
            <v>Kunde, Sachin</v>
          </cell>
          <cell r="C373" t="str">
            <v>HDVCH Outpatient</v>
          </cell>
          <cell r="D373" t="str">
            <v>Gastroenterologist</v>
          </cell>
          <cell r="E373" t="str">
            <v>Gastroenterology</v>
          </cell>
          <cell r="F373" t="str">
            <v>HDVCH</v>
          </cell>
          <cell r="G373">
            <v>111693.12000000001</v>
          </cell>
          <cell r="H373">
            <v>105.77</v>
          </cell>
          <cell r="I373">
            <v>220001.6</v>
          </cell>
          <cell r="J373">
            <v>220001.6</v>
          </cell>
          <cell r="K373" t="e">
            <v>#DIV/0!</v>
          </cell>
          <cell r="L373">
            <v>1186.76</v>
          </cell>
          <cell r="M373" t="str">
            <v>Guarantee</v>
          </cell>
          <cell r="O373" t="e">
            <v>#N/A</v>
          </cell>
          <cell r="Q373">
            <v>0</v>
          </cell>
          <cell r="R373">
            <v>1.6000000000058208</v>
          </cell>
          <cell r="S373">
            <v>130755</v>
          </cell>
          <cell r="T373">
            <v>1</v>
          </cell>
          <cell r="U373">
            <v>1</v>
          </cell>
          <cell r="V373">
            <v>0</v>
          </cell>
          <cell r="X373">
            <v>220000</v>
          </cell>
          <cell r="Y373">
            <v>0</v>
          </cell>
          <cell r="Z373">
            <v>1200.7799863815308</v>
          </cell>
          <cell r="AA373">
            <v>1200.7799863815308</v>
          </cell>
          <cell r="AB373">
            <v>14.019986381530771</v>
          </cell>
        </row>
        <row r="374">
          <cell r="B374" t="str">
            <v>Kuz, Cheryl J</v>
          </cell>
          <cell r="C374" t="str">
            <v>HDVCH Outpatient</v>
          </cell>
          <cell r="D374" t="str">
            <v>General Pediatrics</v>
          </cell>
          <cell r="E374" t="str">
            <v>General Pediatrics</v>
          </cell>
          <cell r="F374" t="str">
            <v>HDVCH</v>
          </cell>
          <cell r="G374">
            <v>93981.56</v>
          </cell>
          <cell r="H374">
            <v>0</v>
          </cell>
          <cell r="I374">
            <v>0</v>
          </cell>
          <cell r="J374">
            <v>93981.56</v>
          </cell>
          <cell r="K374" t="e">
            <v>#DIV/0!</v>
          </cell>
          <cell r="L374">
            <v>1675.3999999999996</v>
          </cell>
          <cell r="M374" t="str">
            <v>Guarantee</v>
          </cell>
          <cell r="O374" t="e">
            <v>#N/A</v>
          </cell>
          <cell r="Q374">
            <v>0</v>
          </cell>
          <cell r="R374">
            <v>2087.1600000000035</v>
          </cell>
          <cell r="T374">
            <v>0.5</v>
          </cell>
          <cell r="U374">
            <v>0.5</v>
          </cell>
          <cell r="V374">
            <v>0</v>
          </cell>
          <cell r="W374" t="str">
            <v>86524: Grand Rapids Concierge</v>
          </cell>
          <cell r="X374">
            <v>91894.399999999994</v>
          </cell>
          <cell r="Y374">
            <v>1117.6899846494198</v>
          </cell>
          <cell r="Z374">
            <v>0</v>
          </cell>
          <cell r="AA374">
            <v>1117.6899846494198</v>
          </cell>
          <cell r="AB374">
            <v>-557.71001535057985</v>
          </cell>
        </row>
        <row r="375">
          <cell r="B375" t="str">
            <v>Stratbucker, William</v>
          </cell>
          <cell r="C375" t="str">
            <v>HDVCH Outpatient</v>
          </cell>
          <cell r="D375" t="str">
            <v>General Pediatrics</v>
          </cell>
          <cell r="E375" t="str">
            <v>General Pediatrics</v>
          </cell>
          <cell r="F375" t="str">
            <v>HDVCH</v>
          </cell>
          <cell r="G375">
            <v>189773.76</v>
          </cell>
          <cell r="H375">
            <v>0</v>
          </cell>
          <cell r="I375">
            <v>0</v>
          </cell>
          <cell r="J375">
            <v>189773.76</v>
          </cell>
          <cell r="K375" t="e">
            <v>#DIV/0!</v>
          </cell>
          <cell r="L375">
            <v>2395.7199999999998</v>
          </cell>
          <cell r="M375" t="str">
            <v>Guarantee</v>
          </cell>
          <cell r="O375" t="e">
            <v>#N/A</v>
          </cell>
          <cell r="Q375">
            <v>0</v>
          </cell>
          <cell r="R375">
            <v>5984.960000000021</v>
          </cell>
          <cell r="T375">
            <v>1</v>
          </cell>
          <cell r="U375">
            <v>0.8</v>
          </cell>
          <cell r="V375">
            <v>0</v>
          </cell>
          <cell r="X375">
            <v>183788.79999999999</v>
          </cell>
          <cell r="Y375">
            <v>1566.9999752044678</v>
          </cell>
          <cell r="Z375">
            <v>426.04499870911241</v>
          </cell>
          <cell r="AA375">
            <v>1993.0449739135802</v>
          </cell>
          <cell r="AB375">
            <v>-402.67502608641962</v>
          </cell>
        </row>
        <row r="376">
          <cell r="B376" t="str">
            <v>Conroy, Timothy</v>
          </cell>
          <cell r="C376" t="str">
            <v>HDVCH Outpatient</v>
          </cell>
          <cell r="D376" t="str">
            <v>General Pediatrics</v>
          </cell>
          <cell r="E376" t="str">
            <v>General Pediatrics</v>
          </cell>
          <cell r="F376" t="str">
            <v>HDVCH</v>
          </cell>
          <cell r="G376">
            <v>194999.04000000001</v>
          </cell>
          <cell r="H376">
            <v>0</v>
          </cell>
          <cell r="I376">
            <v>0</v>
          </cell>
          <cell r="J376">
            <v>194999.04000000001</v>
          </cell>
          <cell r="K376" t="e">
            <v>#DIV/0!</v>
          </cell>
          <cell r="L376">
            <v>2660.8899999999967</v>
          </cell>
          <cell r="M376" t="str">
            <v>Guarantee</v>
          </cell>
          <cell r="O376" t="e">
            <v>#N/A</v>
          </cell>
          <cell r="Q376">
            <v>0</v>
          </cell>
          <cell r="R376">
            <v>6155.8399999999965</v>
          </cell>
          <cell r="T376">
            <v>1</v>
          </cell>
          <cell r="U376">
            <v>1</v>
          </cell>
          <cell r="V376">
            <v>0</v>
          </cell>
          <cell r="X376">
            <v>188843.2</v>
          </cell>
          <cell r="Y376">
            <v>190.1400041282177</v>
          </cell>
          <cell r="Z376">
            <v>0</v>
          </cell>
          <cell r="AA376">
            <v>190.1400041282177</v>
          </cell>
          <cell r="AB376">
            <v>-2470.749995871779</v>
          </cell>
        </row>
        <row r="377">
          <cell r="B377" t="str">
            <v>Smith-King, Candace</v>
          </cell>
          <cell r="C377" t="str">
            <v>HDVCH Outpatient</v>
          </cell>
          <cell r="D377" t="str">
            <v>General Pediatrics</v>
          </cell>
          <cell r="E377" t="str">
            <v>General Pediatrics</v>
          </cell>
          <cell r="F377" t="str">
            <v>HDVCH</v>
          </cell>
          <cell r="G377">
            <v>187963.12</v>
          </cell>
          <cell r="H377">
            <v>0</v>
          </cell>
          <cell r="I377">
            <v>0</v>
          </cell>
          <cell r="J377">
            <v>187963.12</v>
          </cell>
          <cell r="K377" t="e">
            <v>#DIV/0!</v>
          </cell>
          <cell r="L377">
            <v>2675.29</v>
          </cell>
          <cell r="M377" t="str">
            <v>Guarantee</v>
          </cell>
          <cell r="O377" t="e">
            <v>#N/A</v>
          </cell>
          <cell r="Q377">
            <v>0</v>
          </cell>
          <cell r="R377">
            <v>4174.320000000007</v>
          </cell>
          <cell r="T377">
            <v>1</v>
          </cell>
          <cell r="U377">
            <v>0.6</v>
          </cell>
          <cell r="V377">
            <v>0</v>
          </cell>
          <cell r="X377">
            <v>183788.79999999999</v>
          </cell>
          <cell r="Y377">
            <v>1448.8599772453308</v>
          </cell>
          <cell r="Z377">
            <v>468.36999412998557</v>
          </cell>
          <cell r="AA377">
            <v>1917.2299713753164</v>
          </cell>
          <cell r="AB377">
            <v>-758.06002862468358</v>
          </cell>
        </row>
        <row r="378">
          <cell r="B378" t="str">
            <v>Vanderlaan, Karen</v>
          </cell>
          <cell r="C378" t="str">
            <v>HDVCH Outpatient</v>
          </cell>
          <cell r="D378" t="str">
            <v>General Pediatrics</v>
          </cell>
          <cell r="E378" t="str">
            <v>General Pediatrics</v>
          </cell>
          <cell r="F378" t="str">
            <v>HDVCH</v>
          </cell>
          <cell r="G378">
            <v>189773.76</v>
          </cell>
          <cell r="H378">
            <v>0</v>
          </cell>
          <cell r="I378">
            <v>0</v>
          </cell>
          <cell r="J378">
            <v>189773.76</v>
          </cell>
          <cell r="K378" t="e">
            <v>#DIV/0!</v>
          </cell>
          <cell r="L378">
            <v>3068.25</v>
          </cell>
          <cell r="M378" t="str">
            <v>Guarantee</v>
          </cell>
          <cell r="O378" t="e">
            <v>#N/A</v>
          </cell>
          <cell r="Q378">
            <v>0</v>
          </cell>
          <cell r="R378">
            <v>5984.960000000021</v>
          </cell>
          <cell r="T378">
            <v>1</v>
          </cell>
          <cell r="U378">
            <v>0.65</v>
          </cell>
          <cell r="V378">
            <v>0</v>
          </cell>
          <cell r="X378">
            <v>183788.79999999999</v>
          </cell>
          <cell r="Y378">
            <v>2425.7199626415968</v>
          </cell>
          <cell r="Z378">
            <v>258.41999387741089</v>
          </cell>
          <cell r="AA378">
            <v>2684.1399565190077</v>
          </cell>
          <cell r="AB378">
            <v>-384.11004348099232</v>
          </cell>
        </row>
        <row r="379">
          <cell r="B379" t="str">
            <v>Gagin, Lana</v>
          </cell>
          <cell r="C379" t="str">
            <v>HDVCH Outpatient</v>
          </cell>
          <cell r="D379" t="str">
            <v>General Pediatrics</v>
          </cell>
          <cell r="E379" t="str">
            <v>General Pediatrics</v>
          </cell>
          <cell r="F379" t="str">
            <v>HDVCH</v>
          </cell>
          <cell r="G379">
            <v>187963.12</v>
          </cell>
          <cell r="H379">
            <v>0</v>
          </cell>
          <cell r="I379">
            <v>0</v>
          </cell>
          <cell r="J379">
            <v>187963.12</v>
          </cell>
          <cell r="K379" t="e">
            <v>#DIV/0!</v>
          </cell>
          <cell r="L379">
            <v>3572.06</v>
          </cell>
          <cell r="M379" t="str">
            <v>Guarantee</v>
          </cell>
          <cell r="O379" t="e">
            <v>#REF!</v>
          </cell>
          <cell r="Q379">
            <v>0</v>
          </cell>
          <cell r="R379">
            <v>4174.320000000007</v>
          </cell>
          <cell r="T379">
            <v>1</v>
          </cell>
          <cell r="U379">
            <v>1</v>
          </cell>
          <cell r="V379">
            <v>0</v>
          </cell>
          <cell r="X379">
            <v>183788.79999999999</v>
          </cell>
          <cell r="Y379">
            <v>2095.6699734330177</v>
          </cell>
          <cell r="Z379">
            <v>128.20999944210052</v>
          </cell>
          <cell r="AA379">
            <v>2223.8799728751183</v>
          </cell>
          <cell r="AB379">
            <v>-1348.1800271248817</v>
          </cell>
        </row>
        <row r="380">
          <cell r="B380" t="str">
            <v>Sarver, Ben</v>
          </cell>
          <cell r="C380" t="str">
            <v>HDVCH Outpatient</v>
          </cell>
          <cell r="D380" t="str">
            <v>General Pediatrics</v>
          </cell>
          <cell r="E380" t="str">
            <v>General Pediatrics</v>
          </cell>
          <cell r="F380" t="str">
            <v>HDVCH</v>
          </cell>
          <cell r="G380">
            <v>187963.12</v>
          </cell>
          <cell r="H380">
            <v>0</v>
          </cell>
          <cell r="I380">
            <v>0</v>
          </cell>
          <cell r="J380">
            <v>187963.12</v>
          </cell>
          <cell r="K380" t="e">
            <v>#DIV/0!</v>
          </cell>
          <cell r="L380">
            <v>3700.9999999999959</v>
          </cell>
          <cell r="M380" t="str">
            <v>Guarantee</v>
          </cell>
          <cell r="O380" t="e">
            <v>#N/A</v>
          </cell>
          <cell r="Q380">
            <v>0</v>
          </cell>
          <cell r="R380">
            <v>4174.320000000007</v>
          </cell>
          <cell r="T380">
            <v>1</v>
          </cell>
          <cell r="U380">
            <v>0.7</v>
          </cell>
          <cell r="V380">
            <v>0</v>
          </cell>
          <cell r="X380">
            <v>183788.79999999999</v>
          </cell>
          <cell r="Y380">
            <v>2265.7299833744764</v>
          </cell>
          <cell r="Z380">
            <v>0</v>
          </cell>
          <cell r="AA380">
            <v>2265.7299833744764</v>
          </cell>
          <cell r="AB380">
            <v>-1435.2700166255195</v>
          </cell>
        </row>
        <row r="381">
          <cell r="B381" t="str">
            <v>Cox, Edward O</v>
          </cell>
          <cell r="C381" t="str">
            <v>HDVCH Outpatient</v>
          </cell>
          <cell r="D381" t="str">
            <v>General Pediatrics</v>
          </cell>
          <cell r="E381" t="str">
            <v>General Pediatrics</v>
          </cell>
          <cell r="F381" t="str">
            <v>HDVCH</v>
          </cell>
          <cell r="G381">
            <v>187963.12</v>
          </cell>
          <cell r="H381">
            <v>0</v>
          </cell>
          <cell r="I381">
            <v>0</v>
          </cell>
          <cell r="J381">
            <v>187963.12</v>
          </cell>
          <cell r="K381" t="e">
            <v>#DIV/0!</v>
          </cell>
          <cell r="L381">
            <v>5304.9799999999959</v>
          </cell>
          <cell r="M381" t="str">
            <v>Guarantee</v>
          </cell>
          <cell r="O381" t="e">
            <v>#N/A</v>
          </cell>
          <cell r="Q381">
            <v>0</v>
          </cell>
          <cell r="R381">
            <v>4174.320000000007</v>
          </cell>
          <cell r="T381">
            <v>1</v>
          </cell>
          <cell r="U381">
            <v>0.8</v>
          </cell>
          <cell r="V381">
            <v>0</v>
          </cell>
          <cell r="X381">
            <v>183788.79999999999</v>
          </cell>
          <cell r="Y381">
            <v>2435.6599631756544</v>
          </cell>
          <cell r="Z381">
            <v>0</v>
          </cell>
          <cell r="AA381">
            <v>2435.6599631756544</v>
          </cell>
          <cell r="AB381">
            <v>-2869.3200368243415</v>
          </cell>
        </row>
        <row r="382">
          <cell r="B382" t="str">
            <v>Fahner, James B</v>
          </cell>
          <cell r="C382" t="str">
            <v>HDVCH Outpatient</v>
          </cell>
          <cell r="D382" t="str">
            <v>Hem/Onc</v>
          </cell>
          <cell r="E382" t="str">
            <v>Hem/Onc</v>
          </cell>
          <cell r="F382" t="str">
            <v>HDVCH</v>
          </cell>
          <cell r="G382">
            <v>288665.40999999997</v>
          </cell>
          <cell r="H382">
            <v>0</v>
          </cell>
          <cell r="I382">
            <v>0</v>
          </cell>
          <cell r="J382">
            <v>288665.40999999997</v>
          </cell>
          <cell r="K382" t="e">
            <v>#DIV/0!</v>
          </cell>
          <cell r="L382">
            <v>1151.25</v>
          </cell>
          <cell r="M382" t="str">
            <v>Guarantee</v>
          </cell>
          <cell r="O382" t="e">
            <v>#N/A</v>
          </cell>
          <cell r="Q382">
            <v>0</v>
          </cell>
          <cell r="R382">
            <v>7095.8099999999977</v>
          </cell>
          <cell r="T382">
            <v>1</v>
          </cell>
          <cell r="U382">
            <v>0.5</v>
          </cell>
          <cell r="V382">
            <v>0</v>
          </cell>
          <cell r="X382">
            <v>281569.59999999998</v>
          </cell>
          <cell r="Y382">
            <v>18.120000094175339</v>
          </cell>
          <cell r="Z382">
            <v>0</v>
          </cell>
          <cell r="AA382">
            <v>18.120000094175339</v>
          </cell>
          <cell r="AB382">
            <v>-1133.1299999058247</v>
          </cell>
        </row>
        <row r="383">
          <cell r="B383" t="str">
            <v>Braunrieter, Chi</v>
          </cell>
          <cell r="C383" t="str">
            <v>HDVCH Outpatient</v>
          </cell>
          <cell r="D383" t="str">
            <v>Hem/Onc</v>
          </cell>
          <cell r="E383" t="str">
            <v>Hem/Onc</v>
          </cell>
          <cell r="F383" t="str">
            <v>HDVCH</v>
          </cell>
          <cell r="G383">
            <v>134160.59</v>
          </cell>
          <cell r="H383">
            <v>0</v>
          </cell>
          <cell r="I383">
            <v>0</v>
          </cell>
          <cell r="J383">
            <v>134160.59</v>
          </cell>
          <cell r="K383" t="e">
            <v>#DIV/0!</v>
          </cell>
          <cell r="L383">
            <v>1730.8700000000001</v>
          </cell>
          <cell r="M383" t="str">
            <v>Guarantee</v>
          </cell>
          <cell r="O383" t="e">
            <v>#N/A</v>
          </cell>
          <cell r="Q383">
            <v>0</v>
          </cell>
          <cell r="R383">
            <v>3297.3899999999994</v>
          </cell>
          <cell r="T383">
            <v>0.5</v>
          </cell>
          <cell r="U383">
            <v>0.4</v>
          </cell>
          <cell r="V383">
            <v>0</v>
          </cell>
          <cell r="X383">
            <v>130863.2</v>
          </cell>
          <cell r="Y383">
            <v>97.729997396469116</v>
          </cell>
          <cell r="Z383">
            <v>0</v>
          </cell>
          <cell r="AA383">
            <v>97.729997396469116</v>
          </cell>
          <cell r="AB383">
            <v>-1633.140002603531</v>
          </cell>
        </row>
        <row r="384">
          <cell r="B384" t="str">
            <v>Smith, Sharon</v>
          </cell>
          <cell r="C384" t="str">
            <v>HDVCH Outpatient</v>
          </cell>
          <cell r="D384" t="str">
            <v>Hem/Onc</v>
          </cell>
          <cell r="E384" t="str">
            <v>Hem/Onc</v>
          </cell>
          <cell r="F384" t="str">
            <v>HDVCH</v>
          </cell>
          <cell r="G384">
            <v>263036.23000000004</v>
          </cell>
          <cell r="H384">
            <v>0</v>
          </cell>
          <cell r="I384">
            <v>0</v>
          </cell>
          <cell r="J384">
            <v>263036.23000000004</v>
          </cell>
          <cell r="K384" t="e">
            <v>#DIV/0!</v>
          </cell>
          <cell r="L384">
            <v>2139.56</v>
          </cell>
          <cell r="M384" t="str">
            <v>Guarantee</v>
          </cell>
          <cell r="O384" t="e">
            <v>#N/A</v>
          </cell>
          <cell r="Q384">
            <v>0</v>
          </cell>
          <cell r="R384">
            <v>6468.2300000000396</v>
          </cell>
          <cell r="T384">
            <v>1</v>
          </cell>
          <cell r="U384">
            <v>0.8</v>
          </cell>
          <cell r="V384">
            <v>0</v>
          </cell>
          <cell r="X384">
            <v>256568</v>
          </cell>
          <cell r="Y384">
            <v>0</v>
          </cell>
          <cell r="Z384">
            <v>0</v>
          </cell>
          <cell r="AA384">
            <v>0</v>
          </cell>
          <cell r="AB384">
            <v>-2139.56</v>
          </cell>
        </row>
        <row r="385">
          <cell r="B385" t="str">
            <v>Axtell, Richard A</v>
          </cell>
          <cell r="C385" t="str">
            <v>HDVCH Outpatient</v>
          </cell>
          <cell r="D385" t="str">
            <v>Hem/Onc</v>
          </cell>
          <cell r="E385" t="str">
            <v>Hem/Onc</v>
          </cell>
          <cell r="F385" t="str">
            <v>HDVCH</v>
          </cell>
          <cell r="G385">
            <v>268321.17</v>
          </cell>
          <cell r="H385">
            <v>0</v>
          </cell>
          <cell r="I385">
            <v>0</v>
          </cell>
          <cell r="J385">
            <v>268321.17</v>
          </cell>
          <cell r="K385" t="e">
            <v>#DIV/0!</v>
          </cell>
          <cell r="L385">
            <v>2464.29</v>
          </cell>
          <cell r="M385" t="str">
            <v>Guarantee</v>
          </cell>
          <cell r="O385" t="e">
            <v>#N/A</v>
          </cell>
          <cell r="Q385">
            <v>0</v>
          </cell>
          <cell r="R385">
            <v>6594.7699999999895</v>
          </cell>
          <cell r="T385">
            <v>1</v>
          </cell>
          <cell r="U385">
            <v>0.8</v>
          </cell>
          <cell r="V385">
            <v>0</v>
          </cell>
          <cell r="X385">
            <v>261726.4</v>
          </cell>
          <cell r="Y385">
            <v>98.709998220205307</v>
          </cell>
          <cell r="Z385">
            <v>0</v>
          </cell>
          <cell r="AA385">
            <v>98.709998220205307</v>
          </cell>
          <cell r="AB385">
            <v>-2365.5800017797947</v>
          </cell>
        </row>
        <row r="386">
          <cell r="B386" t="str">
            <v>Dickens, David S</v>
          </cell>
          <cell r="C386" t="str">
            <v>HDVCH Outpatient</v>
          </cell>
          <cell r="D386" t="str">
            <v>Hem/Onc</v>
          </cell>
          <cell r="E386" t="str">
            <v>Hem/Onc</v>
          </cell>
          <cell r="F386" t="str">
            <v>HDVCH</v>
          </cell>
          <cell r="G386">
            <v>268321.17</v>
          </cell>
          <cell r="H386">
            <v>0</v>
          </cell>
          <cell r="I386">
            <v>0</v>
          </cell>
          <cell r="J386">
            <v>268321.17</v>
          </cell>
          <cell r="K386" t="e">
            <v>#DIV/0!</v>
          </cell>
          <cell r="L386">
            <v>2635.92</v>
          </cell>
          <cell r="M386" t="str">
            <v>Guarantee</v>
          </cell>
          <cell r="O386" t="e">
            <v>#N/A</v>
          </cell>
          <cell r="Q386">
            <v>0</v>
          </cell>
          <cell r="R386">
            <v>6594.7699999999895</v>
          </cell>
          <cell r="T386">
            <v>1</v>
          </cell>
          <cell r="U386">
            <v>0.7</v>
          </cell>
          <cell r="V386">
            <v>0</v>
          </cell>
          <cell r="X386">
            <v>261726.4</v>
          </cell>
          <cell r="Y386">
            <v>247.71999722719193</v>
          </cell>
          <cell r="Z386">
            <v>0</v>
          </cell>
          <cell r="AA386">
            <v>247.71999722719193</v>
          </cell>
          <cell r="AB386">
            <v>-2388.2000027728081</v>
          </cell>
        </row>
        <row r="387">
          <cell r="B387" t="str">
            <v>Kurt, Beth</v>
          </cell>
          <cell r="C387" t="str">
            <v>HDVCH Outpatient</v>
          </cell>
          <cell r="D387" t="str">
            <v>Hem/Onc</v>
          </cell>
          <cell r="E387" t="str">
            <v>Hem/Onc</v>
          </cell>
          <cell r="F387" t="str">
            <v>HDVCH</v>
          </cell>
          <cell r="G387">
            <v>268321.17000000004</v>
          </cell>
          <cell r="H387">
            <v>0</v>
          </cell>
          <cell r="I387">
            <v>0</v>
          </cell>
          <cell r="J387">
            <v>268321.17000000004</v>
          </cell>
          <cell r="K387" t="e">
            <v>#DIV/0!</v>
          </cell>
          <cell r="L387">
            <v>2841.79</v>
          </cell>
          <cell r="M387" t="str">
            <v>Guarantee</v>
          </cell>
          <cell r="O387" t="e">
            <v>#N/A</v>
          </cell>
          <cell r="Q387">
            <v>0</v>
          </cell>
          <cell r="R387">
            <v>6594.7700000000477</v>
          </cell>
          <cell r="T387">
            <v>1</v>
          </cell>
          <cell r="U387">
            <v>0.7</v>
          </cell>
          <cell r="V387">
            <v>0</v>
          </cell>
          <cell r="X387">
            <v>261726.4</v>
          </cell>
          <cell r="Y387">
            <v>98.709998220205307</v>
          </cell>
          <cell r="Z387">
            <v>0</v>
          </cell>
          <cell r="AA387">
            <v>98.709998220205307</v>
          </cell>
          <cell r="AB387">
            <v>-2743.0800017797947</v>
          </cell>
        </row>
        <row r="388">
          <cell r="B388" t="str">
            <v>Mitchell, Deanna S</v>
          </cell>
          <cell r="C388" t="str">
            <v>HDVCH Outpatient</v>
          </cell>
          <cell r="D388" t="str">
            <v>Hem/Onc</v>
          </cell>
          <cell r="E388" t="str">
            <v>Hem/Onc</v>
          </cell>
          <cell r="F388" t="str">
            <v>HDVCH</v>
          </cell>
          <cell r="G388">
            <v>268321.17000000004</v>
          </cell>
          <cell r="H388">
            <v>0</v>
          </cell>
          <cell r="I388">
            <v>0</v>
          </cell>
          <cell r="J388">
            <v>268321.17000000004</v>
          </cell>
          <cell r="K388" t="e">
            <v>#DIV/0!</v>
          </cell>
          <cell r="L388">
            <v>2903.67</v>
          </cell>
          <cell r="M388" t="str">
            <v>Guarantee</v>
          </cell>
          <cell r="O388" t="e">
            <v>#N/A</v>
          </cell>
          <cell r="Q388">
            <v>0</v>
          </cell>
          <cell r="R388">
            <v>6594.7700000000477</v>
          </cell>
          <cell r="T388">
            <v>1</v>
          </cell>
          <cell r="U388">
            <v>0.8</v>
          </cell>
          <cell r="V388">
            <v>0</v>
          </cell>
          <cell r="X388">
            <v>261726.4</v>
          </cell>
          <cell r="Y388">
            <v>116.25999963283539</v>
          </cell>
          <cell r="Z388">
            <v>0</v>
          </cell>
          <cell r="AA388">
            <v>116.25999963283539</v>
          </cell>
          <cell r="AB388">
            <v>-2787.4100003671647</v>
          </cell>
        </row>
        <row r="389">
          <cell r="B389" t="str">
            <v>Cornelius, Albert S</v>
          </cell>
          <cell r="C389" t="str">
            <v>HDVCH Outpatient</v>
          </cell>
          <cell r="D389" t="str">
            <v>Hem/Onc</v>
          </cell>
          <cell r="E389" t="str">
            <v>Hem/Onc</v>
          </cell>
          <cell r="F389" t="str">
            <v>HDVCH</v>
          </cell>
          <cell r="G389">
            <v>268321.17</v>
          </cell>
          <cell r="H389">
            <v>0</v>
          </cell>
          <cell r="I389">
            <v>0</v>
          </cell>
          <cell r="J389">
            <v>268321.17</v>
          </cell>
          <cell r="K389" t="e">
            <v>#DIV/0!</v>
          </cell>
          <cell r="L389">
            <v>3599.9</v>
          </cell>
          <cell r="M389" t="str">
            <v>Guarantee</v>
          </cell>
          <cell r="O389" t="e">
            <v>#N/A</v>
          </cell>
          <cell r="Q389">
            <v>0</v>
          </cell>
          <cell r="R389">
            <v>6594.7699999999895</v>
          </cell>
          <cell r="T389">
            <v>1</v>
          </cell>
          <cell r="U389">
            <v>0.7</v>
          </cell>
          <cell r="V389">
            <v>0</v>
          </cell>
          <cell r="X389">
            <v>261726.4</v>
          </cell>
          <cell r="Y389">
            <v>72.130000740289688</v>
          </cell>
          <cell r="Z389">
            <v>0</v>
          </cell>
          <cell r="AA389">
            <v>72.130000740289688</v>
          </cell>
          <cell r="AB389">
            <v>-3527.7699992597104</v>
          </cell>
        </row>
        <row r="390">
          <cell r="B390" t="str">
            <v>Dahl, Karen</v>
          </cell>
          <cell r="C390" t="str">
            <v>HDVCH Outpatient</v>
          </cell>
          <cell r="D390" t="str">
            <v>Infectious Disease</v>
          </cell>
          <cell r="E390" t="str">
            <v>Infectious Disease</v>
          </cell>
          <cell r="F390" t="str">
            <v>HDVCH</v>
          </cell>
          <cell r="G390">
            <v>210844.84</v>
          </cell>
          <cell r="H390">
            <v>0</v>
          </cell>
          <cell r="I390">
            <v>0</v>
          </cell>
          <cell r="J390">
            <v>210844.84</v>
          </cell>
          <cell r="K390" t="e">
            <v>#DIV/0!</v>
          </cell>
          <cell r="L390">
            <v>2561.4700000000003</v>
          </cell>
          <cell r="M390" t="str">
            <v>Guarantee</v>
          </cell>
          <cell r="O390" t="e">
            <v>#N/A</v>
          </cell>
          <cell r="Q390">
            <v>0</v>
          </cell>
          <cell r="R390">
            <v>7171.3063000000257</v>
          </cell>
          <cell r="T390">
            <v>1</v>
          </cell>
          <cell r="U390">
            <v>0.5</v>
          </cell>
          <cell r="V390">
            <v>0</v>
          </cell>
          <cell r="X390">
            <v>203673.53369999997</v>
          </cell>
          <cell r="Y390">
            <v>0</v>
          </cell>
          <cell r="Z390">
            <v>2585.7699893563986</v>
          </cell>
          <cell r="AA390">
            <v>2585.7699893563986</v>
          </cell>
          <cell r="AB390">
            <v>24.299989356398328</v>
          </cell>
        </row>
        <row r="391">
          <cell r="B391" t="str">
            <v>Fogg, George</v>
          </cell>
          <cell r="C391" t="str">
            <v>HDVCH Outpatient</v>
          </cell>
          <cell r="D391" t="str">
            <v>Infectious Disease</v>
          </cell>
          <cell r="E391" t="str">
            <v>Infectious Disease</v>
          </cell>
          <cell r="F391" t="str">
            <v>HDVCH</v>
          </cell>
          <cell r="G391">
            <v>202686.29</v>
          </cell>
          <cell r="H391">
            <v>0</v>
          </cell>
          <cell r="I391">
            <v>0</v>
          </cell>
          <cell r="J391">
            <v>202686.29</v>
          </cell>
          <cell r="K391" t="e">
            <v>#DIV/0!</v>
          </cell>
          <cell r="L391">
            <v>2669.9</v>
          </cell>
          <cell r="M391" t="str">
            <v>Guarantee</v>
          </cell>
          <cell r="O391" t="e">
            <v>#N/A</v>
          </cell>
          <cell r="Q391">
            <v>0</v>
          </cell>
          <cell r="R391">
            <v>4517.4464000000444</v>
          </cell>
          <cell r="T391">
            <v>1</v>
          </cell>
          <cell r="U391">
            <v>0.8</v>
          </cell>
          <cell r="V391">
            <v>0</v>
          </cell>
          <cell r="W391">
            <v>0</v>
          </cell>
          <cell r="X391">
            <v>198168.84359999996</v>
          </cell>
          <cell r="Y391">
            <v>0</v>
          </cell>
          <cell r="Z391">
            <v>2693.4499826729298</v>
          </cell>
          <cell r="AA391">
            <v>2693.4499826729298</v>
          </cell>
          <cell r="AB391">
            <v>23.549982672929673</v>
          </cell>
        </row>
        <row r="392">
          <cell r="B392" t="str">
            <v>Kessenich, Jeri</v>
          </cell>
          <cell r="C392" t="str">
            <v>HDVCH Outpatient</v>
          </cell>
          <cell r="D392" t="str">
            <v xml:space="preserve">Medical Affairs </v>
          </cell>
          <cell r="E392" t="str">
            <v>Administration</v>
          </cell>
          <cell r="F392">
            <v>0</v>
          </cell>
          <cell r="G392">
            <v>188560.11</v>
          </cell>
          <cell r="H392">
            <v>92.153626249999988</v>
          </cell>
          <cell r="I392">
            <v>143759.65694999998</v>
          </cell>
          <cell r="J392">
            <v>188560.11</v>
          </cell>
          <cell r="K392">
            <v>188560.11</v>
          </cell>
          <cell r="L392">
            <v>1040.1200000000001</v>
          </cell>
          <cell r="M392" t="str">
            <v>Guarantee</v>
          </cell>
          <cell r="O392" t="e">
            <v>#N/A</v>
          </cell>
          <cell r="Q392">
            <v>0</v>
          </cell>
          <cell r="R392">
            <v>0</v>
          </cell>
          <cell r="T392">
            <v>0.75</v>
          </cell>
          <cell r="U392">
            <v>0</v>
          </cell>
          <cell r="V392">
            <v>0</v>
          </cell>
          <cell r="X392">
            <v>0</v>
          </cell>
          <cell r="Y392">
            <v>69.540001675486565</v>
          </cell>
          <cell r="Z392">
            <v>1047.2699821293354</v>
          </cell>
          <cell r="AA392">
            <v>1116.809983804822</v>
          </cell>
          <cell r="AB392">
            <v>76.68998380482185</v>
          </cell>
        </row>
        <row r="393">
          <cell r="B393" t="str">
            <v>Quiroga Chand, Alejandro</v>
          </cell>
          <cell r="C393" t="str">
            <v>HDVCH Outpatient</v>
          </cell>
          <cell r="D393" t="str">
            <v>Nephrology</v>
          </cell>
          <cell r="E393" t="str">
            <v>Nephrology</v>
          </cell>
          <cell r="F393" t="str">
            <v>HDVCH</v>
          </cell>
          <cell r="G393">
            <v>84042</v>
          </cell>
          <cell r="H393">
            <v>91.35</v>
          </cell>
          <cell r="I393">
            <v>190008</v>
          </cell>
          <cell r="J393">
            <v>190008</v>
          </cell>
          <cell r="K393" t="e">
            <v>#DIV/0!</v>
          </cell>
          <cell r="L393">
            <v>996.98</v>
          </cell>
          <cell r="M393" t="str">
            <v>Guarantee</v>
          </cell>
          <cell r="N393">
            <v>0</v>
          </cell>
          <cell r="O393" t="e">
            <v>#REF!</v>
          </cell>
          <cell r="P393">
            <v>0</v>
          </cell>
          <cell r="Q393">
            <v>0</v>
          </cell>
          <cell r="R393">
            <v>0</v>
          </cell>
          <cell r="S393">
            <v>130966</v>
          </cell>
          <cell r="T393">
            <v>1</v>
          </cell>
          <cell r="U393">
            <v>1</v>
          </cell>
          <cell r="V393">
            <v>0</v>
          </cell>
          <cell r="W393">
            <v>0</v>
          </cell>
          <cell r="X393">
            <v>190008</v>
          </cell>
          <cell r="Y393">
            <v>0</v>
          </cell>
          <cell r="Z393">
            <v>1030.5899969637394</v>
          </cell>
          <cell r="AA393">
            <v>1030.5899969637394</v>
          </cell>
          <cell r="AB393">
            <v>33.609996963739377</v>
          </cell>
        </row>
        <row r="394">
          <cell r="B394" t="str">
            <v>Cai, Yi</v>
          </cell>
          <cell r="C394" t="str">
            <v>HDVCH Outpatient</v>
          </cell>
          <cell r="D394" t="str">
            <v>Nephrology</v>
          </cell>
          <cell r="E394" t="str">
            <v>Nephrology</v>
          </cell>
          <cell r="F394" t="str">
            <v>HDVCH</v>
          </cell>
          <cell r="G394">
            <v>233253.4</v>
          </cell>
          <cell r="H394">
            <v>0</v>
          </cell>
          <cell r="I394">
            <v>0</v>
          </cell>
          <cell r="J394">
            <v>233253.4</v>
          </cell>
          <cell r="K394" t="e">
            <v>#DIV/0!</v>
          </cell>
          <cell r="L394">
            <v>4075.2699999999995</v>
          </cell>
          <cell r="M394" t="str">
            <v>Guarantee</v>
          </cell>
          <cell r="O394" t="e">
            <v>#REF!</v>
          </cell>
          <cell r="Q394">
            <v>0</v>
          </cell>
          <cell r="R394">
            <v>8239</v>
          </cell>
          <cell r="T394">
            <v>1</v>
          </cell>
          <cell r="U394">
            <v>1</v>
          </cell>
          <cell r="V394">
            <v>0</v>
          </cell>
          <cell r="X394">
            <v>225014.39999999999</v>
          </cell>
          <cell r="Y394">
            <v>0</v>
          </cell>
          <cell r="Z394">
            <v>4197.1299641132355</v>
          </cell>
          <cell r="AA394">
            <v>4197.1299641132355</v>
          </cell>
          <cell r="AB394">
            <v>121.85996411323595</v>
          </cell>
        </row>
        <row r="395">
          <cell r="B395" t="str">
            <v>Steinke, Julia</v>
          </cell>
          <cell r="C395" t="str">
            <v>HDVCH Outpatient</v>
          </cell>
          <cell r="D395" t="str">
            <v>Nephrology</v>
          </cell>
          <cell r="E395" t="str">
            <v>Nephrology</v>
          </cell>
          <cell r="F395" t="str">
            <v>HDVCH</v>
          </cell>
          <cell r="G395">
            <v>251419.46000000002</v>
          </cell>
          <cell r="H395">
            <v>0</v>
          </cell>
          <cell r="I395">
            <v>0</v>
          </cell>
          <cell r="J395">
            <v>251419.46000000002</v>
          </cell>
          <cell r="K395" t="e">
            <v>#DIV/0!</v>
          </cell>
          <cell r="L395">
            <v>4210.1399999999994</v>
          </cell>
          <cell r="M395" t="str">
            <v>Guarantee</v>
          </cell>
          <cell r="O395" t="e">
            <v>#N/A</v>
          </cell>
          <cell r="Q395">
            <v>0</v>
          </cell>
          <cell r="R395">
            <v>7934.6600000000326</v>
          </cell>
          <cell r="T395">
            <v>1</v>
          </cell>
          <cell r="U395">
            <v>0.6</v>
          </cell>
          <cell r="V395">
            <v>0</v>
          </cell>
          <cell r="X395">
            <v>243484.79999999999</v>
          </cell>
          <cell r="Y395">
            <v>0</v>
          </cell>
          <cell r="Z395">
            <v>4329.9099622368813</v>
          </cell>
          <cell r="AA395">
            <v>4329.9099622368813</v>
          </cell>
          <cell r="AB395">
            <v>119.76996223688184</v>
          </cell>
        </row>
        <row r="396">
          <cell r="B396" t="str">
            <v>Chillag, Kip</v>
          </cell>
          <cell r="C396" t="str">
            <v>HDVCH Outpatient</v>
          </cell>
          <cell r="D396" t="str">
            <v>Neurologist</v>
          </cell>
          <cell r="E396" t="str">
            <v>Neurologist</v>
          </cell>
          <cell r="F396" t="str">
            <v>HDVCH</v>
          </cell>
          <cell r="G396">
            <v>212958.94</v>
          </cell>
          <cell r="H396">
            <v>0</v>
          </cell>
          <cell r="I396">
            <v>0</v>
          </cell>
          <cell r="J396">
            <v>212958.94</v>
          </cell>
          <cell r="K396" t="e">
            <v>#DIV/0!</v>
          </cell>
          <cell r="L396">
            <v>2620.0100000000002</v>
          </cell>
          <cell r="M396" t="str">
            <v>Guarantee</v>
          </cell>
          <cell r="O396" t="e">
            <v>#N/A</v>
          </cell>
          <cell r="Q396">
            <v>0</v>
          </cell>
          <cell r="R396">
            <v>2712.5400000000081</v>
          </cell>
          <cell r="T396">
            <v>1</v>
          </cell>
          <cell r="U396">
            <v>1</v>
          </cell>
          <cell r="V396">
            <v>0</v>
          </cell>
          <cell r="X396">
            <v>210246.39999999999</v>
          </cell>
          <cell r="Y396">
            <v>0</v>
          </cell>
          <cell r="Z396">
            <v>2704.9399886727333</v>
          </cell>
          <cell r="AA396">
            <v>2704.9399886727333</v>
          </cell>
          <cell r="AB396">
            <v>84.929988672733089</v>
          </cell>
        </row>
        <row r="397">
          <cell r="B397" t="str">
            <v>Deroos, Steven</v>
          </cell>
          <cell r="C397" t="str">
            <v>HDVCH Outpatient</v>
          </cell>
          <cell r="D397" t="str">
            <v>Neurologist</v>
          </cell>
          <cell r="E397" t="str">
            <v>Neurologist</v>
          </cell>
          <cell r="F397" t="str">
            <v>HDVCH</v>
          </cell>
          <cell r="G397">
            <v>232829.39</v>
          </cell>
          <cell r="H397">
            <v>0</v>
          </cell>
          <cell r="I397">
            <v>0</v>
          </cell>
          <cell r="J397">
            <v>232829.39</v>
          </cell>
          <cell r="K397" t="e">
            <v>#DIV/0!</v>
          </cell>
          <cell r="L397">
            <v>3248.4050000000007</v>
          </cell>
          <cell r="M397" t="str">
            <v>Guarantee</v>
          </cell>
          <cell r="O397" t="e">
            <v>#N/A</v>
          </cell>
          <cell r="Q397">
            <v>0</v>
          </cell>
          <cell r="R397">
            <v>5173.390000000014</v>
          </cell>
          <cell r="T397">
            <v>1</v>
          </cell>
          <cell r="U397">
            <v>0.75</v>
          </cell>
          <cell r="V397">
            <v>0</v>
          </cell>
          <cell r="X397">
            <v>227656</v>
          </cell>
          <cell r="Y397">
            <v>0</v>
          </cell>
          <cell r="Z397">
            <v>3344.8849900662899</v>
          </cell>
          <cell r="AA397">
            <v>3344.8849900662899</v>
          </cell>
          <cell r="AB397">
            <v>96.479990066289247</v>
          </cell>
        </row>
        <row r="398">
          <cell r="B398" t="str">
            <v>Chadehumbe, Madeline</v>
          </cell>
          <cell r="C398" t="str">
            <v>HDVCH Outpatient</v>
          </cell>
          <cell r="D398" t="str">
            <v>Neurologist</v>
          </cell>
          <cell r="E398" t="str">
            <v>Neurologist</v>
          </cell>
          <cell r="F398" t="str">
            <v>HDVCH</v>
          </cell>
          <cell r="G398">
            <v>221727.86000000002</v>
          </cell>
          <cell r="H398">
            <v>0</v>
          </cell>
          <cell r="I398">
            <v>0</v>
          </cell>
          <cell r="J398">
            <v>221727.86000000002</v>
          </cell>
          <cell r="K398" t="e">
            <v>#DIV/0!</v>
          </cell>
          <cell r="L398">
            <v>3460.11</v>
          </cell>
          <cell r="M398" t="str">
            <v>Guarantee</v>
          </cell>
          <cell r="O398" t="e">
            <v>#N/A</v>
          </cell>
          <cell r="Q398">
            <v>0</v>
          </cell>
          <cell r="R398">
            <v>4929.460000000021</v>
          </cell>
          <cell r="T398">
            <v>0.75</v>
          </cell>
          <cell r="U398">
            <v>0.7</v>
          </cell>
          <cell r="V398">
            <v>0</v>
          </cell>
          <cell r="X398">
            <v>216798.4</v>
          </cell>
          <cell r="Y398">
            <v>0</v>
          </cell>
          <cell r="Z398">
            <v>3577.0999467521906</v>
          </cell>
          <cell r="AA398">
            <v>3577.0999467521906</v>
          </cell>
          <cell r="AB398">
            <v>116.98994675219046</v>
          </cell>
        </row>
        <row r="399">
          <cell r="B399" t="str">
            <v>Soyode, Olufemi</v>
          </cell>
          <cell r="C399" t="str">
            <v>HDVCH Outpatient</v>
          </cell>
          <cell r="D399" t="str">
            <v>Neurologist</v>
          </cell>
          <cell r="E399" t="str">
            <v>Neurologist</v>
          </cell>
          <cell r="F399" t="str">
            <v>HDVCH</v>
          </cell>
          <cell r="G399">
            <v>215255.86</v>
          </cell>
          <cell r="H399">
            <v>0</v>
          </cell>
          <cell r="I399">
            <v>0</v>
          </cell>
          <cell r="J399">
            <v>215255.86</v>
          </cell>
          <cell r="K399" t="e">
            <v>#DIV/0!</v>
          </cell>
          <cell r="L399">
            <v>3971.779</v>
          </cell>
          <cell r="M399" t="str">
            <v>Guarantee</v>
          </cell>
          <cell r="O399" t="e">
            <v>#N/A</v>
          </cell>
          <cell r="Q399">
            <v>0</v>
          </cell>
          <cell r="R399">
            <v>4780.6599999999744</v>
          </cell>
          <cell r="T399">
            <v>1</v>
          </cell>
          <cell r="U399">
            <v>0.8</v>
          </cell>
          <cell r="V399">
            <v>0</v>
          </cell>
          <cell r="X399">
            <v>210475.2</v>
          </cell>
          <cell r="Y399">
            <v>0</v>
          </cell>
          <cell r="Z399">
            <v>4081.489906847477</v>
          </cell>
          <cell r="AA399">
            <v>4081.489906847477</v>
          </cell>
          <cell r="AB399">
            <v>109.71090684747696</v>
          </cell>
        </row>
        <row r="400">
          <cell r="B400" t="str">
            <v>Arndt, Daniel</v>
          </cell>
          <cell r="C400" t="str">
            <v>HDVCH Outpatient</v>
          </cell>
          <cell r="D400" t="str">
            <v>Neurologist</v>
          </cell>
          <cell r="E400" t="str">
            <v>Neurologist</v>
          </cell>
          <cell r="F400" t="str">
            <v>HDVCH</v>
          </cell>
          <cell r="G400">
            <v>256939.51999999999</v>
          </cell>
          <cell r="H400">
            <v>0</v>
          </cell>
          <cell r="I400">
            <v>0</v>
          </cell>
          <cell r="J400">
            <v>256939.51999999999</v>
          </cell>
          <cell r="K400" t="e">
            <v>#DIV/0!</v>
          </cell>
          <cell r="L400">
            <v>4180.26</v>
          </cell>
          <cell r="M400" t="str">
            <v>Guarantee</v>
          </cell>
          <cell r="O400" t="e">
            <v>#REF!</v>
          </cell>
          <cell r="Q400">
            <v>0</v>
          </cell>
          <cell r="R400">
            <v>6923.5199999999895</v>
          </cell>
          <cell r="T400">
            <v>1</v>
          </cell>
          <cell r="U400">
            <v>0.8</v>
          </cell>
          <cell r="V400">
            <v>0</v>
          </cell>
          <cell r="X400">
            <v>250016</v>
          </cell>
          <cell r="Y400">
            <v>0</v>
          </cell>
          <cell r="Z400">
            <v>4287.4599261879921</v>
          </cell>
          <cell r="AA400">
            <v>4287.4599261879921</v>
          </cell>
          <cell r="AB400">
            <v>107.19992618799188</v>
          </cell>
        </row>
        <row r="401">
          <cell r="B401" t="str">
            <v>Umfleet, Jason</v>
          </cell>
          <cell r="C401" t="str">
            <v>HDVCH Outpatient</v>
          </cell>
          <cell r="D401" t="str">
            <v>Neurologist</v>
          </cell>
          <cell r="E401" t="str">
            <v>Neurologist</v>
          </cell>
          <cell r="F401" t="str">
            <v>HDVCH</v>
          </cell>
          <cell r="G401">
            <v>221727.86</v>
          </cell>
          <cell r="H401">
            <v>0</v>
          </cell>
          <cell r="I401">
            <v>0</v>
          </cell>
          <cell r="J401">
            <v>221727.86</v>
          </cell>
          <cell r="K401" t="e">
            <v>#DIV/0!</v>
          </cell>
          <cell r="L401">
            <v>4407.25</v>
          </cell>
          <cell r="M401" t="str">
            <v>Guarantee</v>
          </cell>
          <cell r="N401">
            <v>0</v>
          </cell>
          <cell r="O401" t="e">
            <v>#REF!</v>
          </cell>
          <cell r="P401">
            <v>0</v>
          </cell>
          <cell r="Q401">
            <v>0</v>
          </cell>
          <cell r="R401">
            <v>4929.4599999999919</v>
          </cell>
          <cell r="S401">
            <v>0</v>
          </cell>
          <cell r="T401">
            <v>1</v>
          </cell>
          <cell r="U401">
            <v>1</v>
          </cell>
          <cell r="V401">
            <v>0</v>
          </cell>
          <cell r="W401">
            <v>0</v>
          </cell>
          <cell r="X401">
            <v>216798.4</v>
          </cell>
          <cell r="Y401">
            <v>0</v>
          </cell>
          <cell r="Z401">
            <v>4610.8799050152302</v>
          </cell>
          <cell r="AA401">
            <v>4610.8799050152302</v>
          </cell>
          <cell r="AB401">
            <v>203.62990501523018</v>
          </cell>
        </row>
        <row r="402">
          <cell r="B402" t="str">
            <v>Geddie, Brooke</v>
          </cell>
          <cell r="C402" t="str">
            <v>HDVCH Outpatient</v>
          </cell>
          <cell r="D402" t="str">
            <v>Ophthalmology</v>
          </cell>
          <cell r="E402" t="str">
            <v>Ophthalmology</v>
          </cell>
          <cell r="F402" t="str">
            <v>HDVCH</v>
          </cell>
          <cell r="G402">
            <v>260000</v>
          </cell>
          <cell r="H402">
            <v>0</v>
          </cell>
          <cell r="I402">
            <v>0</v>
          </cell>
          <cell r="J402">
            <v>260000</v>
          </cell>
          <cell r="K402" t="e">
            <v>#DIV/0!</v>
          </cell>
          <cell r="L402">
            <v>3251.732500000001</v>
          </cell>
          <cell r="M402" t="str">
            <v>Guarantee</v>
          </cell>
          <cell r="O402" t="e">
            <v>#N/A</v>
          </cell>
          <cell r="Q402">
            <v>0</v>
          </cell>
          <cell r="R402">
            <v>0</v>
          </cell>
          <cell r="T402">
            <v>1</v>
          </cell>
          <cell r="U402">
            <v>0.6</v>
          </cell>
          <cell r="V402">
            <v>0</v>
          </cell>
          <cell r="X402">
            <v>260000</v>
          </cell>
          <cell r="Y402">
            <v>0</v>
          </cell>
          <cell r="Z402">
            <v>3091.664999935776</v>
          </cell>
          <cell r="AA402">
            <v>3091.664999935776</v>
          </cell>
          <cell r="AB402">
            <v>-160.06750006422499</v>
          </cell>
        </row>
        <row r="403">
          <cell r="B403" t="str">
            <v>Maskill, Lisa</v>
          </cell>
          <cell r="C403" t="str">
            <v>HDVCH Outpatient</v>
          </cell>
          <cell r="D403" t="str">
            <v>Orthopedics</v>
          </cell>
          <cell r="E403" t="str">
            <v>Orthopedics</v>
          </cell>
          <cell r="F403" t="str">
            <v>HDVCH</v>
          </cell>
          <cell r="G403">
            <v>425214.4</v>
          </cell>
          <cell r="H403">
            <v>0</v>
          </cell>
          <cell r="I403">
            <v>0</v>
          </cell>
          <cell r="J403">
            <v>425214.4</v>
          </cell>
          <cell r="K403" t="e">
            <v>#DIV/0!</v>
          </cell>
          <cell r="L403">
            <v>940.72270000000003</v>
          </cell>
          <cell r="M403" t="str">
            <v>Guarantee</v>
          </cell>
          <cell r="O403" t="e">
            <v>#N/A</v>
          </cell>
          <cell r="Q403">
            <v>0</v>
          </cell>
          <cell r="R403">
            <v>0</v>
          </cell>
          <cell r="T403">
            <v>1</v>
          </cell>
          <cell r="U403">
            <v>1</v>
          </cell>
          <cell r="V403">
            <v>0</v>
          </cell>
          <cell r="X403">
            <v>425214.4</v>
          </cell>
          <cell r="Y403">
            <v>0</v>
          </cell>
          <cell r="Z403">
            <v>961.90840389609332</v>
          </cell>
          <cell r="AA403">
            <v>961.90840389609332</v>
          </cell>
          <cell r="AB403">
            <v>21.185703896093287</v>
          </cell>
        </row>
        <row r="404">
          <cell r="B404" t="str">
            <v>Reinhart, Donnie</v>
          </cell>
          <cell r="C404" t="str">
            <v>HDVCH Outpatient</v>
          </cell>
          <cell r="D404" t="str">
            <v>Orthopedics</v>
          </cell>
          <cell r="E404" t="str">
            <v>Orthopedics</v>
          </cell>
          <cell r="F404" t="str">
            <v>HDVCH</v>
          </cell>
          <cell r="G404">
            <v>446051.70999999996</v>
          </cell>
          <cell r="H404">
            <v>0</v>
          </cell>
          <cell r="I404">
            <v>0</v>
          </cell>
          <cell r="J404">
            <v>446051.70999999996</v>
          </cell>
          <cell r="K404" t="e">
            <v>#DIV/0!</v>
          </cell>
          <cell r="L404">
            <v>3664.9159000000009</v>
          </cell>
          <cell r="M404" t="str">
            <v>Guarantee</v>
          </cell>
          <cell r="O404" t="e">
            <v>#N/A</v>
          </cell>
          <cell r="Q404">
            <v>0</v>
          </cell>
          <cell r="R404">
            <v>1347.7099999999627</v>
          </cell>
          <cell r="T404">
            <v>1</v>
          </cell>
          <cell r="U404">
            <v>1</v>
          </cell>
          <cell r="V404">
            <v>0</v>
          </cell>
          <cell r="W404">
            <v>0</v>
          </cell>
          <cell r="X404">
            <v>444704</v>
          </cell>
          <cell r="Y404">
            <v>0</v>
          </cell>
          <cell r="Z404">
            <v>3566.3528060853478</v>
          </cell>
          <cell r="AA404">
            <v>3566.3528060853478</v>
          </cell>
          <cell r="AB404">
            <v>-98.563093914653109</v>
          </cell>
        </row>
        <row r="405">
          <cell r="B405" t="str">
            <v>Forness, Michael</v>
          </cell>
          <cell r="C405" t="str">
            <v>HDVCH Outpatient</v>
          </cell>
          <cell r="D405" t="str">
            <v>Orthopedics</v>
          </cell>
          <cell r="E405" t="str">
            <v>Orthopedics</v>
          </cell>
          <cell r="F405" t="str">
            <v>HDVCH</v>
          </cell>
          <cell r="G405">
            <v>466260.42000000004</v>
          </cell>
          <cell r="H405">
            <v>0</v>
          </cell>
          <cell r="I405">
            <v>0</v>
          </cell>
          <cell r="J405">
            <v>466260.42000000004</v>
          </cell>
          <cell r="K405" t="e">
            <v>#DIV/0!</v>
          </cell>
          <cell r="L405">
            <v>4414.5710000000017</v>
          </cell>
          <cell r="M405" t="str">
            <v>Guarantee</v>
          </cell>
          <cell r="O405" t="e">
            <v>#N/A</v>
          </cell>
          <cell r="Q405">
            <v>0</v>
          </cell>
          <cell r="R405">
            <v>14713.22000000003</v>
          </cell>
          <cell r="T405">
            <v>1</v>
          </cell>
          <cell r="U405">
            <v>0.7</v>
          </cell>
          <cell r="V405">
            <v>0</v>
          </cell>
          <cell r="X405">
            <v>451547.2</v>
          </cell>
          <cell r="Y405">
            <v>0</v>
          </cell>
          <cell r="Z405">
            <v>4385.0272101598985</v>
          </cell>
          <cell r="AA405">
            <v>4385.0272101598985</v>
          </cell>
          <cell r="AB405">
            <v>-29.543789840103273</v>
          </cell>
        </row>
        <row r="406">
          <cell r="B406" t="str">
            <v>Cassidy, Jeff</v>
          </cell>
          <cell r="C406" t="str">
            <v>HDVCH Outpatient</v>
          </cell>
          <cell r="D406" t="str">
            <v>Orthopedics</v>
          </cell>
          <cell r="E406" t="str">
            <v>Orthopedics</v>
          </cell>
          <cell r="F406" t="str">
            <v>HDVCH</v>
          </cell>
          <cell r="G406">
            <v>535847.36</v>
          </cell>
          <cell r="H406">
            <v>0</v>
          </cell>
          <cell r="I406">
            <v>0</v>
          </cell>
          <cell r="J406">
            <v>535847.36</v>
          </cell>
          <cell r="K406" t="e">
            <v>#DIV/0!</v>
          </cell>
          <cell r="L406">
            <v>9967.1707750000023</v>
          </cell>
          <cell r="M406" t="str">
            <v>Guarantee</v>
          </cell>
          <cell r="O406" t="e">
            <v>#N/A</v>
          </cell>
          <cell r="Q406">
            <v>0</v>
          </cell>
          <cell r="R406">
            <v>16908.159999999974</v>
          </cell>
          <cell r="T406">
            <v>1</v>
          </cell>
          <cell r="U406">
            <v>1</v>
          </cell>
          <cell r="V406">
            <v>0</v>
          </cell>
          <cell r="X406">
            <v>518939.2</v>
          </cell>
          <cell r="Y406">
            <v>0</v>
          </cell>
          <cell r="Z406">
            <v>10046.333684469762</v>
          </cell>
          <cell r="AA406">
            <v>10046.333684469762</v>
          </cell>
          <cell r="AB406">
            <v>79.162909469760052</v>
          </cell>
        </row>
        <row r="407">
          <cell r="B407" t="str">
            <v>Millard, Susan L</v>
          </cell>
          <cell r="C407" t="str">
            <v>HDVCH Outpatient</v>
          </cell>
          <cell r="D407" t="str">
            <v>Plastic Surgery</v>
          </cell>
          <cell r="E407" t="str">
            <v>Plastic Surgery</v>
          </cell>
          <cell r="F407" t="str">
            <v>HDVCH</v>
          </cell>
          <cell r="G407">
            <v>265700.42</v>
          </cell>
          <cell r="H407">
            <v>0</v>
          </cell>
          <cell r="I407">
            <v>0</v>
          </cell>
          <cell r="J407">
            <v>265700.42</v>
          </cell>
          <cell r="K407" t="e">
            <v>#DIV/0!</v>
          </cell>
          <cell r="L407">
            <v>2334.6700000000005</v>
          </cell>
          <cell r="M407" t="str">
            <v>Guarantee</v>
          </cell>
          <cell r="O407" t="e">
            <v>#REF!</v>
          </cell>
          <cell r="Q407">
            <v>0</v>
          </cell>
          <cell r="R407">
            <v>8383.6199999999953</v>
          </cell>
          <cell r="T407">
            <v>1</v>
          </cell>
          <cell r="U407">
            <v>0.65</v>
          </cell>
          <cell r="V407">
            <v>0</v>
          </cell>
          <cell r="X407">
            <v>257316.8</v>
          </cell>
          <cell r="Y407">
            <v>0</v>
          </cell>
          <cell r="Z407">
            <v>2356.2849864885211</v>
          </cell>
          <cell r="AA407">
            <v>2356.2849864885211</v>
          </cell>
          <cell r="AB407">
            <v>21.614986488520572</v>
          </cell>
        </row>
        <row r="408">
          <cell r="B408" t="str">
            <v>Mann, Robert J</v>
          </cell>
          <cell r="C408" t="str">
            <v>HDVCH Outpatient</v>
          </cell>
          <cell r="D408" t="str">
            <v>Plastic Surgery</v>
          </cell>
          <cell r="E408" t="str">
            <v>Plastic Surgery</v>
          </cell>
          <cell r="F408" t="str">
            <v>HDVCH</v>
          </cell>
          <cell r="G408">
            <v>541353.73</v>
          </cell>
          <cell r="H408">
            <v>0</v>
          </cell>
          <cell r="I408">
            <v>0</v>
          </cell>
          <cell r="J408">
            <v>541353.73</v>
          </cell>
          <cell r="K408" t="e">
            <v>#DIV/0!</v>
          </cell>
          <cell r="L408">
            <v>3794.7554</v>
          </cell>
          <cell r="M408" t="str">
            <v>Guarantee</v>
          </cell>
          <cell r="O408" t="e">
            <v>#REF!</v>
          </cell>
          <cell r="Q408">
            <v>0</v>
          </cell>
          <cell r="R408">
            <v>12035.329999999958</v>
          </cell>
          <cell r="T408">
            <v>1</v>
          </cell>
          <cell r="U408">
            <v>0.8</v>
          </cell>
          <cell r="V408">
            <v>0</v>
          </cell>
          <cell r="X408">
            <v>529318.40000000002</v>
          </cell>
          <cell r="Y408">
            <v>0</v>
          </cell>
          <cell r="Z408">
            <v>3851.3693937808275</v>
          </cell>
          <cell r="AA408">
            <v>3851.3693937808275</v>
          </cell>
          <cell r="AB408">
            <v>56.613993780827514</v>
          </cell>
        </row>
        <row r="409">
          <cell r="B409" t="str">
            <v>Thompson, Karen</v>
          </cell>
          <cell r="C409" t="str">
            <v>HDVCH Outpatient</v>
          </cell>
          <cell r="D409" t="str">
            <v>Pulmonolgist</v>
          </cell>
          <cell r="E409" t="str">
            <v>Pulmonolgist</v>
          </cell>
          <cell r="F409" t="str">
            <v>HDVCH</v>
          </cell>
          <cell r="G409">
            <v>107387.14</v>
          </cell>
          <cell r="H409">
            <v>0</v>
          </cell>
          <cell r="I409">
            <v>0</v>
          </cell>
          <cell r="J409">
            <v>107387.14</v>
          </cell>
          <cell r="K409" t="e">
            <v>#DIV/0!</v>
          </cell>
          <cell r="L409">
            <v>1156.5999999999999</v>
          </cell>
          <cell r="M409" t="str">
            <v>Guarantee</v>
          </cell>
          <cell r="O409" t="e">
            <v>#N/A</v>
          </cell>
          <cell r="Q409">
            <v>0</v>
          </cell>
          <cell r="R409">
            <v>5762.5</v>
          </cell>
          <cell r="T409">
            <v>0.6</v>
          </cell>
          <cell r="U409">
            <v>0.6</v>
          </cell>
          <cell r="V409">
            <v>0</v>
          </cell>
          <cell r="X409">
            <v>101624.64</v>
          </cell>
          <cell r="Y409">
            <v>0</v>
          </cell>
          <cell r="Z409">
            <v>1167.2399866878986</v>
          </cell>
          <cell r="AA409">
            <v>1167.2399866878986</v>
          </cell>
          <cell r="AB409">
            <v>10.639986687898727</v>
          </cell>
        </row>
        <row r="410">
          <cell r="B410" t="str">
            <v>Schuen, John N</v>
          </cell>
          <cell r="C410" t="str">
            <v>HDVCH Outpatient</v>
          </cell>
          <cell r="D410" t="str">
            <v>Pulmonolgist</v>
          </cell>
          <cell r="E410" t="str">
            <v>Pulmonolgist</v>
          </cell>
          <cell r="F410" t="str">
            <v>HDVCH</v>
          </cell>
          <cell r="G410">
            <v>283356.74000000005</v>
          </cell>
          <cell r="H410">
            <v>0</v>
          </cell>
          <cell r="I410">
            <v>0</v>
          </cell>
          <cell r="J410">
            <v>283356.74000000005</v>
          </cell>
          <cell r="K410" t="e">
            <v>#DIV/0!</v>
          </cell>
          <cell r="L410">
            <v>3298.8199999999997</v>
          </cell>
          <cell r="M410" t="str">
            <v>Guarantee</v>
          </cell>
          <cell r="O410" t="e">
            <v>#REF!</v>
          </cell>
          <cell r="Q410">
            <v>0</v>
          </cell>
          <cell r="R410">
            <v>8942.3400000000256</v>
          </cell>
          <cell r="T410">
            <v>1</v>
          </cell>
          <cell r="U410">
            <v>0.65</v>
          </cell>
          <cell r="V410">
            <v>0</v>
          </cell>
          <cell r="X410">
            <v>274414.40000000002</v>
          </cell>
          <cell r="Y410">
            <v>0</v>
          </cell>
          <cell r="Z410">
            <v>2768.0399905964732</v>
          </cell>
          <cell r="AA410">
            <v>2768.0399905964732</v>
          </cell>
          <cell r="AB410">
            <v>-530.78000940352649</v>
          </cell>
        </row>
        <row r="411">
          <cell r="B411" t="str">
            <v>Duffey, David</v>
          </cell>
          <cell r="C411" t="str">
            <v>HDVCH Outpatient</v>
          </cell>
          <cell r="D411" t="str">
            <v>Quality and Clinical Innovation</v>
          </cell>
          <cell r="E411" t="str">
            <v>Administration (Hospitalist)</v>
          </cell>
          <cell r="F411">
            <v>0</v>
          </cell>
          <cell r="G411">
            <v>235829.38</v>
          </cell>
          <cell r="H411">
            <v>109.8027</v>
          </cell>
          <cell r="I411">
            <v>228389.61600000001</v>
          </cell>
          <cell r="J411">
            <v>235829.38</v>
          </cell>
          <cell r="K411">
            <v>235829.38</v>
          </cell>
          <cell r="L411">
            <v>1029.2299999999998</v>
          </cell>
          <cell r="M411" t="str">
            <v>Guarantee</v>
          </cell>
          <cell r="O411" t="e">
            <v>#N/A</v>
          </cell>
          <cell r="Q411">
            <v>0</v>
          </cell>
          <cell r="R411">
            <v>7439.7639999999956</v>
          </cell>
          <cell r="T411">
            <v>1</v>
          </cell>
          <cell r="U411">
            <v>0.6</v>
          </cell>
          <cell r="V411">
            <v>0</v>
          </cell>
          <cell r="Y411">
            <v>0</v>
          </cell>
          <cell r="Z411">
            <v>1038.6399813890457</v>
          </cell>
          <cell r="AA411">
            <v>1038.6399813890457</v>
          </cell>
          <cell r="AB411">
            <v>9.4099813890459245</v>
          </cell>
        </row>
        <row r="412">
          <cell r="B412" t="str">
            <v>Kessenich-Weyner, Jeri</v>
          </cell>
          <cell r="C412" t="str">
            <v>HDVCH Inpatient</v>
          </cell>
          <cell r="D412" t="str">
            <v>Hospitalist</v>
          </cell>
          <cell r="E412" t="str">
            <v>Hospitalist</v>
          </cell>
          <cell r="F412" t="str">
            <v>HDVCH</v>
          </cell>
          <cell r="G412">
            <v>188846.84</v>
          </cell>
          <cell r="H412">
            <v>0</v>
          </cell>
          <cell r="I412">
            <v>0</v>
          </cell>
          <cell r="J412">
            <v>188846.84</v>
          </cell>
          <cell r="K412" t="e">
            <v>#DIV/0!</v>
          </cell>
          <cell r="L412">
            <v>1040.1199999999999</v>
          </cell>
          <cell r="M412" t="str">
            <v>Guarantee</v>
          </cell>
          <cell r="O412" t="e">
            <v>#N/A</v>
          </cell>
          <cell r="Q412">
            <v>0</v>
          </cell>
          <cell r="R412">
            <v>0</v>
          </cell>
          <cell r="T412">
            <v>1</v>
          </cell>
          <cell r="U412">
            <v>1</v>
          </cell>
          <cell r="V412">
            <v>0</v>
          </cell>
          <cell r="X412">
            <v>188846.84</v>
          </cell>
          <cell r="Y412">
            <v>69.540001675486565</v>
          </cell>
          <cell r="Z412">
            <v>1047.2699821293354</v>
          </cell>
          <cell r="AA412">
            <v>1116.809983804822</v>
          </cell>
          <cell r="AB412">
            <v>76.689983804822077</v>
          </cell>
        </row>
        <row r="413">
          <cell r="B413" t="str">
            <v>Metz, Michael</v>
          </cell>
          <cell r="C413" t="str">
            <v>HDVCH Inpatient</v>
          </cell>
          <cell r="D413" t="str">
            <v>Hospitalist</v>
          </cell>
          <cell r="E413" t="str">
            <v>Hospitalist</v>
          </cell>
          <cell r="F413" t="str">
            <v>HDVCH</v>
          </cell>
          <cell r="G413">
            <v>187963.12</v>
          </cell>
          <cell r="H413">
            <v>0</v>
          </cell>
          <cell r="I413">
            <v>0</v>
          </cell>
          <cell r="J413">
            <v>187963.12</v>
          </cell>
          <cell r="K413" t="e">
            <v>#DIV/0!</v>
          </cell>
          <cell r="L413">
            <v>1790.6000000000001</v>
          </cell>
          <cell r="M413" t="str">
            <v>Guarantee</v>
          </cell>
          <cell r="O413" t="e">
            <v>#N/A</v>
          </cell>
          <cell r="Q413">
            <v>0</v>
          </cell>
          <cell r="R413">
            <v>4183.1600000000326</v>
          </cell>
          <cell r="T413">
            <v>1</v>
          </cell>
          <cell r="U413">
            <v>1</v>
          </cell>
          <cell r="V413">
            <v>0</v>
          </cell>
          <cell r="X413">
            <v>183779.95999999996</v>
          </cell>
          <cell r="Y413">
            <v>14.700000286102295</v>
          </cell>
          <cell r="Z413">
            <v>1800.3399696350098</v>
          </cell>
          <cell r="AA413">
            <v>1815.0399699211121</v>
          </cell>
          <cell r="AB413">
            <v>24.439969921111924</v>
          </cell>
        </row>
        <row r="414">
          <cell r="B414" t="str">
            <v>McGee, Daniel</v>
          </cell>
          <cell r="C414" t="str">
            <v>HDVCH Inpatient</v>
          </cell>
          <cell r="D414" t="str">
            <v>Hospitalist</v>
          </cell>
          <cell r="E414" t="str">
            <v>Hospitalist</v>
          </cell>
          <cell r="F414" t="str">
            <v>HDVCH</v>
          </cell>
          <cell r="G414">
            <v>187963.12</v>
          </cell>
          <cell r="H414">
            <v>0</v>
          </cell>
          <cell r="I414">
            <v>0</v>
          </cell>
          <cell r="J414">
            <v>187963.12</v>
          </cell>
          <cell r="K414" t="e">
            <v>#DIV/0!</v>
          </cell>
          <cell r="L414">
            <v>2041.8199999999997</v>
          </cell>
          <cell r="M414" t="str">
            <v>Guarantee</v>
          </cell>
          <cell r="O414" t="e">
            <v>#N/A</v>
          </cell>
          <cell r="Q414">
            <v>0</v>
          </cell>
          <cell r="R414">
            <v>4183.1600000000326</v>
          </cell>
          <cell r="T414">
            <v>1</v>
          </cell>
          <cell r="U414">
            <v>1</v>
          </cell>
          <cell r="V414">
            <v>0</v>
          </cell>
          <cell r="X414">
            <v>183779.95999999996</v>
          </cell>
          <cell r="Y414">
            <v>134.17000339925289</v>
          </cell>
          <cell r="Z414">
            <v>2054.3299641609192</v>
          </cell>
          <cell r="AA414">
            <v>2188.4999675601721</v>
          </cell>
          <cell r="AB414">
            <v>146.67996756017237</v>
          </cell>
        </row>
        <row r="415">
          <cell r="B415" t="str">
            <v>Keeler, Martina</v>
          </cell>
          <cell r="C415" t="str">
            <v>HDVCH Inpatient</v>
          </cell>
          <cell r="D415" t="str">
            <v>Hospitalist</v>
          </cell>
          <cell r="E415" t="str">
            <v>Hospitalist</v>
          </cell>
          <cell r="F415" t="str">
            <v>HDVCH</v>
          </cell>
          <cell r="G415">
            <v>192300.01</v>
          </cell>
          <cell r="H415">
            <v>0</v>
          </cell>
          <cell r="I415">
            <v>0</v>
          </cell>
          <cell r="J415">
            <v>192300.01</v>
          </cell>
          <cell r="K415" t="e">
            <v>#DIV/0!</v>
          </cell>
          <cell r="L415">
            <v>2087.9399999999996</v>
          </cell>
          <cell r="M415" t="str">
            <v>Guarantee</v>
          </cell>
          <cell r="O415" t="e">
            <v>#REF!</v>
          </cell>
          <cell r="Q415">
            <v>0</v>
          </cell>
          <cell r="R415">
            <v>8520.0500000000466</v>
          </cell>
          <cell r="T415">
            <v>1</v>
          </cell>
          <cell r="U415">
            <v>1</v>
          </cell>
          <cell r="V415">
            <v>0</v>
          </cell>
          <cell r="X415">
            <v>183779.95999999996</v>
          </cell>
          <cell r="Y415">
            <v>0</v>
          </cell>
          <cell r="Z415">
            <v>2103.1299602389336</v>
          </cell>
          <cell r="AA415">
            <v>2103.1299602389336</v>
          </cell>
          <cell r="AB415">
            <v>15.189960238933963</v>
          </cell>
        </row>
        <row r="416">
          <cell r="B416" t="str">
            <v>Jurecko, Leslie</v>
          </cell>
          <cell r="C416" t="str">
            <v>HDVCH Inpatient</v>
          </cell>
          <cell r="D416" t="str">
            <v>Hospitalist</v>
          </cell>
          <cell r="E416" t="str">
            <v>Hospitalist</v>
          </cell>
          <cell r="F416" t="str">
            <v>HDVCH</v>
          </cell>
          <cell r="G416">
            <v>184320.96</v>
          </cell>
          <cell r="H416">
            <v>0</v>
          </cell>
          <cell r="I416">
            <v>0</v>
          </cell>
          <cell r="J416">
            <v>184320.96</v>
          </cell>
          <cell r="K416" t="e">
            <v>#DIV/0!</v>
          </cell>
          <cell r="L416">
            <v>2130.63</v>
          </cell>
          <cell r="M416" t="str">
            <v>Guarantee</v>
          </cell>
          <cell r="O416" t="e">
            <v>#N/A</v>
          </cell>
          <cell r="Q416">
            <v>0</v>
          </cell>
          <cell r="R416">
            <v>5819</v>
          </cell>
          <cell r="T416">
            <v>1</v>
          </cell>
          <cell r="U416">
            <v>1</v>
          </cell>
          <cell r="V416">
            <v>0</v>
          </cell>
          <cell r="W416">
            <v>0</v>
          </cell>
          <cell r="X416">
            <v>178501.96</v>
          </cell>
          <cell r="Y416">
            <v>0</v>
          </cell>
          <cell r="Z416">
            <v>2144.7799619138241</v>
          </cell>
          <cell r="AA416">
            <v>2144.7799619138241</v>
          </cell>
          <cell r="AB416">
            <v>14.149961913823972</v>
          </cell>
        </row>
        <row r="417">
          <cell r="B417" t="str">
            <v>Bultman, Rebecca</v>
          </cell>
          <cell r="C417" t="str">
            <v>HDVCH Inpatient</v>
          </cell>
          <cell r="D417" t="str">
            <v>Hospitalist</v>
          </cell>
          <cell r="E417" t="str">
            <v>Hospitalist</v>
          </cell>
          <cell r="F417" t="str">
            <v>HDVCH</v>
          </cell>
          <cell r="G417">
            <v>187963.12000000002</v>
          </cell>
          <cell r="H417">
            <v>0</v>
          </cell>
          <cell r="I417">
            <v>0</v>
          </cell>
          <cell r="J417">
            <v>187963.12000000002</v>
          </cell>
          <cell r="K417" t="e">
            <v>#DIV/0!</v>
          </cell>
          <cell r="L417">
            <v>2154.86</v>
          </cell>
          <cell r="M417" t="str">
            <v>Guarantee</v>
          </cell>
          <cell r="O417" t="e">
            <v>#N/A</v>
          </cell>
          <cell r="Q417">
            <v>0</v>
          </cell>
          <cell r="R417">
            <v>4183.1600000000617</v>
          </cell>
          <cell r="T417">
            <v>1</v>
          </cell>
          <cell r="U417">
            <v>1</v>
          </cell>
          <cell r="V417">
            <v>0</v>
          </cell>
          <cell r="X417">
            <v>183779.95999999996</v>
          </cell>
          <cell r="Y417">
            <v>0</v>
          </cell>
          <cell r="Z417">
            <v>2170.6899589598179</v>
          </cell>
          <cell r="AA417">
            <v>2170.6899589598179</v>
          </cell>
          <cell r="AB417">
            <v>15.829958959817759</v>
          </cell>
        </row>
        <row r="418">
          <cell r="B418" t="str">
            <v>Veenema, Robert</v>
          </cell>
          <cell r="C418" t="str">
            <v>HDVCH Inpatient</v>
          </cell>
          <cell r="D418" t="str">
            <v>Hospitalist</v>
          </cell>
          <cell r="E418" t="str">
            <v>Hospitalist</v>
          </cell>
          <cell r="F418" t="str">
            <v>HDVCH</v>
          </cell>
          <cell r="G418">
            <v>187963.12</v>
          </cell>
          <cell r="H418">
            <v>0</v>
          </cell>
          <cell r="I418">
            <v>0</v>
          </cell>
          <cell r="J418">
            <v>187963.12</v>
          </cell>
          <cell r="K418" t="e">
            <v>#DIV/0!</v>
          </cell>
          <cell r="L418">
            <v>2274.2299999999996</v>
          </cell>
          <cell r="M418" t="str">
            <v>Guarantee</v>
          </cell>
          <cell r="O418" t="e">
            <v>#N/A</v>
          </cell>
          <cell r="Q418">
            <v>0</v>
          </cell>
          <cell r="R418">
            <v>4183.1600000000326</v>
          </cell>
          <cell r="T418">
            <v>1</v>
          </cell>
          <cell r="U418">
            <v>1</v>
          </cell>
          <cell r="V418">
            <v>0</v>
          </cell>
          <cell r="X418">
            <v>183779.95999999996</v>
          </cell>
          <cell r="Y418">
            <v>0</v>
          </cell>
          <cell r="Z418">
            <v>2288.5999583601952</v>
          </cell>
          <cell r="AA418">
            <v>2288.5999583601952</v>
          </cell>
          <cell r="AB418">
            <v>14.369958360195596</v>
          </cell>
        </row>
        <row r="419">
          <cell r="B419" t="str">
            <v>Van Beynen, James</v>
          </cell>
          <cell r="C419" t="str">
            <v>HDVCH Inpatient</v>
          </cell>
          <cell r="D419" t="str">
            <v>Hospitalist</v>
          </cell>
          <cell r="E419" t="str">
            <v>Hospitalist</v>
          </cell>
          <cell r="F419" t="str">
            <v>HDVCH</v>
          </cell>
          <cell r="G419">
            <v>181360.94</v>
          </cell>
          <cell r="H419">
            <v>0</v>
          </cell>
          <cell r="I419">
            <v>0</v>
          </cell>
          <cell r="J419">
            <v>181360.94</v>
          </cell>
          <cell r="K419" t="e">
            <v>#DIV/0!</v>
          </cell>
          <cell r="L419">
            <v>2308.3799999999997</v>
          </cell>
          <cell r="M419" t="str">
            <v>Guarantee</v>
          </cell>
          <cell r="O419" t="e">
            <v>#N/A</v>
          </cell>
          <cell r="Q419">
            <v>0</v>
          </cell>
          <cell r="R419">
            <v>4290.5400000000081</v>
          </cell>
          <cell r="T419">
            <v>1</v>
          </cell>
          <cell r="U419">
            <v>1</v>
          </cell>
          <cell r="V419">
            <v>0</v>
          </cell>
          <cell r="X419">
            <v>177070.4</v>
          </cell>
          <cell r="Y419">
            <v>0</v>
          </cell>
          <cell r="Z419">
            <v>2323.0899595022202</v>
          </cell>
          <cell r="AA419">
            <v>2323.0899595022202</v>
          </cell>
          <cell r="AB419">
            <v>14.709959502220499</v>
          </cell>
        </row>
        <row r="420">
          <cell r="B420" t="str">
            <v>Trowbridge, Gregory</v>
          </cell>
          <cell r="C420" t="str">
            <v>HDVCH Inpatient</v>
          </cell>
          <cell r="D420" t="str">
            <v>Hospitalist</v>
          </cell>
          <cell r="E420" t="str">
            <v>Hospitalist</v>
          </cell>
          <cell r="F420" t="str">
            <v>HDVCH</v>
          </cell>
          <cell r="G420">
            <v>187963.12</v>
          </cell>
          <cell r="H420">
            <v>0</v>
          </cell>
          <cell r="I420">
            <v>0</v>
          </cell>
          <cell r="J420">
            <v>187963.12</v>
          </cell>
          <cell r="K420" t="e">
            <v>#DIV/0!</v>
          </cell>
          <cell r="L420">
            <v>2372.7400000000007</v>
          </cell>
          <cell r="M420" t="str">
            <v>Guarantee</v>
          </cell>
          <cell r="O420" t="e">
            <v>#N/A</v>
          </cell>
          <cell r="Q420">
            <v>0</v>
          </cell>
          <cell r="R420">
            <v>4183.1600000000326</v>
          </cell>
          <cell r="T420">
            <v>1</v>
          </cell>
          <cell r="U420">
            <v>1</v>
          </cell>
          <cell r="V420">
            <v>0</v>
          </cell>
          <cell r="X420">
            <v>183779.95999999996</v>
          </cell>
          <cell r="Y420">
            <v>132.5500031709671</v>
          </cell>
          <cell r="Z420">
            <v>2385.3999593555927</v>
          </cell>
          <cell r="AA420">
            <v>2517.9499625265598</v>
          </cell>
          <cell r="AB420">
            <v>145.20996252655914</v>
          </cell>
        </row>
        <row r="421">
          <cell r="B421" t="str">
            <v>Winterhalter Rzeszutko, Kim</v>
          </cell>
          <cell r="C421" t="str">
            <v>HDVCH Inpatient</v>
          </cell>
          <cell r="D421" t="str">
            <v>Intensivist PICU</v>
          </cell>
          <cell r="E421" t="str">
            <v>Intensivist PICU</v>
          </cell>
          <cell r="F421" t="str">
            <v>HDVCH</v>
          </cell>
          <cell r="G421">
            <v>153475.51999999999</v>
          </cell>
          <cell r="H421">
            <v>0</v>
          </cell>
          <cell r="I421">
            <v>0</v>
          </cell>
          <cell r="J421">
            <v>153475.51999999999</v>
          </cell>
          <cell r="K421" t="e">
            <v>#DIV/0!</v>
          </cell>
          <cell r="L421">
            <v>1.88</v>
          </cell>
          <cell r="M421" t="str">
            <v>Guarantee</v>
          </cell>
          <cell r="O421" t="e">
            <v>#N/A</v>
          </cell>
          <cell r="Q421">
            <v>0</v>
          </cell>
          <cell r="R421">
            <v>3411.1917680000188</v>
          </cell>
          <cell r="T421">
            <v>0.9</v>
          </cell>
          <cell r="U421">
            <v>0.9</v>
          </cell>
          <cell r="V421">
            <v>0</v>
          </cell>
          <cell r="X421">
            <v>150064.32823199997</v>
          </cell>
          <cell r="Y421">
            <v>0</v>
          </cell>
          <cell r="Z421">
            <v>0</v>
          </cell>
          <cell r="AA421">
            <v>0</v>
          </cell>
          <cell r="AB421">
            <v>-1.88</v>
          </cell>
        </row>
        <row r="422">
          <cell r="B422" t="str">
            <v>Curtis, Scott</v>
          </cell>
          <cell r="C422" t="str">
            <v>HDVCH Inpatient</v>
          </cell>
          <cell r="D422" t="str">
            <v>Intensivist PICU</v>
          </cell>
          <cell r="E422" t="str">
            <v>Intensivist PICU</v>
          </cell>
          <cell r="F422" t="str">
            <v>HDVCH</v>
          </cell>
          <cell r="G422">
            <v>331691.49</v>
          </cell>
          <cell r="H422">
            <v>0</v>
          </cell>
          <cell r="I422">
            <v>0</v>
          </cell>
          <cell r="J422">
            <v>331691.49</v>
          </cell>
          <cell r="K422" t="e">
            <v>#DIV/0!</v>
          </cell>
          <cell r="L422">
            <v>2537.1850000000004</v>
          </cell>
          <cell r="M422" t="str">
            <v>Guarantee</v>
          </cell>
          <cell r="O422" t="e">
            <v>#N/A</v>
          </cell>
          <cell r="Q422">
            <v>0</v>
          </cell>
          <cell r="R422">
            <v>7368.1015199999674</v>
          </cell>
          <cell r="T422">
            <v>1</v>
          </cell>
          <cell r="U422">
            <v>1</v>
          </cell>
          <cell r="V422">
            <v>0</v>
          </cell>
          <cell r="X422">
            <v>324323.38848000002</v>
          </cell>
          <cell r="Y422">
            <v>0</v>
          </cell>
          <cell r="Z422">
            <v>0</v>
          </cell>
          <cell r="AA422">
            <v>0</v>
          </cell>
          <cell r="AB422">
            <v>-2537.1850000000004</v>
          </cell>
        </row>
        <row r="423">
          <cell r="B423" t="str">
            <v>Sanfilippo, Dominic</v>
          </cell>
          <cell r="C423" t="str">
            <v>HDVCH Inpatient</v>
          </cell>
          <cell r="D423" t="str">
            <v>Intensivist PICU</v>
          </cell>
          <cell r="E423" t="str">
            <v>Intensivist PICU</v>
          </cell>
          <cell r="F423" t="str">
            <v>HDVCH</v>
          </cell>
          <cell r="G423">
            <v>493422.85</v>
          </cell>
          <cell r="H423">
            <v>0</v>
          </cell>
          <cell r="I423">
            <v>0</v>
          </cell>
          <cell r="J423">
            <v>493422.85</v>
          </cell>
          <cell r="K423" t="e">
            <v>#DIV/0!</v>
          </cell>
          <cell r="L423">
            <v>2736.6000000000004</v>
          </cell>
          <cell r="M423" t="str">
            <v>Guarantee</v>
          </cell>
          <cell r="O423" t="e">
            <v>#N/A</v>
          </cell>
          <cell r="Q423">
            <v>0</v>
          </cell>
          <cell r="R423">
            <v>10971.425999999978</v>
          </cell>
          <cell r="T423">
            <v>1</v>
          </cell>
          <cell r="U423">
            <v>1</v>
          </cell>
          <cell r="V423">
            <v>0</v>
          </cell>
          <cell r="X423">
            <v>482451.424</v>
          </cell>
          <cell r="Y423">
            <v>0</v>
          </cell>
          <cell r="Z423">
            <v>0</v>
          </cell>
          <cell r="AA423">
            <v>0</v>
          </cell>
          <cell r="AB423">
            <v>-2736.6000000000004</v>
          </cell>
        </row>
        <row r="424">
          <cell r="B424" t="str">
            <v>Kopec, John</v>
          </cell>
          <cell r="C424" t="str">
            <v>HDVCH Inpatient</v>
          </cell>
          <cell r="D424" t="str">
            <v>Intensivist PICU</v>
          </cell>
          <cell r="E424" t="str">
            <v>Intensivist PICU</v>
          </cell>
          <cell r="F424" t="str">
            <v>HDVCH</v>
          </cell>
          <cell r="G424">
            <v>331691.49</v>
          </cell>
          <cell r="H424">
            <v>0</v>
          </cell>
          <cell r="I424">
            <v>0</v>
          </cell>
          <cell r="J424">
            <v>331691.49</v>
          </cell>
          <cell r="K424" t="e">
            <v>#DIV/0!</v>
          </cell>
          <cell r="L424">
            <v>2891.79</v>
          </cell>
          <cell r="M424" t="str">
            <v>Guarantee</v>
          </cell>
          <cell r="O424" t="e">
            <v>#N/A</v>
          </cell>
          <cell r="Q424">
            <v>0</v>
          </cell>
          <cell r="R424">
            <v>7368.1015199999674</v>
          </cell>
          <cell r="T424">
            <v>1</v>
          </cell>
          <cell r="U424">
            <v>1</v>
          </cell>
          <cell r="V424">
            <v>0</v>
          </cell>
          <cell r="X424">
            <v>324323.38848000002</v>
          </cell>
          <cell r="Y424">
            <v>0</v>
          </cell>
          <cell r="Z424">
            <v>0</v>
          </cell>
          <cell r="AA424">
            <v>0</v>
          </cell>
          <cell r="AB424">
            <v>-2891.79</v>
          </cell>
        </row>
        <row r="425">
          <cell r="B425" t="str">
            <v>Hassan, Nabil</v>
          </cell>
          <cell r="C425" t="str">
            <v>HDVCH Inpatient</v>
          </cell>
          <cell r="D425" t="str">
            <v>Intensivist PICU</v>
          </cell>
          <cell r="E425" t="str">
            <v>Intensivist PICU</v>
          </cell>
          <cell r="F425" t="str">
            <v>HDVCH</v>
          </cell>
          <cell r="G425">
            <v>331691.49000000005</v>
          </cell>
          <cell r="H425">
            <v>0</v>
          </cell>
          <cell r="I425">
            <v>0</v>
          </cell>
          <cell r="J425">
            <v>331691.49000000005</v>
          </cell>
          <cell r="K425" t="e">
            <v>#DIV/0!</v>
          </cell>
          <cell r="L425">
            <v>2932.5549999999998</v>
          </cell>
          <cell r="M425" t="str">
            <v>Guarantee</v>
          </cell>
          <cell r="O425" t="e">
            <v>#N/A</v>
          </cell>
          <cell r="Q425">
            <v>0</v>
          </cell>
          <cell r="R425">
            <v>7368.1015200000256</v>
          </cell>
          <cell r="T425">
            <v>1</v>
          </cell>
          <cell r="U425">
            <v>1</v>
          </cell>
          <cell r="V425">
            <v>0</v>
          </cell>
          <cell r="X425">
            <v>324323.38848000002</v>
          </cell>
          <cell r="Y425">
            <v>0</v>
          </cell>
          <cell r="Z425">
            <v>0</v>
          </cell>
          <cell r="AA425">
            <v>0</v>
          </cell>
          <cell r="AB425">
            <v>-2932.5549999999998</v>
          </cell>
        </row>
        <row r="426">
          <cell r="B426" t="str">
            <v>Rajasekaran, Surender</v>
          </cell>
          <cell r="C426" t="str">
            <v>HDVCH Inpatient</v>
          </cell>
          <cell r="D426" t="str">
            <v>Intensivist PICU</v>
          </cell>
          <cell r="E426" t="str">
            <v>Intensivist PICU</v>
          </cell>
          <cell r="F426" t="str">
            <v>HDVCH</v>
          </cell>
          <cell r="G426">
            <v>331691.49000000005</v>
          </cell>
          <cell r="H426">
            <v>0</v>
          </cell>
          <cell r="I426">
            <v>0</v>
          </cell>
          <cell r="J426">
            <v>331691.49000000005</v>
          </cell>
          <cell r="K426" t="e">
            <v>#DIV/0!</v>
          </cell>
          <cell r="L426">
            <v>2975.54</v>
          </cell>
          <cell r="M426" t="str">
            <v>Guarantee</v>
          </cell>
          <cell r="O426" t="e">
            <v>#N/A</v>
          </cell>
          <cell r="Q426">
            <v>0</v>
          </cell>
          <cell r="R426">
            <v>7368.1015200000256</v>
          </cell>
          <cell r="T426">
            <v>1</v>
          </cell>
          <cell r="U426">
            <v>1</v>
          </cell>
          <cell r="V426">
            <v>0</v>
          </cell>
          <cell r="X426">
            <v>324323.38848000002</v>
          </cell>
          <cell r="Y426">
            <v>0</v>
          </cell>
          <cell r="Z426">
            <v>0</v>
          </cell>
          <cell r="AA426">
            <v>0</v>
          </cell>
          <cell r="AB426">
            <v>-2975.54</v>
          </cell>
        </row>
        <row r="427">
          <cell r="B427" t="str">
            <v>Krishnan, Jambunathan</v>
          </cell>
          <cell r="C427" t="str">
            <v>HDVCH Inpatient</v>
          </cell>
          <cell r="D427" t="str">
            <v>Intensivist PICU</v>
          </cell>
          <cell r="E427" t="str">
            <v>Intensivist PICU</v>
          </cell>
          <cell r="F427" t="str">
            <v>HDVCH</v>
          </cell>
          <cell r="G427">
            <v>331691.49</v>
          </cell>
          <cell r="H427">
            <v>0</v>
          </cell>
          <cell r="I427">
            <v>0</v>
          </cell>
          <cell r="J427">
            <v>331691.49</v>
          </cell>
          <cell r="K427" t="e">
            <v>#DIV/0!</v>
          </cell>
          <cell r="L427">
            <v>3088.71</v>
          </cell>
          <cell r="M427" t="str">
            <v>Guarantee</v>
          </cell>
          <cell r="O427" t="e">
            <v>#N/A</v>
          </cell>
          <cell r="Q427">
            <v>0</v>
          </cell>
          <cell r="R427">
            <v>7368.1015199999674</v>
          </cell>
          <cell r="T427">
            <v>1</v>
          </cell>
          <cell r="U427">
            <v>1</v>
          </cell>
          <cell r="V427">
            <v>0</v>
          </cell>
          <cell r="W427">
            <v>0</v>
          </cell>
          <cell r="X427">
            <v>324323.38848000002</v>
          </cell>
          <cell r="Y427">
            <v>0</v>
          </cell>
          <cell r="Z427">
            <v>0</v>
          </cell>
          <cell r="AA427">
            <v>0</v>
          </cell>
          <cell r="AB427">
            <v>-3088.71</v>
          </cell>
        </row>
        <row r="428">
          <cell r="B428" t="str">
            <v>Fitzgerald, Robert</v>
          </cell>
          <cell r="C428" t="str">
            <v>HDVCH Inpatient</v>
          </cell>
          <cell r="D428" t="str">
            <v>Intensivist PICU</v>
          </cell>
          <cell r="E428" t="str">
            <v>Intensivist PICU</v>
          </cell>
          <cell r="F428" t="str">
            <v>HDVCH</v>
          </cell>
          <cell r="G428">
            <v>331691.49</v>
          </cell>
          <cell r="H428">
            <v>0</v>
          </cell>
          <cell r="I428">
            <v>0</v>
          </cell>
          <cell r="J428">
            <v>331691.49</v>
          </cell>
          <cell r="K428" t="e">
            <v>#DIV/0!</v>
          </cell>
          <cell r="L428">
            <v>3089.7999999999997</v>
          </cell>
          <cell r="M428" t="str">
            <v>Guarantee</v>
          </cell>
          <cell r="O428" t="e">
            <v>#N/A</v>
          </cell>
          <cell r="Q428">
            <v>0</v>
          </cell>
          <cell r="R428">
            <v>7368.1015199999674</v>
          </cell>
          <cell r="T428">
            <v>1</v>
          </cell>
          <cell r="U428">
            <v>1</v>
          </cell>
          <cell r="V428">
            <v>0</v>
          </cell>
          <cell r="X428">
            <v>324323.38848000002</v>
          </cell>
          <cell r="Y428">
            <v>0</v>
          </cell>
          <cell r="Z428">
            <v>0</v>
          </cell>
          <cell r="AA428">
            <v>0</v>
          </cell>
          <cell r="AB428">
            <v>-3089.7999999999997</v>
          </cell>
        </row>
        <row r="429">
          <cell r="B429" t="str">
            <v>Hackbarth, Richard</v>
          </cell>
          <cell r="C429" t="str">
            <v>HDVCH Inpatient</v>
          </cell>
          <cell r="D429" t="str">
            <v>Intensivist PICU</v>
          </cell>
          <cell r="E429" t="str">
            <v>Intensivist PICU</v>
          </cell>
          <cell r="F429" t="str">
            <v>HDVCH</v>
          </cell>
          <cell r="G429">
            <v>331691.49</v>
          </cell>
          <cell r="H429">
            <v>0</v>
          </cell>
          <cell r="I429">
            <v>0</v>
          </cell>
          <cell r="J429">
            <v>331691.49</v>
          </cell>
          <cell r="K429" t="e">
            <v>#DIV/0!</v>
          </cell>
          <cell r="L429">
            <v>3428.36</v>
          </cell>
          <cell r="M429" t="str">
            <v>Guarantee</v>
          </cell>
          <cell r="O429" t="e">
            <v>#N/A</v>
          </cell>
          <cell r="Q429">
            <v>0</v>
          </cell>
          <cell r="R429">
            <v>7368.1015199999674</v>
          </cell>
          <cell r="T429">
            <v>1</v>
          </cell>
          <cell r="U429">
            <v>1</v>
          </cell>
          <cell r="V429">
            <v>0</v>
          </cell>
          <cell r="X429">
            <v>324323.38848000002</v>
          </cell>
          <cell r="Y429">
            <v>0</v>
          </cell>
          <cell r="Z429">
            <v>0</v>
          </cell>
          <cell r="AA429">
            <v>0</v>
          </cell>
          <cell r="AB429">
            <v>-3428.36</v>
          </cell>
        </row>
        <row r="430">
          <cell r="B430" t="str">
            <v>Winters, John</v>
          </cell>
          <cell r="C430" t="str">
            <v>HDVCH Inpatient</v>
          </cell>
          <cell r="D430" t="str">
            <v>Intensivist PICU</v>
          </cell>
          <cell r="E430" t="str">
            <v>Intensivist PICU</v>
          </cell>
          <cell r="F430" t="str">
            <v>HDVCH</v>
          </cell>
          <cell r="G430">
            <v>332610.71000000002</v>
          </cell>
          <cell r="H430">
            <v>0</v>
          </cell>
          <cell r="I430">
            <v>0</v>
          </cell>
          <cell r="J430">
            <v>332610.71000000002</v>
          </cell>
          <cell r="K430" t="e">
            <v>#DIV/0!</v>
          </cell>
          <cell r="L430">
            <v>3797.1800000000003</v>
          </cell>
          <cell r="M430" t="str">
            <v>Guarantee</v>
          </cell>
          <cell r="O430" t="e">
            <v>#N/A</v>
          </cell>
          <cell r="Q430">
            <v>0</v>
          </cell>
          <cell r="R430">
            <v>8287.3215199999977</v>
          </cell>
          <cell r="T430">
            <v>1</v>
          </cell>
          <cell r="U430">
            <v>1</v>
          </cell>
          <cell r="V430">
            <v>0</v>
          </cell>
          <cell r="X430">
            <v>324323.38848000002</v>
          </cell>
          <cell r="Y430">
            <v>0</v>
          </cell>
          <cell r="Z430">
            <v>0</v>
          </cell>
          <cell r="AA430">
            <v>0</v>
          </cell>
          <cell r="AB430">
            <v>-3797.1800000000003</v>
          </cell>
        </row>
        <row r="431">
          <cell r="B431" t="str">
            <v>Stoiko, Michael</v>
          </cell>
          <cell r="C431" t="str">
            <v>HDVCH Inpatient</v>
          </cell>
          <cell r="D431" t="str">
            <v>Intensivist PICU</v>
          </cell>
          <cell r="E431" t="str">
            <v>Intensivist PICU</v>
          </cell>
          <cell r="F431" t="str">
            <v>HDVCH</v>
          </cell>
          <cell r="G431">
            <v>331691.49</v>
          </cell>
          <cell r="H431">
            <v>0</v>
          </cell>
          <cell r="I431">
            <v>0</v>
          </cell>
          <cell r="J431">
            <v>331691.49</v>
          </cell>
          <cell r="K431" t="e">
            <v>#DIV/0!</v>
          </cell>
          <cell r="L431">
            <v>3825.29</v>
          </cell>
          <cell r="M431" t="str">
            <v>Guarantee</v>
          </cell>
          <cell r="O431" t="e">
            <v>#N/A</v>
          </cell>
          <cell r="Q431">
            <v>0</v>
          </cell>
          <cell r="R431">
            <v>7368.1015199999674</v>
          </cell>
          <cell r="T431">
            <v>1</v>
          </cell>
          <cell r="U431">
            <v>1</v>
          </cell>
          <cell r="V431">
            <v>0</v>
          </cell>
          <cell r="X431">
            <v>324323.38848000002</v>
          </cell>
          <cell r="Y431">
            <v>0</v>
          </cell>
          <cell r="Z431">
            <v>0</v>
          </cell>
          <cell r="AA431">
            <v>0</v>
          </cell>
          <cell r="AB431">
            <v>-3825.29</v>
          </cell>
        </row>
      </sheetData>
      <sheetData sheetId="20" refreshError="1"/>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chmark Performance"/>
      <sheetName val="Variance Tables"/>
      <sheetName val="Benchmark Tables"/>
      <sheetName val="Projection Tables"/>
      <sheetName val="Stacked Compensation"/>
      <sheetName val="Var - Impact of Projection"/>
      <sheetName val="Data Source"/>
      <sheetName val="Regression"/>
      <sheetName val="Site to Median"/>
      <sheetName val="Individual to Median"/>
      <sheetName val="Bench Actual"/>
      <sheetName val="Quality Scores"/>
      <sheetName val="Modeling"/>
      <sheetName val="Proposed Model"/>
      <sheetName val="Proposed Scorecard"/>
      <sheetName val="Indiv. Var."/>
      <sheetName val="Site Var."/>
      <sheetName val="Proposed Funding"/>
      <sheetName val="Proposed SiteIndiv"/>
      <sheetName val="Proposed APP"/>
      <sheetName val="Current Model"/>
      <sheetName val="Print Break"/>
      <sheetName val="Immunizations"/>
      <sheetName val="Source Data"/>
      <sheetName val="Benchmarks"/>
      <sheetName val="Contributions"/>
      <sheetName val="Table 20.22"/>
      <sheetName val="Table 77.1"/>
      <sheetName val="Client Data"/>
      <sheetName val="Staff per WRVU"/>
      <sheetName val="Contribution Margin"/>
      <sheetName val="PIP Scores"/>
      <sheetName val="Pt Exp"/>
      <sheetName val="2012 YTD Primary Care"/>
      <sheetName val="APP's wRVU Sept12"/>
      <sheetName val="APP 2012"/>
      <sheetName val="APP List"/>
      <sheetName val="ECG SHMG phys ex HDVCH"/>
      <sheetName val="Benchmark Deviations"/>
      <sheetName val="Jan-Dec11 data"/>
      <sheetName val="Physician Data"/>
      <sheetName val="Stipends"/>
      <sheetName val="Summary - All"/>
      <sheetName val="Clinical vs Nonclinical"/>
      <sheetName val="Sheet1"/>
    </sheetNames>
    <sheetDataSet>
      <sheetData sheetId="0"/>
      <sheetData sheetId="1" refreshError="1"/>
      <sheetData sheetId="2"/>
      <sheetData sheetId="3"/>
      <sheetData sheetId="4"/>
      <sheetData sheetId="5" refreshError="1"/>
      <sheetData sheetId="6" refreshError="1"/>
      <sheetData sheetId="7">
        <row r="2">
          <cell r="C2" t="str">
            <v>Specialty</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B3" t="str">
            <v>Wielhouwer, Eric</v>
          </cell>
          <cell r="C3" t="str">
            <v>Primary Care</v>
          </cell>
          <cell r="D3" t="str">
            <v>Internal Medicine Pediatrics</v>
          </cell>
          <cell r="E3" t="str">
            <v>Internal Medicine Pediatrics</v>
          </cell>
          <cell r="F3" t="str">
            <v>86370:  PC IM/PEDS Rivertown</v>
          </cell>
          <cell r="G3">
            <v>218475.09408978504</v>
          </cell>
          <cell r="H3">
            <v>0</v>
          </cell>
          <cell r="I3">
            <v>217313.33333333334</v>
          </cell>
          <cell r="J3">
            <v>213143.38313562097</v>
          </cell>
          <cell r="K3">
            <v>218475.09408978504</v>
          </cell>
          <cell r="L3">
            <v>5119.0066567460699</v>
          </cell>
          <cell r="N3">
            <v>286</v>
          </cell>
          <cell r="O3" t="e">
            <v>#N/A</v>
          </cell>
          <cell r="R3">
            <v>6666.666666666667</v>
          </cell>
          <cell r="T3">
            <v>1</v>
          </cell>
          <cell r="U3">
            <v>1</v>
          </cell>
          <cell r="V3">
            <v>0</v>
          </cell>
          <cell r="W3">
            <v>1</v>
          </cell>
          <cell r="X3">
            <v>1</v>
          </cell>
          <cell r="Y3">
            <v>0</v>
          </cell>
          <cell r="Z3">
            <v>5467.3200327381492</v>
          </cell>
          <cell r="AA3">
            <v>5467.3200327381492</v>
          </cell>
          <cell r="AB3">
            <v>77.790032738148511</v>
          </cell>
        </row>
        <row r="4">
          <cell r="B4" t="str">
            <v>Schipper, Benjamin</v>
          </cell>
          <cell r="C4" t="str">
            <v>Primary Care</v>
          </cell>
          <cell r="D4" t="str">
            <v>Internal Medicine Pediatrics</v>
          </cell>
          <cell r="E4" t="str">
            <v>Internal Medicine Pediatrics</v>
          </cell>
          <cell r="F4" t="str">
            <v>86370:  PC IM/PEDS Rivertown</v>
          </cell>
          <cell r="G4">
            <v>231447.5897657875</v>
          </cell>
          <cell r="H4">
            <v>0</v>
          </cell>
          <cell r="I4">
            <v>227042.66666666666</v>
          </cell>
          <cell r="J4">
            <v>226895.02515865612</v>
          </cell>
          <cell r="K4">
            <v>231447.5897657875</v>
          </cell>
          <cell r="L4">
            <v>5043.1699889600277</v>
          </cell>
          <cell r="N4">
            <v>275</v>
          </cell>
          <cell r="O4" t="e">
            <v>#N/A</v>
          </cell>
          <cell r="Q4">
            <v>12000</v>
          </cell>
          <cell r="R4">
            <v>5226.666666666667</v>
          </cell>
          <cell r="T4">
            <v>1</v>
          </cell>
          <cell r="U4">
            <v>0.95</v>
          </cell>
          <cell r="V4">
            <v>0</v>
          </cell>
          <cell r="W4">
            <v>1</v>
          </cell>
          <cell r="X4">
            <v>1</v>
          </cell>
          <cell r="Y4">
            <v>0</v>
          </cell>
          <cell r="Z4">
            <v>5652.5600230544806</v>
          </cell>
          <cell r="AA4">
            <v>5652.5600230544806</v>
          </cell>
          <cell r="AB4">
            <v>89.440023054476114</v>
          </cell>
        </row>
        <row r="5">
          <cell r="B5" t="str">
            <v>Prefontaine, Stephen</v>
          </cell>
          <cell r="C5" t="str">
            <v>Primary Care</v>
          </cell>
          <cell r="D5" t="str">
            <v>Family Practice</v>
          </cell>
          <cell r="E5" t="str">
            <v>Family Practice</v>
          </cell>
          <cell r="F5" t="str">
            <v>86450:  PC FM Campustowne</v>
          </cell>
          <cell r="G5">
            <v>119473.10770010779</v>
          </cell>
          <cell r="H5">
            <v>0</v>
          </cell>
          <cell r="I5">
            <v>85104</v>
          </cell>
          <cell r="J5">
            <v>97838.428406401479</v>
          </cell>
          <cell r="K5">
            <v>119473.10770010779</v>
          </cell>
          <cell r="L5">
            <v>2403.0466653654971</v>
          </cell>
          <cell r="N5">
            <v>272</v>
          </cell>
          <cell r="O5" t="e">
            <v>#N/A</v>
          </cell>
          <cell r="R5">
            <v>106.66666666666667</v>
          </cell>
          <cell r="T5">
            <v>0.6</v>
          </cell>
          <cell r="U5">
            <v>0.6</v>
          </cell>
          <cell r="V5">
            <v>0</v>
          </cell>
          <cell r="W5">
            <v>0.71</v>
          </cell>
          <cell r="X5">
            <v>0.75</v>
          </cell>
          <cell r="Y5">
            <v>0</v>
          </cell>
          <cell r="Z5">
            <v>3679.3350004255772</v>
          </cell>
          <cell r="AA5">
            <v>3679.3350004255772</v>
          </cell>
          <cell r="AB5">
            <v>834.77500042557767</v>
          </cell>
        </row>
        <row r="6">
          <cell r="B6" t="str">
            <v>Gianturco, Michelle</v>
          </cell>
          <cell r="C6" t="str">
            <v>Primary Care</v>
          </cell>
          <cell r="D6" t="str">
            <v>Family Practice</v>
          </cell>
          <cell r="E6" t="str">
            <v>Family Practice</v>
          </cell>
          <cell r="F6" t="str">
            <v>86450:  PC FM Campustowne</v>
          </cell>
          <cell r="G6">
            <v>150106.67565564206</v>
          </cell>
          <cell r="H6">
            <v>0</v>
          </cell>
          <cell r="I6">
            <v>214088</v>
          </cell>
          <cell r="J6">
            <v>139464.70910303091</v>
          </cell>
          <cell r="K6">
            <v>150106.67565564206</v>
          </cell>
          <cell r="L6">
            <v>3369.8766633818545</v>
          </cell>
          <cell r="N6">
            <v>248</v>
          </cell>
          <cell r="O6" t="e">
            <v>#N/A</v>
          </cell>
          <cell r="Q6">
            <v>2666.6666666666665</v>
          </cell>
          <cell r="T6">
            <v>0.8</v>
          </cell>
          <cell r="U6">
            <v>0.76</v>
          </cell>
          <cell r="V6">
            <v>0</v>
          </cell>
          <cell r="W6">
            <v>0.87</v>
          </cell>
          <cell r="X6">
            <v>0.75</v>
          </cell>
          <cell r="Y6">
            <v>0</v>
          </cell>
          <cell r="Z6">
            <v>4402.0300212278962</v>
          </cell>
          <cell r="AA6">
            <v>4402.0300212278962</v>
          </cell>
          <cell r="AB6">
            <v>457.07002122789663</v>
          </cell>
        </row>
        <row r="7">
          <cell r="B7" t="str">
            <v>Stout, Michael</v>
          </cell>
          <cell r="C7" t="str">
            <v>Primary Care</v>
          </cell>
          <cell r="D7" t="str">
            <v>Internal Medicine General</v>
          </cell>
          <cell r="E7" t="str">
            <v>Internal Medicine General</v>
          </cell>
          <cell r="F7" t="str">
            <v>86490:  PC IM Kalamazoo Center</v>
          </cell>
          <cell r="G7">
            <v>152825.79334732337</v>
          </cell>
          <cell r="H7">
            <v>0</v>
          </cell>
          <cell r="I7">
            <v>127257.33333333333</v>
          </cell>
          <cell r="J7">
            <v>124363.11139471058</v>
          </cell>
          <cell r="K7">
            <v>152825.79334732337</v>
          </cell>
          <cell r="L7">
            <v>2240.7266663412252</v>
          </cell>
          <cell r="N7">
            <v>297</v>
          </cell>
          <cell r="O7" t="e">
            <v>#N/A</v>
          </cell>
          <cell r="R7">
            <v>2400</v>
          </cell>
          <cell r="T7">
            <v>0.5</v>
          </cell>
          <cell r="U7">
            <v>0.5</v>
          </cell>
          <cell r="V7">
            <v>0</v>
          </cell>
          <cell r="W7">
            <v>0.46</v>
          </cell>
          <cell r="X7">
            <v>0.5</v>
          </cell>
          <cell r="Y7">
            <v>0</v>
          </cell>
          <cell r="Z7">
            <v>2433.960003234446</v>
          </cell>
          <cell r="AA7">
            <v>2433.960003234446</v>
          </cell>
          <cell r="AB7">
            <v>181.44000323444561</v>
          </cell>
        </row>
        <row r="8">
          <cell r="B8" t="str">
            <v>Garibaldi, Karen</v>
          </cell>
          <cell r="C8" t="str">
            <v>Primary Care</v>
          </cell>
          <cell r="D8" t="str">
            <v>Internal Medicine General</v>
          </cell>
          <cell r="E8" t="str">
            <v>Internal Medicine General</v>
          </cell>
          <cell r="F8" t="str">
            <v>86490:  PC IM Kalamazoo Center</v>
          </cell>
          <cell r="G8">
            <v>130850.64000000007</v>
          </cell>
          <cell r="H8">
            <v>0</v>
          </cell>
          <cell r="I8">
            <v>122612</v>
          </cell>
          <cell r="J8">
            <v>136000</v>
          </cell>
          <cell r="K8">
            <v>110765.25524485984</v>
          </cell>
          <cell r="L8">
            <v>3328.96333313485</v>
          </cell>
          <cell r="M8" t="str">
            <v>Guarantee</v>
          </cell>
          <cell r="N8">
            <v>316</v>
          </cell>
          <cell r="O8" t="str">
            <v>Yes</v>
          </cell>
          <cell r="T8">
            <v>0.9</v>
          </cell>
          <cell r="U8">
            <v>0.9</v>
          </cell>
          <cell r="V8">
            <v>0</v>
          </cell>
          <cell r="W8">
            <v>0.82</v>
          </cell>
          <cell r="X8">
            <v>0.75</v>
          </cell>
          <cell r="Y8">
            <v>0</v>
          </cell>
          <cell r="Z8">
            <v>3148.4550145044923</v>
          </cell>
          <cell r="AA8">
            <v>3148.4550145044923</v>
          </cell>
          <cell r="AB8">
            <v>-403.92498549550692</v>
          </cell>
        </row>
        <row r="9">
          <cell r="B9" t="str">
            <v>Brink, Thomas</v>
          </cell>
          <cell r="C9" t="str">
            <v>Primary Care</v>
          </cell>
          <cell r="D9" t="str">
            <v>Internal Medicine General</v>
          </cell>
          <cell r="E9" t="str">
            <v>Internal Medicine General</v>
          </cell>
          <cell r="F9" t="str">
            <v>86490:  PC IM Kalamazoo Center</v>
          </cell>
          <cell r="G9">
            <v>206115.21246259261</v>
          </cell>
          <cell r="H9">
            <v>0</v>
          </cell>
          <cell r="I9">
            <v>198964</v>
          </cell>
          <cell r="J9">
            <v>199507.41420045533</v>
          </cell>
          <cell r="K9">
            <v>206115.21246259261</v>
          </cell>
          <cell r="L9">
            <v>4532.5266661296291</v>
          </cell>
          <cell r="N9">
            <v>239</v>
          </cell>
          <cell r="O9" t="e">
            <v>#N/A</v>
          </cell>
          <cell r="Q9">
            <v>12000</v>
          </cell>
          <cell r="R9">
            <v>853.33333333333337</v>
          </cell>
          <cell r="T9">
            <v>1</v>
          </cell>
          <cell r="U9">
            <v>0.95</v>
          </cell>
          <cell r="V9">
            <v>0</v>
          </cell>
          <cell r="W9">
            <v>1</v>
          </cell>
          <cell r="X9">
            <v>1</v>
          </cell>
          <cell r="Y9">
            <v>0.23999999463558197</v>
          </cell>
          <cell r="Z9">
            <v>4818.5550147294998</v>
          </cell>
          <cell r="AA9">
            <v>4818.7950147241354</v>
          </cell>
          <cell r="AB9">
            <v>237.27501472413314</v>
          </cell>
        </row>
        <row r="10">
          <cell r="B10" t="str">
            <v>Geissler, James</v>
          </cell>
          <cell r="C10" t="str">
            <v>Primary Care</v>
          </cell>
          <cell r="D10" t="str">
            <v>Internal Medicine General</v>
          </cell>
          <cell r="E10" t="str">
            <v>Internal Medicine General</v>
          </cell>
          <cell r="F10" t="str">
            <v>86490:  PC IM Kalamazoo Center</v>
          </cell>
          <cell r="G10">
            <v>190018.28373582888</v>
          </cell>
          <cell r="H10">
            <v>0</v>
          </cell>
          <cell r="I10">
            <v>192408</v>
          </cell>
          <cell r="J10">
            <v>199951.14853132211</v>
          </cell>
          <cell r="K10">
            <v>190018.28373582888</v>
          </cell>
          <cell r="L10">
            <v>4704.5399995744228</v>
          </cell>
          <cell r="N10">
            <v>247</v>
          </cell>
          <cell r="O10" t="e">
            <v>#N/A</v>
          </cell>
          <cell r="R10">
            <v>853.33333333333337</v>
          </cell>
          <cell r="T10">
            <v>1</v>
          </cell>
          <cell r="U10">
            <v>1</v>
          </cell>
          <cell r="V10">
            <v>0</v>
          </cell>
          <cell r="W10">
            <v>1</v>
          </cell>
          <cell r="X10">
            <v>1</v>
          </cell>
          <cell r="Y10">
            <v>0</v>
          </cell>
          <cell r="Z10">
            <v>4802.5650443360209</v>
          </cell>
          <cell r="AA10">
            <v>4802.5650443360209</v>
          </cell>
          <cell r="AB10">
            <v>-198.34495566397891</v>
          </cell>
        </row>
        <row r="11">
          <cell r="B11" t="str">
            <v>Beversluis, Marcus</v>
          </cell>
          <cell r="C11" t="str">
            <v>Primary Care</v>
          </cell>
          <cell r="D11" t="str">
            <v>Internal Medicine General</v>
          </cell>
          <cell r="E11" t="str">
            <v>Internal Medicine General</v>
          </cell>
          <cell r="F11" t="str">
            <v>86490:  PC IM Kalamazoo Center</v>
          </cell>
          <cell r="G11">
            <v>190836.12265579231</v>
          </cell>
          <cell r="H11">
            <v>0</v>
          </cell>
          <cell r="I11">
            <v>185714.66666666666</v>
          </cell>
          <cell r="J11">
            <v>193238.61000678089</v>
          </cell>
          <cell r="K11">
            <v>190836.12265579231</v>
          </cell>
          <cell r="L11">
            <v>4451.459999576211</v>
          </cell>
          <cell r="N11">
            <v>235</v>
          </cell>
          <cell r="O11" t="e">
            <v>#N/A</v>
          </cell>
          <cell r="Q11">
            <v>2133.3333333333335</v>
          </cell>
          <cell r="R11">
            <v>853.33333333333337</v>
          </cell>
          <cell r="T11">
            <v>1</v>
          </cell>
          <cell r="U11">
            <v>1</v>
          </cell>
          <cell r="V11">
            <v>0</v>
          </cell>
          <cell r="W11">
            <v>1</v>
          </cell>
          <cell r="X11">
            <v>1</v>
          </cell>
          <cell r="Y11">
            <v>0</v>
          </cell>
          <cell r="Z11">
            <v>4824.9950198084116</v>
          </cell>
          <cell r="AA11">
            <v>4824.9950198084116</v>
          </cell>
          <cell r="AB11">
            <v>129.7650198084084</v>
          </cell>
        </row>
        <row r="12">
          <cell r="B12" t="str">
            <v>Feenstra, Richard</v>
          </cell>
          <cell r="C12" t="str">
            <v>Primary Care</v>
          </cell>
          <cell r="D12" t="str">
            <v>Internal Medicine General</v>
          </cell>
          <cell r="E12" t="str">
            <v>Internal Medicine General</v>
          </cell>
          <cell r="F12" t="str">
            <v>86511:  PC 1300 Michigan Internal Medicine</v>
          </cell>
          <cell r="G12">
            <v>146782.97132298574</v>
          </cell>
          <cell r="H12">
            <v>0</v>
          </cell>
          <cell r="I12">
            <v>152054.66666666666</v>
          </cell>
          <cell r="J12">
            <v>160202.29925659599</v>
          </cell>
          <cell r="K12">
            <v>160079.25800184454</v>
          </cell>
          <cell r="L12">
            <v>3513.7399995028973</v>
          </cell>
          <cell r="N12">
            <v>4</v>
          </cell>
          <cell r="O12" t="str">
            <v>No</v>
          </cell>
          <cell r="R12">
            <v>21760</v>
          </cell>
          <cell r="T12">
            <v>1</v>
          </cell>
          <cell r="U12">
            <v>1</v>
          </cell>
          <cell r="V12">
            <v>0</v>
          </cell>
          <cell r="W12">
            <v>1</v>
          </cell>
          <cell r="X12">
            <v>1</v>
          </cell>
          <cell r="Y12">
            <v>0</v>
          </cell>
          <cell r="Z12">
            <v>4232.270061776042</v>
          </cell>
          <cell r="AA12">
            <v>4232.270061776042</v>
          </cell>
          <cell r="AB12">
            <v>480.60006177604282</v>
          </cell>
        </row>
        <row r="13">
          <cell r="B13" t="str">
            <v>Al-Hamid, Asma</v>
          </cell>
          <cell r="C13" t="str">
            <v>Primary Care</v>
          </cell>
          <cell r="D13" t="str">
            <v>Internal Medicine General</v>
          </cell>
          <cell r="E13" t="str">
            <v>Internal Medicine General</v>
          </cell>
          <cell r="F13" t="str">
            <v>86511:  PC 1300 Michigan Internal Medicine</v>
          </cell>
          <cell r="G13">
            <v>159583.00948445377</v>
          </cell>
          <cell r="H13">
            <v>0</v>
          </cell>
          <cell r="I13">
            <v>197768</v>
          </cell>
          <cell r="J13">
            <v>201671.1396585739</v>
          </cell>
          <cell r="K13">
            <v>176637.15317333592</v>
          </cell>
          <cell r="L13">
            <v>4409.3099990040064</v>
          </cell>
          <cell r="N13">
            <v>161</v>
          </cell>
          <cell r="O13" t="str">
            <v>No</v>
          </cell>
          <cell r="R13">
            <v>15200</v>
          </cell>
          <cell r="T13">
            <v>1</v>
          </cell>
          <cell r="U13">
            <v>1</v>
          </cell>
          <cell r="V13">
            <v>0</v>
          </cell>
          <cell r="W13">
            <v>1</v>
          </cell>
          <cell r="X13">
            <v>1</v>
          </cell>
          <cell r="Y13">
            <v>0</v>
          </cell>
          <cell r="Z13">
            <v>4917.4900577962399</v>
          </cell>
          <cell r="AA13">
            <v>4917.4900577962399</v>
          </cell>
          <cell r="AB13">
            <v>406.61005779623974</v>
          </cell>
        </row>
        <row r="14">
          <cell r="B14" t="str">
            <v>Thornburg, Karen</v>
          </cell>
          <cell r="C14" t="str">
            <v>Primary Care</v>
          </cell>
          <cell r="D14" t="str">
            <v>Internal Medicine General</v>
          </cell>
          <cell r="E14" t="str">
            <v>Internal Medicine General</v>
          </cell>
          <cell r="F14" t="str">
            <v>86511:  PC 1300 Michigan Internal Medicine</v>
          </cell>
          <cell r="G14">
            <v>154811.61591554093</v>
          </cell>
          <cell r="H14">
            <v>0</v>
          </cell>
          <cell r="I14">
            <v>169164</v>
          </cell>
          <cell r="J14">
            <v>192187.93851033502</v>
          </cell>
          <cell r="K14">
            <v>176349.31045927398</v>
          </cell>
          <cell r="L14">
            <v>4236.916666115324</v>
          </cell>
          <cell r="N14">
            <v>183</v>
          </cell>
          <cell r="O14" t="str">
            <v>Yes</v>
          </cell>
          <cell r="R14">
            <v>12221.333333333334</v>
          </cell>
          <cell r="T14">
            <v>1</v>
          </cell>
          <cell r="U14">
            <v>1</v>
          </cell>
          <cell r="V14">
            <v>0</v>
          </cell>
          <cell r="W14">
            <v>1</v>
          </cell>
          <cell r="X14">
            <v>1</v>
          </cell>
          <cell r="Y14">
            <v>0</v>
          </cell>
          <cell r="Z14">
            <v>4583.5750675052404</v>
          </cell>
          <cell r="AA14">
            <v>4583.5750675052404</v>
          </cell>
          <cell r="AB14">
            <v>163.58506750524066</v>
          </cell>
        </row>
        <row r="15">
          <cell r="B15" t="str">
            <v>VanDyken, Richard</v>
          </cell>
          <cell r="C15" t="str">
            <v>Primary Care</v>
          </cell>
          <cell r="D15" t="str">
            <v>Internal Medicine General</v>
          </cell>
          <cell r="E15" t="str">
            <v>Internal Medicine General</v>
          </cell>
          <cell r="F15" t="str">
            <v>86511:  PC 1300 Michigan Internal Medicine</v>
          </cell>
          <cell r="G15">
            <v>207982.943204663</v>
          </cell>
          <cell r="H15">
            <v>0</v>
          </cell>
          <cell r="I15">
            <v>218162.66666666666</v>
          </cell>
          <cell r="J15">
            <v>223368.17728408618</v>
          </cell>
          <cell r="K15">
            <v>229444.29025813896</v>
          </cell>
          <cell r="L15">
            <v>5123.4199988692999</v>
          </cell>
          <cell r="N15">
            <v>8</v>
          </cell>
          <cell r="O15" t="str">
            <v>No</v>
          </cell>
          <cell r="Q15">
            <v>12000</v>
          </cell>
          <cell r="R15">
            <v>1280</v>
          </cell>
          <cell r="T15">
            <v>1</v>
          </cell>
          <cell r="U15">
            <v>0.95</v>
          </cell>
          <cell r="V15">
            <v>0</v>
          </cell>
          <cell r="W15">
            <v>1</v>
          </cell>
          <cell r="X15">
            <v>1</v>
          </cell>
          <cell r="Y15">
            <v>0</v>
          </cell>
          <cell r="Z15">
            <v>5615.1450840346515</v>
          </cell>
          <cell r="AA15">
            <v>5615.1450840346515</v>
          </cell>
          <cell r="AB15">
            <v>224.89508403465152</v>
          </cell>
        </row>
        <row r="16">
          <cell r="B16" t="str">
            <v>Yavich, Yelena</v>
          </cell>
          <cell r="C16" t="str">
            <v>Primary Care</v>
          </cell>
          <cell r="D16" t="str">
            <v>Internal Medicine General</v>
          </cell>
          <cell r="E16" t="str">
            <v>Internal Medicine General</v>
          </cell>
          <cell r="F16" t="str">
            <v>86513:  PC 4100 Internal Medicine</v>
          </cell>
          <cell r="G16">
            <v>224419.04860832935</v>
          </cell>
          <cell r="H16">
            <v>0</v>
          </cell>
          <cell r="I16">
            <v>198152</v>
          </cell>
          <cell r="J16">
            <v>158373.9924252982</v>
          </cell>
          <cell r="K16">
            <v>234127.63606024141</v>
          </cell>
          <cell r="L16">
            <v>4699.9599991440773</v>
          </cell>
          <cell r="N16">
            <v>42</v>
          </cell>
          <cell r="O16" t="str">
            <v>No</v>
          </cell>
          <cell r="R16">
            <v>5806.666666666667</v>
          </cell>
          <cell r="T16">
            <v>1</v>
          </cell>
          <cell r="U16">
            <v>1</v>
          </cell>
          <cell r="V16">
            <v>0</v>
          </cell>
          <cell r="W16">
            <v>1</v>
          </cell>
          <cell r="X16">
            <v>1</v>
          </cell>
          <cell r="Y16">
            <v>0</v>
          </cell>
          <cell r="Z16">
            <v>6170.3350554481149</v>
          </cell>
          <cell r="AA16">
            <v>6170.3350554481149</v>
          </cell>
          <cell r="AB16">
            <v>1985.8250554481156</v>
          </cell>
        </row>
        <row r="17">
          <cell r="B17" t="str">
            <v>Riley, Robert</v>
          </cell>
          <cell r="C17" t="str">
            <v>Primary Care</v>
          </cell>
          <cell r="D17" t="str">
            <v>Internal Medicine General</v>
          </cell>
          <cell r="E17" t="str">
            <v>Internal Medicine General</v>
          </cell>
          <cell r="F17" t="str">
            <v>86513:  PC 4100 Internal Medicine</v>
          </cell>
          <cell r="G17">
            <v>230381.09254472342</v>
          </cell>
          <cell r="H17">
            <v>0</v>
          </cell>
          <cell r="I17">
            <v>223894.66666666666</v>
          </cell>
          <cell r="J17">
            <v>228054.92153961273</v>
          </cell>
          <cell r="K17">
            <v>231633.4305098773</v>
          </cell>
          <cell r="L17">
            <v>5530.4399991035461</v>
          </cell>
          <cell r="N17">
            <v>53</v>
          </cell>
          <cell r="O17" t="str">
            <v>No</v>
          </cell>
          <cell r="R17">
            <v>7720</v>
          </cell>
          <cell r="T17">
            <v>1</v>
          </cell>
          <cell r="U17">
            <v>1</v>
          </cell>
          <cell r="V17">
            <v>0</v>
          </cell>
          <cell r="W17">
            <v>1</v>
          </cell>
          <cell r="X17">
            <v>1</v>
          </cell>
          <cell r="Y17">
            <v>0</v>
          </cell>
          <cell r="Z17">
            <v>6153.7400377094746</v>
          </cell>
          <cell r="AA17">
            <v>6153.7400377094746</v>
          </cell>
          <cell r="AB17">
            <v>357.67003770947576</v>
          </cell>
        </row>
        <row r="18">
          <cell r="B18" t="str">
            <v>Oostendorp, John</v>
          </cell>
          <cell r="C18" t="str">
            <v>Primary Care</v>
          </cell>
          <cell r="D18" t="str">
            <v>Internal Medicine General</v>
          </cell>
          <cell r="E18" t="str">
            <v>Internal Medicine General</v>
          </cell>
          <cell r="F18" t="str">
            <v>86514:  PC Holland South Internal Medicine</v>
          </cell>
          <cell r="G18">
            <v>229113.13328462371</v>
          </cell>
          <cell r="H18">
            <v>0</v>
          </cell>
          <cell r="I18">
            <v>234782.66666666666</v>
          </cell>
          <cell r="J18">
            <v>233818.46491996685</v>
          </cell>
          <cell r="K18">
            <v>236032.49487204227</v>
          </cell>
          <cell r="L18">
            <v>2786.58999979496</v>
          </cell>
          <cell r="N18">
            <v>59</v>
          </cell>
          <cell r="O18" t="str">
            <v>No</v>
          </cell>
          <cell r="Q18">
            <v>132000</v>
          </cell>
          <cell r="R18">
            <v>26.666666666666668</v>
          </cell>
          <cell r="T18">
            <v>1</v>
          </cell>
          <cell r="U18">
            <v>1</v>
          </cell>
          <cell r="V18">
            <v>0</v>
          </cell>
          <cell r="X18">
            <v>0.5</v>
          </cell>
          <cell r="Y18">
            <v>0</v>
          </cell>
          <cell r="Z18">
            <v>2843.045015014708</v>
          </cell>
          <cell r="AA18">
            <v>2843.045015014708</v>
          </cell>
          <cell r="AB18">
            <v>65.675015014708151</v>
          </cell>
        </row>
        <row r="19">
          <cell r="B19" t="str">
            <v>Eding, Tara</v>
          </cell>
          <cell r="C19" t="str">
            <v>Primary Care</v>
          </cell>
          <cell r="D19" t="str">
            <v>Internal Medicine General</v>
          </cell>
          <cell r="E19" t="str">
            <v>Internal Medicine General</v>
          </cell>
          <cell r="F19" t="str">
            <v>86514:  PC Holland South Internal Medicine</v>
          </cell>
          <cell r="G19">
            <v>104809.86072683609</v>
          </cell>
          <cell r="H19">
            <v>0</v>
          </cell>
          <cell r="I19">
            <v>105885.33333333333</v>
          </cell>
          <cell r="J19">
            <v>99572.619176976979</v>
          </cell>
          <cell r="K19">
            <v>112285.31585071367</v>
          </cell>
          <cell r="L19">
            <v>2772.4699994325638</v>
          </cell>
          <cell r="N19">
            <v>80</v>
          </cell>
          <cell r="O19" t="str">
            <v>No</v>
          </cell>
          <cell r="R19">
            <v>2762.6666666666665</v>
          </cell>
          <cell r="T19">
            <v>1</v>
          </cell>
          <cell r="U19">
            <v>1</v>
          </cell>
          <cell r="V19">
            <v>0</v>
          </cell>
          <cell r="W19">
            <v>0.71</v>
          </cell>
          <cell r="X19">
            <v>0.75</v>
          </cell>
          <cell r="Y19">
            <v>0</v>
          </cell>
          <cell r="Z19">
            <v>3046.620021738112</v>
          </cell>
          <cell r="AA19">
            <v>3046.620021738112</v>
          </cell>
          <cell r="AB19">
            <v>440.08202173811196</v>
          </cell>
        </row>
        <row r="20">
          <cell r="B20" t="str">
            <v>Scott, John</v>
          </cell>
          <cell r="C20" t="str">
            <v>Primary Care</v>
          </cell>
          <cell r="D20" t="str">
            <v>Internal Medicine General</v>
          </cell>
          <cell r="E20" t="str">
            <v>Internal Medicine General</v>
          </cell>
          <cell r="F20" t="str">
            <v>86514:  PC Holland South Internal Medicine</v>
          </cell>
          <cell r="G20">
            <v>191022.15174215104</v>
          </cell>
          <cell r="H20">
            <v>0</v>
          </cell>
          <cell r="I20">
            <v>206753.33333333334</v>
          </cell>
          <cell r="J20">
            <v>213127.01997058696</v>
          </cell>
          <cell r="K20">
            <v>214065.72809468917</v>
          </cell>
          <cell r="L20">
            <v>5230.4633327772217</v>
          </cell>
          <cell r="N20">
            <v>39</v>
          </cell>
          <cell r="O20" t="str">
            <v>No</v>
          </cell>
          <cell r="T20">
            <v>1</v>
          </cell>
          <cell r="U20">
            <v>1</v>
          </cell>
          <cell r="V20">
            <v>0</v>
          </cell>
          <cell r="W20">
            <v>1</v>
          </cell>
          <cell r="X20">
            <v>1</v>
          </cell>
          <cell r="Y20">
            <v>0</v>
          </cell>
          <cell r="Z20">
            <v>5462.7550303190947</v>
          </cell>
          <cell r="AA20">
            <v>5462.7550303190947</v>
          </cell>
          <cell r="AB20">
            <v>-34.112969680905735</v>
          </cell>
        </row>
        <row r="21">
          <cell r="B21" t="str">
            <v>Fink, Christopher</v>
          </cell>
          <cell r="C21" t="str">
            <v>Primary Care</v>
          </cell>
          <cell r="D21" t="str">
            <v>Internal Medicine General</v>
          </cell>
          <cell r="E21" t="str">
            <v>Internal Medicine General</v>
          </cell>
          <cell r="F21" t="str">
            <v>86514:  PC Holland South Internal Medicine</v>
          </cell>
          <cell r="G21">
            <v>193046.36184358806</v>
          </cell>
          <cell r="H21">
            <v>0</v>
          </cell>
          <cell r="I21">
            <v>191849.33333333334</v>
          </cell>
          <cell r="J21">
            <v>194284.30277123724</v>
          </cell>
          <cell r="K21">
            <v>215056.1027775027</v>
          </cell>
          <cell r="L21">
            <v>4693.0366658369703</v>
          </cell>
          <cell r="N21">
            <v>91</v>
          </cell>
          <cell r="O21" t="str">
            <v>No</v>
          </cell>
          <cell r="T21">
            <v>1</v>
          </cell>
          <cell r="U21">
            <v>1</v>
          </cell>
          <cell r="V21">
            <v>0</v>
          </cell>
          <cell r="W21">
            <v>1</v>
          </cell>
          <cell r="X21">
            <v>1</v>
          </cell>
          <cell r="Y21">
            <v>0</v>
          </cell>
          <cell r="Z21">
            <v>5509.9500743821263</v>
          </cell>
          <cell r="AA21">
            <v>5509.9500743821263</v>
          </cell>
          <cell r="AB21">
            <v>674.18007438212499</v>
          </cell>
        </row>
        <row r="22">
          <cell r="B22" t="str">
            <v>Rajani, Samir</v>
          </cell>
          <cell r="C22" t="str">
            <v>Primary Care</v>
          </cell>
          <cell r="D22" t="str">
            <v>Internal Medicine General</v>
          </cell>
          <cell r="E22" t="str">
            <v>Internal Medicine General</v>
          </cell>
          <cell r="F22" t="str">
            <v>86514:  PC Holland South Internal Medicine</v>
          </cell>
          <cell r="G22">
            <v>249036.43520086698</v>
          </cell>
          <cell r="H22">
            <v>0</v>
          </cell>
          <cell r="I22">
            <v>226092</v>
          </cell>
          <cell r="J22">
            <v>228057.84122252333</v>
          </cell>
          <cell r="K22">
            <v>249877.69221411837</v>
          </cell>
          <cell r="L22">
            <v>5402.7299995422363</v>
          </cell>
          <cell r="N22">
            <v>68</v>
          </cell>
          <cell r="O22" t="str">
            <v>No</v>
          </cell>
          <cell r="Q22">
            <v>12000</v>
          </cell>
          <cell r="T22">
            <v>1</v>
          </cell>
          <cell r="U22">
            <v>0.95</v>
          </cell>
          <cell r="V22">
            <v>0</v>
          </cell>
          <cell r="W22">
            <v>1</v>
          </cell>
          <cell r="X22">
            <v>1</v>
          </cell>
          <cell r="Y22">
            <v>0</v>
          </cell>
          <cell r="Z22">
            <v>6284.1000621840358</v>
          </cell>
          <cell r="AA22">
            <v>6284.1000621840358</v>
          </cell>
          <cell r="AB22">
            <v>789.43606218403511</v>
          </cell>
        </row>
        <row r="23">
          <cell r="B23" t="str">
            <v>Fuentes, Maricarmen</v>
          </cell>
          <cell r="C23" t="str">
            <v>Primary Care</v>
          </cell>
          <cell r="D23" t="str">
            <v>Internal Medicine General</v>
          </cell>
          <cell r="E23" t="str">
            <v>Internal Medicine General</v>
          </cell>
          <cell r="F23" t="str">
            <v>86514:  PC Holland South Internal Medicine</v>
          </cell>
          <cell r="G23">
            <v>270809.53551033355</v>
          </cell>
          <cell r="H23">
            <v>0</v>
          </cell>
          <cell r="I23">
            <v>228618.66666666666</v>
          </cell>
          <cell r="J23">
            <v>237954.34845103562</v>
          </cell>
          <cell r="K23">
            <v>265355.96524085331</v>
          </cell>
          <cell r="L23">
            <v>5853.343332370122</v>
          </cell>
          <cell r="N23">
            <v>75</v>
          </cell>
          <cell r="O23" t="str">
            <v>No</v>
          </cell>
          <cell r="Q23">
            <v>800</v>
          </cell>
          <cell r="R23">
            <v>2464</v>
          </cell>
          <cell r="T23">
            <v>1</v>
          </cell>
          <cell r="U23">
            <v>1</v>
          </cell>
          <cell r="V23">
            <v>0</v>
          </cell>
          <cell r="W23">
            <v>1</v>
          </cell>
          <cell r="X23">
            <v>1</v>
          </cell>
          <cell r="Y23">
            <v>0</v>
          </cell>
          <cell r="Z23">
            <v>7074.3990418940784</v>
          </cell>
          <cell r="AA23">
            <v>7074.3990418940784</v>
          </cell>
          <cell r="AB23">
            <v>878.23904189407858</v>
          </cell>
        </row>
        <row r="24">
          <cell r="B24" t="str">
            <v>Stutzman, Janelle</v>
          </cell>
          <cell r="C24" t="str">
            <v>Primary Care</v>
          </cell>
          <cell r="D24" t="str">
            <v>Pediatrics General</v>
          </cell>
          <cell r="E24" t="str">
            <v>Pediatrics</v>
          </cell>
          <cell r="F24" t="str">
            <v>86515:  PC Grand Rapids Pediatrics</v>
          </cell>
          <cell r="G24">
            <v>244668.43542736943</v>
          </cell>
          <cell r="H24">
            <v>0</v>
          </cell>
          <cell r="I24">
            <v>224260</v>
          </cell>
          <cell r="J24">
            <v>223902.62452008354</v>
          </cell>
          <cell r="K24">
            <v>235605.57529933157</v>
          </cell>
          <cell r="L24">
            <v>6006.0499872863293</v>
          </cell>
          <cell r="N24">
            <v>58</v>
          </cell>
          <cell r="O24" t="str">
            <v>No</v>
          </cell>
          <cell r="T24">
            <v>1</v>
          </cell>
          <cell r="U24">
            <v>1</v>
          </cell>
          <cell r="V24">
            <v>0</v>
          </cell>
          <cell r="W24">
            <v>1</v>
          </cell>
          <cell r="X24">
            <v>1</v>
          </cell>
          <cell r="Y24">
            <v>0</v>
          </cell>
          <cell r="Z24">
            <v>7175.3401644527912</v>
          </cell>
          <cell r="AA24">
            <v>7175.3401644527912</v>
          </cell>
          <cell r="AB24">
            <v>632.7601644527922</v>
          </cell>
        </row>
        <row r="25">
          <cell r="B25" t="str">
            <v>Mogle, Dennis</v>
          </cell>
          <cell r="C25" t="str">
            <v>Primary Care</v>
          </cell>
          <cell r="D25" t="str">
            <v>Pediatrics General</v>
          </cell>
          <cell r="E25" t="str">
            <v>Pediatrics</v>
          </cell>
          <cell r="F25" t="str">
            <v>86515:  PC Grand Rapids Pediatrics</v>
          </cell>
          <cell r="G25">
            <v>271315.43902271305</v>
          </cell>
          <cell r="H25">
            <v>0</v>
          </cell>
          <cell r="I25">
            <v>219220</v>
          </cell>
          <cell r="J25">
            <v>214448.73573605795</v>
          </cell>
          <cell r="K25">
            <v>248629.34468370528</v>
          </cell>
          <cell r="L25">
            <v>5829.3099881857634</v>
          </cell>
          <cell r="N25">
            <v>17</v>
          </cell>
          <cell r="O25" t="str">
            <v>No</v>
          </cell>
          <cell r="T25">
            <v>1</v>
          </cell>
          <cell r="U25">
            <v>1</v>
          </cell>
          <cell r="V25">
            <v>0</v>
          </cell>
          <cell r="W25">
            <v>1</v>
          </cell>
          <cell r="X25">
            <v>1</v>
          </cell>
          <cell r="Y25">
            <v>0</v>
          </cell>
          <cell r="Z25">
            <v>7700.6251980289817</v>
          </cell>
          <cell r="AA25">
            <v>7700.6251980289817</v>
          </cell>
          <cell r="AB25">
            <v>1526.3751980289808</v>
          </cell>
        </row>
        <row r="26">
          <cell r="B26" t="str">
            <v>Pott, Erika</v>
          </cell>
          <cell r="C26" t="str">
            <v>Primary Care</v>
          </cell>
          <cell r="D26" t="str">
            <v>Pediatrics General</v>
          </cell>
          <cell r="E26" t="str">
            <v>Pediatrics</v>
          </cell>
          <cell r="F26" t="str">
            <v>86515:  PC Grand Rapids Pediatrics</v>
          </cell>
          <cell r="G26">
            <v>296103.14172570413</v>
          </cell>
          <cell r="H26">
            <v>0</v>
          </cell>
          <cell r="I26">
            <v>242266.66666666666</v>
          </cell>
          <cell r="J26">
            <v>237930.61131459224</v>
          </cell>
          <cell r="K26">
            <v>259351.17826161382</v>
          </cell>
          <cell r="L26">
            <v>6379.9566461692257</v>
          </cell>
          <cell r="N26">
            <v>55</v>
          </cell>
          <cell r="O26" t="str">
            <v>No</v>
          </cell>
          <cell r="T26">
            <v>1</v>
          </cell>
          <cell r="U26">
            <v>1</v>
          </cell>
          <cell r="V26">
            <v>0</v>
          </cell>
          <cell r="W26">
            <v>1</v>
          </cell>
          <cell r="X26">
            <v>1</v>
          </cell>
          <cell r="Y26">
            <v>0</v>
          </cell>
          <cell r="Z26">
            <v>8033.7901778668165</v>
          </cell>
          <cell r="AA26">
            <v>8033.7901778668165</v>
          </cell>
          <cell r="AB26">
            <v>944.67017786681663</v>
          </cell>
        </row>
        <row r="27">
          <cell r="B27" t="str">
            <v>McMahon, Stephen</v>
          </cell>
          <cell r="C27" t="str">
            <v>Primary Care</v>
          </cell>
          <cell r="D27" t="str">
            <v>Pediatrics General</v>
          </cell>
          <cell r="E27" t="str">
            <v>Pediatrics</v>
          </cell>
          <cell r="F27" t="str">
            <v>86515:  PC Grand Rapids Pediatrics</v>
          </cell>
          <cell r="G27">
            <v>369216.48813971214</v>
          </cell>
          <cell r="H27">
            <v>0</v>
          </cell>
          <cell r="I27">
            <v>287290.66666666669</v>
          </cell>
          <cell r="J27">
            <v>283730.5801550881</v>
          </cell>
          <cell r="K27">
            <v>296953.39633858256</v>
          </cell>
          <cell r="L27">
            <v>7710.4033145060148</v>
          </cell>
          <cell r="N27">
            <v>48</v>
          </cell>
          <cell r="O27" t="str">
            <v>No</v>
          </cell>
          <cell r="Q27">
            <v>12000</v>
          </cell>
          <cell r="T27">
            <v>1</v>
          </cell>
          <cell r="U27">
            <v>0.95</v>
          </cell>
          <cell r="V27">
            <v>0</v>
          </cell>
          <cell r="W27">
            <v>1</v>
          </cell>
          <cell r="X27">
            <v>1</v>
          </cell>
          <cell r="Y27">
            <v>0</v>
          </cell>
          <cell r="Z27">
            <v>9102.5202023684978</v>
          </cell>
          <cell r="AA27">
            <v>9102.5202023684978</v>
          </cell>
          <cell r="AB27">
            <v>696.53020236849989</v>
          </cell>
        </row>
        <row r="28">
          <cell r="B28" t="str">
            <v>Meppelink, Kurt</v>
          </cell>
          <cell r="C28" t="str">
            <v>Primary Care</v>
          </cell>
          <cell r="D28" t="str">
            <v>Pediatrics General</v>
          </cell>
          <cell r="E28" t="str">
            <v>Pediatrics</v>
          </cell>
          <cell r="F28" t="str">
            <v>86515:  PC Grand Rapids Pediatrics</v>
          </cell>
          <cell r="G28">
            <v>362889.57462886971</v>
          </cell>
          <cell r="H28">
            <v>0</v>
          </cell>
          <cell r="I28">
            <v>269324</v>
          </cell>
          <cell r="J28">
            <v>268033.26340288523</v>
          </cell>
          <cell r="K28">
            <v>287330.02282015298</v>
          </cell>
          <cell r="L28">
            <v>7864</v>
          </cell>
          <cell r="N28">
            <v>18</v>
          </cell>
          <cell r="O28" t="str">
            <v>No</v>
          </cell>
          <cell r="T28">
            <v>1</v>
          </cell>
          <cell r="U28">
            <v>1</v>
          </cell>
          <cell r="V28">
            <v>0</v>
          </cell>
          <cell r="W28">
            <v>1</v>
          </cell>
          <cell r="X28">
            <v>1</v>
          </cell>
          <cell r="Y28">
            <v>0</v>
          </cell>
          <cell r="Z28">
            <v>9261.6902083903551</v>
          </cell>
          <cell r="AA28">
            <v>9261.6902083903551</v>
          </cell>
          <cell r="AB28">
            <v>999.75020839035642</v>
          </cell>
        </row>
        <row r="29">
          <cell r="B29" t="str">
            <v>Bodley, Michael</v>
          </cell>
          <cell r="C29" t="str">
            <v>Primary Care</v>
          </cell>
          <cell r="D29" t="str">
            <v>Internal Medicine General</v>
          </cell>
          <cell r="E29" t="str">
            <v>Internal Medicine General</v>
          </cell>
          <cell r="F29" t="str">
            <v>86516:  PC Grand Rapids Internal Medicine &amp; General Surgery</v>
          </cell>
          <cell r="G29">
            <v>139132.29651926697</v>
          </cell>
          <cell r="H29">
            <v>0</v>
          </cell>
          <cell r="I29">
            <v>142284</v>
          </cell>
          <cell r="J29">
            <v>144059.51966509831</v>
          </cell>
          <cell r="K29">
            <v>150164.6602164408</v>
          </cell>
          <cell r="L29">
            <v>3101.0233331819377</v>
          </cell>
          <cell r="N29">
            <v>155</v>
          </cell>
          <cell r="O29" t="str">
            <v>No</v>
          </cell>
          <cell r="R29">
            <v>28213.333333333332</v>
          </cell>
          <cell r="T29">
            <v>1</v>
          </cell>
          <cell r="U29">
            <v>1</v>
          </cell>
          <cell r="V29">
            <v>0</v>
          </cell>
          <cell r="W29">
            <v>0.82</v>
          </cell>
          <cell r="X29">
            <v>0.75</v>
          </cell>
          <cell r="Y29">
            <v>0</v>
          </cell>
          <cell r="Z29">
            <v>4100.6350401192904</v>
          </cell>
          <cell r="AA29">
            <v>4100.6350401192904</v>
          </cell>
          <cell r="AB29">
            <v>931.37504011929104</v>
          </cell>
        </row>
        <row r="30">
          <cell r="B30" t="str">
            <v>VanTuinen, Robert</v>
          </cell>
          <cell r="C30" t="str">
            <v>Primary Care</v>
          </cell>
          <cell r="D30" t="str">
            <v>Internal Medicine General</v>
          </cell>
          <cell r="E30" t="str">
            <v>Internal Medicine General</v>
          </cell>
          <cell r="F30" t="str">
            <v>86516:  PC Grand Rapids Internal Medicine &amp; General Surgery</v>
          </cell>
          <cell r="G30">
            <v>336695.14779776207</v>
          </cell>
          <cell r="H30">
            <v>0</v>
          </cell>
          <cell r="I30">
            <v>266873.33333333331</v>
          </cell>
          <cell r="J30">
            <v>277612.28980656929</v>
          </cell>
          <cell r="K30">
            <v>291122.0555724217</v>
          </cell>
          <cell r="L30">
            <v>6919.7899996042252</v>
          </cell>
          <cell r="N30">
            <v>154</v>
          </cell>
          <cell r="O30" t="str">
            <v>No</v>
          </cell>
          <cell r="Q30">
            <v>12000</v>
          </cell>
          <cell r="R30">
            <v>266.66666666666669</v>
          </cell>
          <cell r="T30">
            <v>1</v>
          </cell>
          <cell r="U30">
            <v>0.95</v>
          </cell>
          <cell r="V30">
            <v>0</v>
          </cell>
          <cell r="W30">
            <v>1</v>
          </cell>
          <cell r="X30">
            <v>1</v>
          </cell>
          <cell r="Y30">
            <v>0</v>
          </cell>
          <cell r="Z30">
            <v>7977.3100855350494</v>
          </cell>
          <cell r="AA30">
            <v>7977.3100855350494</v>
          </cell>
          <cell r="AB30">
            <v>650.22008553504929</v>
          </cell>
        </row>
        <row r="31">
          <cell r="B31" t="str">
            <v>Maskill, David</v>
          </cell>
          <cell r="C31" t="str">
            <v>Primary Care</v>
          </cell>
          <cell r="D31" t="str">
            <v>Family Practice</v>
          </cell>
          <cell r="E31" t="str">
            <v>Family Practice</v>
          </cell>
          <cell r="F31" t="str">
            <v>86517: PC Grand Rapids Family Medicine</v>
          </cell>
          <cell r="G31">
            <v>272083.10838548403</v>
          </cell>
          <cell r="H31">
            <v>0</v>
          </cell>
          <cell r="I31">
            <v>240200</v>
          </cell>
          <cell r="J31">
            <v>244573.77921388744</v>
          </cell>
          <cell r="K31">
            <v>240900.71396190429</v>
          </cell>
          <cell r="L31">
            <v>6773.3433302839594</v>
          </cell>
          <cell r="N31">
            <v>43</v>
          </cell>
          <cell r="O31" t="str">
            <v>No</v>
          </cell>
          <cell r="T31">
            <v>1</v>
          </cell>
          <cell r="U31">
            <v>1</v>
          </cell>
          <cell r="V31">
            <v>0</v>
          </cell>
          <cell r="W31">
            <v>1</v>
          </cell>
          <cell r="X31">
            <v>1</v>
          </cell>
          <cell r="Y31">
            <v>0</v>
          </cell>
          <cell r="Z31">
            <v>7208.0900675356388</v>
          </cell>
          <cell r="AA31">
            <v>7208.0900675356388</v>
          </cell>
          <cell r="AB31">
            <v>119.34506753563619</v>
          </cell>
        </row>
        <row r="32">
          <cell r="B32" t="str">
            <v>Patel, Tarulata</v>
          </cell>
          <cell r="C32" t="str">
            <v>Primary Care</v>
          </cell>
          <cell r="D32" t="str">
            <v>Family Practice</v>
          </cell>
          <cell r="E32" t="str">
            <v>Family Practice</v>
          </cell>
          <cell r="F32" t="str">
            <v>86517: PC Grand Rapids Family Medicine</v>
          </cell>
          <cell r="G32">
            <v>131016.67085676812</v>
          </cell>
          <cell r="H32">
            <v>0</v>
          </cell>
          <cell r="I32">
            <v>135838.66666666666</v>
          </cell>
          <cell r="J32">
            <v>126805.18141666596</v>
          </cell>
          <cell r="K32">
            <v>148591.14931042495</v>
          </cell>
          <cell r="L32">
            <v>3897.659998908639</v>
          </cell>
          <cell r="N32">
            <v>44</v>
          </cell>
          <cell r="O32" t="str">
            <v>No</v>
          </cell>
          <cell r="T32">
            <v>1</v>
          </cell>
          <cell r="U32">
            <v>1</v>
          </cell>
          <cell r="V32">
            <v>0</v>
          </cell>
          <cell r="W32">
            <v>0.88</v>
          </cell>
          <cell r="X32">
            <v>0.75</v>
          </cell>
          <cell r="Y32">
            <v>0</v>
          </cell>
          <cell r="Z32">
            <v>4503.5350635275245</v>
          </cell>
          <cell r="AA32">
            <v>4503.5350635275245</v>
          </cell>
          <cell r="AB32">
            <v>810.75506352752473</v>
          </cell>
        </row>
        <row r="33">
          <cell r="B33" t="str">
            <v>Weirich, Angela</v>
          </cell>
          <cell r="C33" t="str">
            <v>Primary Care</v>
          </cell>
          <cell r="D33" t="str">
            <v>Family Practice</v>
          </cell>
          <cell r="E33" t="str">
            <v>Family Practice</v>
          </cell>
          <cell r="F33" t="str">
            <v>86517: PC Grand Rapids Family Medicine</v>
          </cell>
          <cell r="G33">
            <v>134938.69987940873</v>
          </cell>
          <cell r="H33">
            <v>0</v>
          </cell>
          <cell r="I33">
            <v>144117.33333333334</v>
          </cell>
          <cell r="J33">
            <v>142133.41762393995</v>
          </cell>
          <cell r="K33">
            <v>152596.96207028133</v>
          </cell>
          <cell r="L33">
            <v>4064.8133306403952</v>
          </cell>
          <cell r="N33">
            <v>74</v>
          </cell>
          <cell r="O33" t="str">
            <v>No</v>
          </cell>
          <cell r="T33">
            <v>0.9</v>
          </cell>
          <cell r="U33">
            <v>0.9</v>
          </cell>
          <cell r="V33">
            <v>0</v>
          </cell>
          <cell r="W33">
            <v>0.82</v>
          </cell>
          <cell r="X33">
            <v>0.75</v>
          </cell>
          <cell r="Y33">
            <v>0</v>
          </cell>
          <cell r="Z33">
            <v>4608.7350450828671</v>
          </cell>
          <cell r="AA33">
            <v>4608.7350450828671</v>
          </cell>
          <cell r="AB33">
            <v>469.57104508286557</v>
          </cell>
        </row>
        <row r="34">
          <cell r="B34" t="str">
            <v>Krol, Kara</v>
          </cell>
          <cell r="C34" t="str">
            <v>Primary Care</v>
          </cell>
          <cell r="D34" t="str">
            <v>Family Practice</v>
          </cell>
          <cell r="E34" t="str">
            <v>Family Practice</v>
          </cell>
          <cell r="F34" t="str">
            <v>86517: PC Grand Rapids Family Medicine</v>
          </cell>
          <cell r="G34">
            <v>188229.81433889535</v>
          </cell>
          <cell r="H34">
            <v>0</v>
          </cell>
          <cell r="I34">
            <v>188014.66666666666</v>
          </cell>
          <cell r="J34">
            <v>192218.33403726644</v>
          </cell>
          <cell r="K34">
            <v>208535.35437021943</v>
          </cell>
          <cell r="L34">
            <v>4824.4366636822624</v>
          </cell>
          <cell r="N34">
            <v>92</v>
          </cell>
          <cell r="O34" t="str">
            <v>No</v>
          </cell>
          <cell r="T34">
            <v>1</v>
          </cell>
          <cell r="U34">
            <v>1</v>
          </cell>
          <cell r="V34">
            <v>0</v>
          </cell>
          <cell r="W34">
            <v>1</v>
          </cell>
          <cell r="X34">
            <v>1</v>
          </cell>
          <cell r="Y34">
            <v>0</v>
          </cell>
          <cell r="Z34">
            <v>5956.1950502544641</v>
          </cell>
          <cell r="AA34">
            <v>5956.1950502544641</v>
          </cell>
          <cell r="AB34">
            <v>827.75105025446192</v>
          </cell>
        </row>
        <row r="35">
          <cell r="B35" t="str">
            <v>Barnes, Christopher</v>
          </cell>
          <cell r="C35" t="str">
            <v>Primary Care</v>
          </cell>
          <cell r="D35" t="str">
            <v>Family Practice</v>
          </cell>
          <cell r="E35" t="str">
            <v>Family Practice</v>
          </cell>
          <cell r="F35" t="str">
            <v>86517: PC Grand Rapids Family Medicine</v>
          </cell>
          <cell r="G35">
            <v>201089.85893199162</v>
          </cell>
          <cell r="H35">
            <v>0</v>
          </cell>
          <cell r="I35">
            <v>189310.66666666666</v>
          </cell>
          <cell r="J35">
            <v>220965.25744290338</v>
          </cell>
          <cell r="K35">
            <v>220965.25744290338</v>
          </cell>
          <cell r="L35">
            <v>4916.3999978452921</v>
          </cell>
          <cell r="N35">
            <v>98</v>
          </cell>
          <cell r="O35" t="str">
            <v>No</v>
          </cell>
          <cell r="T35">
            <v>1</v>
          </cell>
          <cell r="U35">
            <v>0.95</v>
          </cell>
          <cell r="V35">
            <v>0</v>
          </cell>
          <cell r="W35">
            <v>1</v>
          </cell>
          <cell r="X35">
            <v>1</v>
          </cell>
          <cell r="Y35">
            <v>0</v>
          </cell>
          <cell r="Z35">
            <v>5984.5150481387973</v>
          </cell>
          <cell r="AA35">
            <v>5984.5150481387973</v>
          </cell>
          <cell r="AB35">
            <v>754.6450481387983</v>
          </cell>
        </row>
        <row r="36">
          <cell r="B36" t="str">
            <v>Olson, Peter</v>
          </cell>
          <cell r="C36" t="str">
            <v>Primary Care</v>
          </cell>
          <cell r="D36" t="str">
            <v>Internal Medicine General</v>
          </cell>
          <cell r="E36" t="str">
            <v>Internal Medicine General</v>
          </cell>
          <cell r="F36" t="str">
            <v>86518:  PC 68th Street Internal Medicine</v>
          </cell>
          <cell r="G36">
            <v>153664.94137738078</v>
          </cell>
          <cell r="H36">
            <v>0</v>
          </cell>
          <cell r="I36">
            <v>155861.33333333334</v>
          </cell>
          <cell r="J36">
            <v>155666.59226134003</v>
          </cell>
          <cell r="K36">
            <v>164099.6671630303</v>
          </cell>
          <cell r="L36">
            <v>4226.7833330233889</v>
          </cell>
          <cell r="N36">
            <v>164</v>
          </cell>
          <cell r="O36" t="str">
            <v>No</v>
          </cell>
          <cell r="T36">
            <v>1</v>
          </cell>
          <cell r="U36">
            <v>1</v>
          </cell>
          <cell r="V36">
            <v>0</v>
          </cell>
          <cell r="W36">
            <v>1</v>
          </cell>
          <cell r="X36">
            <v>1</v>
          </cell>
          <cell r="Y36">
            <v>0</v>
          </cell>
          <cell r="Z36">
            <v>4631.3250465914607</v>
          </cell>
          <cell r="AA36">
            <v>4631.3250465914607</v>
          </cell>
          <cell r="AB36">
            <v>383.43504659146129</v>
          </cell>
        </row>
        <row r="37">
          <cell r="B37" t="str">
            <v>Brown, Melissa</v>
          </cell>
          <cell r="C37" t="str">
            <v>Primary Care</v>
          </cell>
          <cell r="D37" t="str">
            <v>Family Practice</v>
          </cell>
          <cell r="E37" t="str">
            <v>Family Practice</v>
          </cell>
          <cell r="F37" t="str">
            <v>86519: PC Coopersville Family Medicine</v>
          </cell>
          <cell r="G37">
            <v>121158.00000000004</v>
          </cell>
          <cell r="H37">
            <v>67.31</v>
          </cell>
          <cell r="I37">
            <v>152573.33333333334</v>
          </cell>
          <cell r="J37">
            <v>136576.38517297563</v>
          </cell>
          <cell r="K37">
            <v>161457.23366518188</v>
          </cell>
          <cell r="L37">
            <v>3759.2033289720616</v>
          </cell>
          <cell r="M37" t="str">
            <v>Guarantee</v>
          </cell>
          <cell r="N37">
            <v>301</v>
          </cell>
          <cell r="O37" t="str">
            <v>Yes</v>
          </cell>
          <cell r="R37">
            <v>1553.0666666666666</v>
          </cell>
          <cell r="S37">
            <v>130039</v>
          </cell>
          <cell r="T37">
            <v>1</v>
          </cell>
          <cell r="U37">
            <v>1</v>
          </cell>
          <cell r="V37">
            <v>0</v>
          </cell>
          <cell r="W37">
            <v>1</v>
          </cell>
          <cell r="X37">
            <v>1</v>
          </cell>
          <cell r="Y37">
            <v>0</v>
          </cell>
          <cell r="Z37">
            <v>4005.3500614762306</v>
          </cell>
          <cell r="AA37">
            <v>4005.3500614762306</v>
          </cell>
          <cell r="AB37">
            <v>454.48006147623073</v>
          </cell>
        </row>
        <row r="38">
          <cell r="B38" t="str">
            <v>Gadbois, Gregory</v>
          </cell>
          <cell r="C38" t="str">
            <v>Primary Care</v>
          </cell>
          <cell r="D38" t="str">
            <v>Family Practice</v>
          </cell>
          <cell r="E38" t="str">
            <v>Family Practice</v>
          </cell>
          <cell r="F38" t="str">
            <v>86519: PC Coopersville Family Medicine</v>
          </cell>
          <cell r="G38">
            <v>183010.12119814768</v>
          </cell>
          <cell r="H38">
            <v>0</v>
          </cell>
          <cell r="I38">
            <v>199996</v>
          </cell>
          <cell r="J38">
            <v>200704.27403134448</v>
          </cell>
          <cell r="K38">
            <v>210534.0431498368</v>
          </cell>
          <cell r="L38">
            <v>4774.5066632578773</v>
          </cell>
          <cell r="N38">
            <v>71</v>
          </cell>
          <cell r="O38" t="str">
            <v>No</v>
          </cell>
          <cell r="Q38">
            <v>12000</v>
          </cell>
          <cell r="T38">
            <v>1</v>
          </cell>
          <cell r="U38">
            <v>0.95</v>
          </cell>
          <cell r="V38">
            <v>0</v>
          </cell>
          <cell r="W38">
            <v>1</v>
          </cell>
          <cell r="X38">
            <v>1</v>
          </cell>
          <cell r="Y38">
            <v>0</v>
          </cell>
          <cell r="Z38">
            <v>5450.7150743678212</v>
          </cell>
          <cell r="AA38">
            <v>5450.7150743678212</v>
          </cell>
          <cell r="AB38">
            <v>453.84507436782133</v>
          </cell>
        </row>
        <row r="39">
          <cell r="B39" t="str">
            <v>Rzeszutko, David</v>
          </cell>
          <cell r="C39" t="str">
            <v>Primary Care</v>
          </cell>
          <cell r="D39" t="str">
            <v>Internal Medicine Pediatrics</v>
          </cell>
          <cell r="E39" t="str">
            <v>Internal Medicine Pediatrics</v>
          </cell>
          <cell r="F39" t="str">
            <v>86521:  PC Rockford Internal Medicine &amp; Pediatrics</v>
          </cell>
          <cell r="G39">
            <v>200679.17755039621</v>
          </cell>
          <cell r="H39">
            <v>0</v>
          </cell>
          <cell r="I39">
            <v>242529.33333333334</v>
          </cell>
          <cell r="J39">
            <v>229096.91864547491</v>
          </cell>
          <cell r="K39">
            <v>229691.51743057137</v>
          </cell>
          <cell r="L39">
            <v>5330.5199954509735</v>
          </cell>
          <cell r="N39">
            <v>96</v>
          </cell>
          <cell r="O39" t="str">
            <v>No</v>
          </cell>
          <cell r="Q39">
            <v>12000</v>
          </cell>
          <cell r="R39">
            <v>18206.666666666668</v>
          </cell>
          <cell r="T39">
            <v>1</v>
          </cell>
          <cell r="U39">
            <v>0.95</v>
          </cell>
          <cell r="V39">
            <v>0</v>
          </cell>
          <cell r="W39">
            <v>1</v>
          </cell>
          <cell r="X39">
            <v>1</v>
          </cell>
          <cell r="Y39">
            <v>0</v>
          </cell>
          <cell r="Z39">
            <v>5683.6350767686963</v>
          </cell>
          <cell r="AA39">
            <v>5683.6350767686963</v>
          </cell>
          <cell r="AB39">
            <v>656.35507676869656</v>
          </cell>
        </row>
        <row r="40">
          <cell r="B40" t="str">
            <v>Kowacz, Julie</v>
          </cell>
          <cell r="C40" t="str">
            <v>Primary Care</v>
          </cell>
          <cell r="D40" t="str">
            <v>Internal Medicine Pediatrics</v>
          </cell>
          <cell r="E40" t="str">
            <v>Internal Medicine Pediatrics</v>
          </cell>
          <cell r="F40" t="str">
            <v>86521:  PC Rockford Internal Medicine &amp; Pediatrics</v>
          </cell>
          <cell r="G40">
            <v>191372.94261259999</v>
          </cell>
          <cell r="H40">
            <v>0</v>
          </cell>
          <cell r="I40">
            <v>191629.33333333334</v>
          </cell>
          <cell r="J40">
            <v>195316.59893283481</v>
          </cell>
          <cell r="K40">
            <v>214185.19032332953</v>
          </cell>
          <cell r="L40">
            <v>4605.5633277346687</v>
          </cell>
          <cell r="N40">
            <v>178</v>
          </cell>
          <cell r="O40" t="str">
            <v>Yes</v>
          </cell>
          <cell r="T40">
            <v>1</v>
          </cell>
          <cell r="U40">
            <v>1</v>
          </cell>
          <cell r="V40">
            <v>0</v>
          </cell>
          <cell r="W40">
            <v>1</v>
          </cell>
          <cell r="X40">
            <v>1</v>
          </cell>
          <cell r="Y40">
            <v>0</v>
          </cell>
          <cell r="Z40">
            <v>5869.0900419577956</v>
          </cell>
          <cell r="AA40">
            <v>5869.0900419577956</v>
          </cell>
          <cell r="AB40">
            <v>870.34004195779744</v>
          </cell>
        </row>
        <row r="41">
          <cell r="B41" t="str">
            <v>Haskin, Brian</v>
          </cell>
          <cell r="C41" t="str">
            <v>Primary Care</v>
          </cell>
          <cell r="D41" t="str">
            <v>Internal Medicine Pediatrics</v>
          </cell>
          <cell r="E41" t="str">
            <v>Internal Medicine Pediatrics</v>
          </cell>
          <cell r="F41" t="str">
            <v>86521:  PC Rockford Internal Medicine &amp; Pediatrics</v>
          </cell>
          <cell r="G41">
            <v>252951.93707486719</v>
          </cell>
          <cell r="H41">
            <v>0</v>
          </cell>
          <cell r="I41">
            <v>228977.33333333334</v>
          </cell>
          <cell r="J41">
            <v>232869.89234435745</v>
          </cell>
          <cell r="K41">
            <v>242377.85124027016</v>
          </cell>
          <cell r="L41">
            <v>5520.3666600237293</v>
          </cell>
          <cell r="N41">
            <v>63</v>
          </cell>
          <cell r="O41" t="str">
            <v>No</v>
          </cell>
          <cell r="Q41">
            <v>4000</v>
          </cell>
          <cell r="R41">
            <v>4480</v>
          </cell>
          <cell r="T41">
            <v>1</v>
          </cell>
          <cell r="U41">
            <v>1</v>
          </cell>
          <cell r="V41">
            <v>0</v>
          </cell>
          <cell r="W41">
            <v>1</v>
          </cell>
          <cell r="X41">
            <v>1</v>
          </cell>
          <cell r="Y41">
            <v>0</v>
          </cell>
          <cell r="Z41">
            <v>6852.5700692236423</v>
          </cell>
          <cell r="AA41">
            <v>6852.5700692236423</v>
          </cell>
          <cell r="AB41">
            <v>974.89006922364024</v>
          </cell>
        </row>
        <row r="42">
          <cell r="B42" t="str">
            <v>McCarthy, Anne</v>
          </cell>
          <cell r="C42" t="str">
            <v>Primary Care</v>
          </cell>
          <cell r="D42" t="str">
            <v>Internal Medicine Pediatrics</v>
          </cell>
          <cell r="E42" t="str">
            <v>Internal Medicine Pediatrics</v>
          </cell>
          <cell r="F42" t="str">
            <v>86522:  PC Grand Rapids Internal Medicine &amp; Pediatrics</v>
          </cell>
          <cell r="G42">
            <v>119744.1969454853</v>
          </cell>
          <cell r="H42">
            <v>0</v>
          </cell>
          <cell r="I42">
            <v>112533.33333333333</v>
          </cell>
          <cell r="J42">
            <v>121897.48068475492</v>
          </cell>
          <cell r="K42">
            <v>134566.61604358422</v>
          </cell>
          <cell r="L42">
            <v>2878.1699942052364</v>
          </cell>
          <cell r="N42">
            <v>149</v>
          </cell>
          <cell r="O42" t="str">
            <v>No</v>
          </cell>
          <cell r="Q42">
            <v>1333.3333333333333</v>
          </cell>
          <cell r="T42">
            <v>0.8</v>
          </cell>
          <cell r="U42">
            <v>0.76</v>
          </cell>
          <cell r="V42">
            <v>0</v>
          </cell>
          <cell r="W42">
            <v>0.74</v>
          </cell>
          <cell r="X42">
            <v>0.75</v>
          </cell>
          <cell r="Y42">
            <v>42.770001173019409</v>
          </cell>
          <cell r="Z42">
            <v>3750.4050413668156</v>
          </cell>
          <cell r="AA42">
            <v>3793.175042539835</v>
          </cell>
          <cell r="AB42">
            <v>414.8150425398353</v>
          </cell>
        </row>
        <row r="43">
          <cell r="B43" t="str">
            <v>McCune, Sara</v>
          </cell>
          <cell r="C43" t="str">
            <v>Primary Care</v>
          </cell>
          <cell r="D43" t="str">
            <v>Internal Medicine Pediatrics</v>
          </cell>
          <cell r="E43" t="str">
            <v>Internal Medicine Pediatrics</v>
          </cell>
          <cell r="F43" t="str">
            <v>86522:  PC Grand Rapids Internal Medicine &amp; Pediatrics</v>
          </cell>
          <cell r="G43">
            <v>154787.6326718581</v>
          </cell>
          <cell r="H43">
            <v>0</v>
          </cell>
          <cell r="I43">
            <v>197328</v>
          </cell>
          <cell r="J43">
            <v>194470.70750720595</v>
          </cell>
          <cell r="K43">
            <v>195740.46446486833</v>
          </cell>
          <cell r="L43">
            <v>4555.3633255859213</v>
          </cell>
          <cell r="N43">
            <v>179</v>
          </cell>
          <cell r="O43" t="str">
            <v>Yes</v>
          </cell>
          <cell r="Q43">
            <v>5333.333333333333</v>
          </cell>
          <cell r="T43">
            <v>1</v>
          </cell>
          <cell r="U43">
            <v>1</v>
          </cell>
          <cell r="V43">
            <v>0</v>
          </cell>
          <cell r="W43">
            <v>1</v>
          </cell>
          <cell r="X43">
            <v>1</v>
          </cell>
          <cell r="Y43">
            <v>0</v>
          </cell>
          <cell r="Z43">
            <v>5014.2750786021352</v>
          </cell>
          <cell r="AA43">
            <v>5014.2750786021352</v>
          </cell>
          <cell r="AB43">
            <v>118.62507860213736</v>
          </cell>
        </row>
        <row r="44">
          <cell r="B44" t="str">
            <v>Harold, Donna</v>
          </cell>
          <cell r="C44" t="str">
            <v>Primary Care</v>
          </cell>
          <cell r="D44" t="str">
            <v>Internal Medicine Pediatrics</v>
          </cell>
          <cell r="E44" t="str">
            <v>Internal Medicine Pediatrics</v>
          </cell>
          <cell r="F44" t="str">
            <v>86522:  PC Grand Rapids Internal Medicine &amp; Pediatrics</v>
          </cell>
          <cell r="G44">
            <v>235035.28927349159</v>
          </cell>
          <cell r="H44">
            <v>0</v>
          </cell>
          <cell r="I44">
            <v>249797.33333333334</v>
          </cell>
          <cell r="J44">
            <v>258487.41999315165</v>
          </cell>
          <cell r="K44">
            <v>239884.76740356695</v>
          </cell>
          <cell r="L44">
            <v>6402.0966581652565</v>
          </cell>
          <cell r="N44">
            <v>131</v>
          </cell>
          <cell r="O44" t="str">
            <v>No</v>
          </cell>
          <cell r="Q44">
            <v>5333.333333333333</v>
          </cell>
          <cell r="T44">
            <v>1</v>
          </cell>
          <cell r="U44">
            <v>1</v>
          </cell>
          <cell r="V44">
            <v>0</v>
          </cell>
          <cell r="W44">
            <v>1</v>
          </cell>
          <cell r="X44">
            <v>1</v>
          </cell>
          <cell r="Y44">
            <v>54.640001505613327</v>
          </cell>
          <cell r="Z44">
            <v>6641.6200910061598</v>
          </cell>
          <cell r="AA44">
            <v>6696.2600925117731</v>
          </cell>
          <cell r="AB44">
            <v>-301.19990748822784</v>
          </cell>
        </row>
        <row r="45">
          <cell r="B45" t="str">
            <v>Artinian, Frank</v>
          </cell>
          <cell r="C45" t="str">
            <v>Primary Care</v>
          </cell>
          <cell r="D45" t="str">
            <v>Pediatrics General</v>
          </cell>
          <cell r="E45" t="str">
            <v>Pediatrics</v>
          </cell>
          <cell r="F45" t="str">
            <v>86523:  PC Century Lane Pediatrics</v>
          </cell>
          <cell r="G45">
            <v>0</v>
          </cell>
          <cell r="H45">
            <v>76.930000000000007</v>
          </cell>
          <cell r="J45">
            <v>160014.40000000002</v>
          </cell>
          <cell r="K45">
            <v>160014.40000000002</v>
          </cell>
          <cell r="L45">
            <v>0</v>
          </cell>
          <cell r="M45" t="str">
            <v>Guarantee</v>
          </cell>
          <cell r="N45">
            <v>230</v>
          </cell>
          <cell r="O45" t="e">
            <v>#N/A</v>
          </cell>
          <cell r="P45" t="str">
            <v>Admin</v>
          </cell>
          <cell r="S45">
            <v>133316</v>
          </cell>
          <cell r="T45">
            <v>1</v>
          </cell>
          <cell r="U45">
            <v>1</v>
          </cell>
          <cell r="V45">
            <v>0</v>
          </cell>
          <cell r="W45">
            <v>1</v>
          </cell>
          <cell r="X45">
            <v>1</v>
          </cell>
          <cell r="Y45">
            <v>0</v>
          </cell>
          <cell r="Z45">
            <v>139.22000335156918</v>
          </cell>
          <cell r="AA45">
            <v>139.22000335156918</v>
          </cell>
          <cell r="AB45">
            <v>139.22000335156918</v>
          </cell>
        </row>
        <row r="46">
          <cell r="B46" t="str">
            <v>Zink, Wendy</v>
          </cell>
          <cell r="C46" t="str">
            <v>Primary Care</v>
          </cell>
          <cell r="D46" t="str">
            <v>Pediatrics General</v>
          </cell>
          <cell r="E46" t="str">
            <v>Pediatrics</v>
          </cell>
          <cell r="F46" t="str">
            <v>86523:  PC Century Lane Pediatrics</v>
          </cell>
          <cell r="G46">
            <v>156534.17714648679</v>
          </cell>
          <cell r="H46">
            <v>0</v>
          </cell>
          <cell r="I46">
            <v>131894.66666666666</v>
          </cell>
          <cell r="J46">
            <v>122020.58290521975</v>
          </cell>
          <cell r="K46">
            <v>163942.18182121214</v>
          </cell>
          <cell r="L46">
            <v>3218.4633155514798</v>
          </cell>
          <cell r="N46">
            <v>135</v>
          </cell>
          <cell r="O46" t="str">
            <v>No</v>
          </cell>
          <cell r="T46">
            <v>0.6</v>
          </cell>
          <cell r="U46">
            <v>0.6</v>
          </cell>
          <cell r="V46">
            <v>0</v>
          </cell>
          <cell r="W46">
            <v>0.71</v>
          </cell>
          <cell r="X46">
            <v>0.75</v>
          </cell>
          <cell r="Y46">
            <v>0</v>
          </cell>
          <cell r="Z46">
            <v>5064.8200823962688</v>
          </cell>
          <cell r="AA46">
            <v>5064.8200823962688</v>
          </cell>
          <cell r="AB46">
            <v>1367.2600823962684</v>
          </cell>
        </row>
        <row r="47">
          <cell r="B47" t="str">
            <v>MacDonald, Nancy</v>
          </cell>
          <cell r="C47" t="str">
            <v>Primary Care</v>
          </cell>
          <cell r="D47" t="str">
            <v>Pediatrics General</v>
          </cell>
          <cell r="E47" t="str">
            <v>Pediatrics</v>
          </cell>
          <cell r="F47" t="str">
            <v>86523:  PC Century Lane Pediatrics</v>
          </cell>
          <cell r="G47">
            <v>178184.00391876436</v>
          </cell>
          <cell r="H47">
            <v>0</v>
          </cell>
          <cell r="I47">
            <v>165088</v>
          </cell>
          <cell r="J47">
            <v>144253.31539563247</v>
          </cell>
          <cell r="K47">
            <v>203346.08858524868</v>
          </cell>
          <cell r="L47">
            <v>3934.7566517243786</v>
          </cell>
          <cell r="N47">
            <v>62</v>
          </cell>
          <cell r="O47" t="str">
            <v>No</v>
          </cell>
          <cell r="Q47">
            <v>12000</v>
          </cell>
          <cell r="T47">
            <v>0.6</v>
          </cell>
          <cell r="U47">
            <v>0.56999999999999995</v>
          </cell>
          <cell r="V47">
            <v>0</v>
          </cell>
          <cell r="W47">
            <v>0.71</v>
          </cell>
          <cell r="X47">
            <v>0.75</v>
          </cell>
          <cell r="Y47">
            <v>0</v>
          </cell>
          <cell r="Z47">
            <v>5389.045094050467</v>
          </cell>
          <cell r="AA47">
            <v>5389.045094050467</v>
          </cell>
          <cell r="AB47">
            <v>1381.4050940504676</v>
          </cell>
        </row>
        <row r="48">
          <cell r="B48" t="str">
            <v>Oleszkowicz, Marian</v>
          </cell>
          <cell r="C48" t="str">
            <v>Primary Care</v>
          </cell>
          <cell r="D48" t="str">
            <v>Internal Medicine General</v>
          </cell>
          <cell r="E48" t="str">
            <v>Internal Medicine General</v>
          </cell>
          <cell r="F48" t="str">
            <v>86525:  PC 4069 Internal Medicine</v>
          </cell>
          <cell r="G48">
            <v>122023.26046924309</v>
          </cell>
          <cell r="H48">
            <v>0</v>
          </cell>
          <cell r="I48">
            <v>141630.66666666666</v>
          </cell>
          <cell r="J48">
            <v>150075.50858801874</v>
          </cell>
          <cell r="K48">
            <v>138078.38291899479</v>
          </cell>
          <cell r="L48">
            <v>3421.3433326681456</v>
          </cell>
          <cell r="N48">
            <v>3</v>
          </cell>
          <cell r="O48" t="str">
            <v>No</v>
          </cell>
          <cell r="R48">
            <v>10117.333333333334</v>
          </cell>
          <cell r="T48">
            <v>1</v>
          </cell>
          <cell r="U48">
            <v>1</v>
          </cell>
          <cell r="V48">
            <v>0</v>
          </cell>
          <cell r="W48">
            <v>0.71</v>
          </cell>
          <cell r="X48">
            <v>0.75</v>
          </cell>
          <cell r="Y48">
            <v>0</v>
          </cell>
          <cell r="Z48">
            <v>2649.2800077944994</v>
          </cell>
          <cell r="AA48">
            <v>2649.2800077944994</v>
          </cell>
          <cell r="AB48">
            <v>-922.91999220550042</v>
          </cell>
        </row>
        <row r="49">
          <cell r="B49" t="str">
            <v>Reed, Kevin</v>
          </cell>
          <cell r="C49" t="str">
            <v>Primary Care</v>
          </cell>
          <cell r="D49" t="str">
            <v>Internal Medicine General</v>
          </cell>
          <cell r="E49" t="str">
            <v>Internal Medicine General</v>
          </cell>
          <cell r="F49" t="str">
            <v>86526:  PC Greenville Internal Medicine &amp; Pediatrics</v>
          </cell>
          <cell r="G49">
            <v>405587.87498599768</v>
          </cell>
          <cell r="H49">
            <v>0</v>
          </cell>
          <cell r="I49">
            <v>446242.66666666669</v>
          </cell>
          <cell r="J49">
            <v>455895.59571730287</v>
          </cell>
          <cell r="K49">
            <v>384840.69911488181</v>
          </cell>
          <cell r="L49">
            <v>6571.4933322717743</v>
          </cell>
          <cell r="N49">
            <v>118</v>
          </cell>
          <cell r="O49" t="str">
            <v>No</v>
          </cell>
          <cell r="Q49">
            <v>12000</v>
          </cell>
          <cell r="R49">
            <v>188373.33333333334</v>
          </cell>
          <cell r="T49">
            <v>0.9</v>
          </cell>
          <cell r="U49">
            <v>0.85499999999999998</v>
          </cell>
          <cell r="V49">
            <v>0</v>
          </cell>
          <cell r="W49">
            <v>1</v>
          </cell>
          <cell r="X49">
            <v>1</v>
          </cell>
          <cell r="Y49">
            <v>0</v>
          </cell>
          <cell r="Z49">
            <v>9666.3849985077977</v>
          </cell>
          <cell r="AA49">
            <v>9666.3849985077977</v>
          </cell>
          <cell r="AB49">
            <v>2750.3759985077968</v>
          </cell>
        </row>
        <row r="50">
          <cell r="B50" t="str">
            <v>Ruth, Shawn</v>
          </cell>
          <cell r="C50" t="str">
            <v>Primary Care</v>
          </cell>
          <cell r="D50" t="str">
            <v>Internal Medicine General</v>
          </cell>
          <cell r="E50" t="str">
            <v>Internal Medicine General</v>
          </cell>
          <cell r="F50" t="str">
            <v>86526:  PC Greenville Internal Medicine &amp; Pediatrics</v>
          </cell>
          <cell r="G50">
            <v>472896.82575051516</v>
          </cell>
          <cell r="H50">
            <v>0</v>
          </cell>
          <cell r="I50">
            <v>521882.66666666669</v>
          </cell>
          <cell r="J50">
            <v>551649.05142640974</v>
          </cell>
          <cell r="K50">
            <v>446276.46197979699</v>
          </cell>
          <cell r="L50">
            <v>5730.2266663263244</v>
          </cell>
          <cell r="N50">
            <v>120</v>
          </cell>
          <cell r="O50" t="str">
            <v>No</v>
          </cell>
          <cell r="R50">
            <v>301360</v>
          </cell>
          <cell r="T50">
            <v>0.9</v>
          </cell>
          <cell r="U50">
            <v>0.9</v>
          </cell>
          <cell r="V50">
            <v>0</v>
          </cell>
          <cell r="W50">
            <v>1</v>
          </cell>
          <cell r="X50">
            <v>1</v>
          </cell>
          <cell r="Y50">
            <v>0</v>
          </cell>
          <cell r="Z50">
            <v>11591.344954382628</v>
          </cell>
          <cell r="AA50">
            <v>11591.344954382628</v>
          </cell>
          <cell r="AB50">
            <v>5715.486954382628</v>
          </cell>
        </row>
        <row r="51">
          <cell r="B51" t="str">
            <v>Page, Gregory</v>
          </cell>
          <cell r="C51" t="str">
            <v>Primary Care</v>
          </cell>
          <cell r="D51" t="str">
            <v>Internal Medicine Pediatrics</v>
          </cell>
          <cell r="E51" t="str">
            <v>Internal Medicine Pediatrics</v>
          </cell>
          <cell r="F51" t="str">
            <v>86526:  PC Greenville Internal Medicine &amp; Pediatrics</v>
          </cell>
          <cell r="G51">
            <v>185116.98222405082</v>
          </cell>
          <cell r="H51">
            <v>0</v>
          </cell>
          <cell r="I51">
            <v>156040</v>
          </cell>
          <cell r="J51">
            <v>154596.71977598089</v>
          </cell>
          <cell r="K51">
            <v>191701.61764100124</v>
          </cell>
          <cell r="L51">
            <v>4063.2766616145773</v>
          </cell>
          <cell r="N51">
            <v>121</v>
          </cell>
          <cell r="O51" t="str">
            <v>No</v>
          </cell>
          <cell r="Q51">
            <v>2400</v>
          </cell>
          <cell r="T51">
            <v>0.9</v>
          </cell>
          <cell r="U51">
            <v>0.9</v>
          </cell>
          <cell r="V51">
            <v>0</v>
          </cell>
          <cell r="W51">
            <v>1</v>
          </cell>
          <cell r="X51">
            <v>1</v>
          </cell>
          <cell r="Y51">
            <v>0</v>
          </cell>
          <cell r="Z51">
            <v>4463.8400653786957</v>
          </cell>
          <cell r="AA51">
            <v>4463.8400653786957</v>
          </cell>
          <cell r="AB51">
            <v>175.38206537869519</v>
          </cell>
        </row>
        <row r="52">
          <cell r="B52" t="str">
            <v>Helder, Timothy</v>
          </cell>
          <cell r="C52" t="str">
            <v>Primary Care</v>
          </cell>
          <cell r="D52" t="str">
            <v>Internal Medicine Pediatrics</v>
          </cell>
          <cell r="E52" t="str">
            <v>Internal Medicine Pediatrics</v>
          </cell>
          <cell r="F52" t="str">
            <v>86526:  PC Greenville Internal Medicine &amp; Pediatrics</v>
          </cell>
          <cell r="G52">
            <v>313764.30430262419</v>
          </cell>
          <cell r="H52">
            <v>0</v>
          </cell>
          <cell r="I52">
            <v>279452</v>
          </cell>
          <cell r="J52">
            <v>274130.95108479098</v>
          </cell>
          <cell r="K52">
            <v>299882.8958497392</v>
          </cell>
          <cell r="L52">
            <v>6655.2799939066172</v>
          </cell>
          <cell r="N52">
            <v>123</v>
          </cell>
          <cell r="O52" t="str">
            <v>No</v>
          </cell>
          <cell r="R52">
            <v>25266.666666666668</v>
          </cell>
          <cell r="T52">
            <v>0.9</v>
          </cell>
          <cell r="U52">
            <v>0.9</v>
          </cell>
          <cell r="V52">
            <v>0</v>
          </cell>
          <cell r="W52">
            <v>1</v>
          </cell>
          <cell r="X52">
            <v>1</v>
          </cell>
          <cell r="Y52">
            <v>0</v>
          </cell>
          <cell r="Z52">
            <v>8363.515064664185</v>
          </cell>
          <cell r="AA52">
            <v>8363.515064664185</v>
          </cell>
          <cell r="AB52">
            <v>1426.0650646641816</v>
          </cell>
        </row>
        <row r="53">
          <cell r="B53" t="str">
            <v>Alguire, Thomas</v>
          </cell>
          <cell r="C53" t="str">
            <v>Primary Care</v>
          </cell>
          <cell r="D53" t="str">
            <v>Internal Medicine General</v>
          </cell>
          <cell r="E53" t="str">
            <v>Internal Medicine General</v>
          </cell>
          <cell r="F53" t="str">
            <v>86527:  PC Harbor Dunes Internal Medicine</v>
          </cell>
          <cell r="G53">
            <v>175234.35872085229</v>
          </cell>
          <cell r="H53">
            <v>0</v>
          </cell>
          <cell r="I53">
            <v>140121.33333333334</v>
          </cell>
          <cell r="J53">
            <v>163547.95865043922</v>
          </cell>
          <cell r="K53">
            <v>184745.62437176384</v>
          </cell>
          <cell r="L53">
            <v>1868.3099998086691</v>
          </cell>
          <cell r="N53">
            <v>137</v>
          </cell>
          <cell r="O53" t="str">
            <v>No</v>
          </cell>
          <cell r="R53">
            <v>71067.199999999997</v>
          </cell>
          <cell r="T53">
            <v>1</v>
          </cell>
          <cell r="U53">
            <v>1</v>
          </cell>
          <cell r="V53">
            <v>0</v>
          </cell>
          <cell r="W53">
            <v>0.5</v>
          </cell>
          <cell r="X53">
            <v>0.5</v>
          </cell>
          <cell r="Y53">
            <v>0</v>
          </cell>
          <cell r="Z53">
            <v>2248.1250311210752</v>
          </cell>
          <cell r="AA53">
            <v>2248.1250311210752</v>
          </cell>
          <cell r="AB53">
            <v>352.91503112107489</v>
          </cell>
        </row>
        <row r="54">
          <cell r="B54" t="str">
            <v>McAree, John</v>
          </cell>
          <cell r="C54" t="str">
            <v>Primary Care</v>
          </cell>
          <cell r="D54" t="str">
            <v>Internal Medicine General</v>
          </cell>
          <cell r="E54" t="str">
            <v>Internal Medicine General</v>
          </cell>
          <cell r="F54" t="str">
            <v>86527:  PC Harbor Dunes Internal Medicine</v>
          </cell>
          <cell r="G54">
            <v>160157.47540271402</v>
          </cell>
          <cell r="H54">
            <v>0</v>
          </cell>
          <cell r="I54">
            <v>184028</v>
          </cell>
          <cell r="J54">
            <v>183606.39905096358</v>
          </cell>
          <cell r="K54">
            <v>196515.35616134983</v>
          </cell>
          <cell r="L54">
            <v>4478.2499995082617</v>
          </cell>
          <cell r="N54">
            <v>112</v>
          </cell>
          <cell r="O54" t="str">
            <v>No</v>
          </cell>
          <cell r="T54">
            <v>0.8</v>
          </cell>
          <cell r="U54">
            <v>0.8</v>
          </cell>
          <cell r="V54">
            <v>0</v>
          </cell>
          <cell r="W54">
            <v>1</v>
          </cell>
          <cell r="X54">
            <v>1</v>
          </cell>
          <cell r="Y54">
            <v>0</v>
          </cell>
          <cell r="Z54">
            <v>5030.500004157424</v>
          </cell>
          <cell r="AA54">
            <v>5030.500004157424</v>
          </cell>
          <cell r="AB54">
            <v>521.21000415742492</v>
          </cell>
        </row>
        <row r="55">
          <cell r="B55" t="str">
            <v>Ortiz, Joseph</v>
          </cell>
          <cell r="C55" t="str">
            <v>Primary Care</v>
          </cell>
          <cell r="D55" t="str">
            <v>Internal Medicine General</v>
          </cell>
          <cell r="E55" t="str">
            <v>Internal Medicine General</v>
          </cell>
          <cell r="F55" t="str">
            <v>86527:  PC Harbor Dunes Internal Medicine</v>
          </cell>
          <cell r="G55">
            <v>158143.02145107379</v>
          </cell>
          <cell r="H55">
            <v>0</v>
          </cell>
          <cell r="I55">
            <v>188254.66666666666</v>
          </cell>
          <cell r="J55">
            <v>183903.63580288511</v>
          </cell>
          <cell r="K55">
            <v>197964.7859552009</v>
          </cell>
          <cell r="L55">
            <v>4580.7099994570017</v>
          </cell>
          <cell r="N55">
            <v>188</v>
          </cell>
          <cell r="O55" t="str">
            <v>Yes</v>
          </cell>
          <cell r="T55">
            <v>1</v>
          </cell>
          <cell r="U55">
            <v>1</v>
          </cell>
          <cell r="V55">
            <v>0</v>
          </cell>
          <cell r="W55">
            <v>1</v>
          </cell>
          <cell r="X55">
            <v>1</v>
          </cell>
          <cell r="Y55">
            <v>0</v>
          </cell>
          <cell r="Z55">
            <v>5114.1850352212787</v>
          </cell>
          <cell r="AA55">
            <v>5114.1850352212787</v>
          </cell>
          <cell r="AB55">
            <v>597.59503522127852</v>
          </cell>
        </row>
        <row r="56">
          <cell r="B56" t="str">
            <v>Crissman, Molly</v>
          </cell>
          <cell r="C56" t="str">
            <v>Primary Care</v>
          </cell>
          <cell r="D56" t="str">
            <v>Family Practice</v>
          </cell>
          <cell r="E56" t="str">
            <v>Family Practice</v>
          </cell>
          <cell r="F56" t="str">
            <v>86528: PC Grand Haven Family Medicine</v>
          </cell>
          <cell r="G56">
            <v>144131.40731564406</v>
          </cell>
          <cell r="H56">
            <v>0</v>
          </cell>
          <cell r="I56">
            <v>137537.33333333334</v>
          </cell>
          <cell r="J56">
            <v>142088.81924186237</v>
          </cell>
          <cell r="K56">
            <v>153989.63090685458</v>
          </cell>
          <cell r="L56">
            <v>3826.0333302368722</v>
          </cell>
          <cell r="N56">
            <v>138</v>
          </cell>
          <cell r="O56" t="str">
            <v>No</v>
          </cell>
          <cell r="R56">
            <v>1120</v>
          </cell>
          <cell r="T56">
            <v>1</v>
          </cell>
          <cell r="U56">
            <v>1</v>
          </cell>
          <cell r="V56">
            <v>0</v>
          </cell>
          <cell r="W56">
            <v>0.71</v>
          </cell>
          <cell r="X56">
            <v>0.75</v>
          </cell>
          <cell r="Y56">
            <v>0</v>
          </cell>
          <cell r="Z56">
            <v>4538.3700388222933</v>
          </cell>
          <cell r="AA56">
            <v>4538.3700388222933</v>
          </cell>
          <cell r="AB56">
            <v>442.4400388222939</v>
          </cell>
        </row>
        <row r="57">
          <cell r="B57" t="str">
            <v>Mehra, Ruchira</v>
          </cell>
          <cell r="C57" t="str">
            <v>Primary Care</v>
          </cell>
          <cell r="D57" t="str">
            <v>Family Practice</v>
          </cell>
          <cell r="E57" t="str">
            <v>Family Practice</v>
          </cell>
          <cell r="F57" t="str">
            <v>86528: PC Grand Haven Family Medicine</v>
          </cell>
          <cell r="G57">
            <v>155859.91034007707</v>
          </cell>
          <cell r="H57">
            <v>0</v>
          </cell>
          <cell r="I57">
            <v>157309.33333333334</v>
          </cell>
          <cell r="J57">
            <v>156582.54294285507</v>
          </cell>
          <cell r="K57">
            <v>189876.35028030671</v>
          </cell>
          <cell r="L57">
            <v>4390.7099968641996</v>
          </cell>
          <cell r="N57">
            <v>162</v>
          </cell>
          <cell r="O57" t="str">
            <v>No</v>
          </cell>
          <cell r="R57">
            <v>1120</v>
          </cell>
          <cell r="T57">
            <v>1</v>
          </cell>
          <cell r="U57">
            <v>1</v>
          </cell>
          <cell r="V57">
            <v>0</v>
          </cell>
          <cell r="W57">
            <v>0.94</v>
          </cell>
          <cell r="X57">
            <v>1</v>
          </cell>
          <cell r="Y57">
            <v>0</v>
          </cell>
          <cell r="Z57">
            <v>5112.7100355252624</v>
          </cell>
          <cell r="AA57">
            <v>5112.7100355252624</v>
          </cell>
          <cell r="AB57">
            <v>580.72003552525985</v>
          </cell>
        </row>
        <row r="58">
          <cell r="B58" t="str">
            <v>Martin, Bruce</v>
          </cell>
          <cell r="C58" t="str">
            <v>Primary Care</v>
          </cell>
          <cell r="D58" t="str">
            <v>Family Practice</v>
          </cell>
          <cell r="E58" t="str">
            <v>Family Practice</v>
          </cell>
          <cell r="F58" t="str">
            <v>86528: PC Grand Haven Family Medicine</v>
          </cell>
          <cell r="G58">
            <v>208736.79658507981</v>
          </cell>
          <cell r="H58">
            <v>0</v>
          </cell>
          <cell r="I58">
            <v>218018.66666666666</v>
          </cell>
          <cell r="J58">
            <v>219374.82812212751</v>
          </cell>
          <cell r="K58">
            <v>223313.97349086584</v>
          </cell>
          <cell r="L58">
            <v>5411.7033301343517</v>
          </cell>
          <cell r="N58">
            <v>140</v>
          </cell>
          <cell r="O58" t="str">
            <v>No</v>
          </cell>
          <cell r="Q58">
            <v>12000</v>
          </cell>
          <cell r="R58">
            <v>1920</v>
          </cell>
          <cell r="T58">
            <v>1</v>
          </cell>
          <cell r="U58">
            <v>0.95</v>
          </cell>
          <cell r="V58">
            <v>0</v>
          </cell>
          <cell r="W58">
            <v>1</v>
          </cell>
          <cell r="X58">
            <v>1</v>
          </cell>
          <cell r="Y58">
            <v>0</v>
          </cell>
          <cell r="Z58">
            <v>6020.4672926437852</v>
          </cell>
          <cell r="AA58">
            <v>6020.4672926437852</v>
          </cell>
          <cell r="AB58">
            <v>391.92729264378704</v>
          </cell>
        </row>
        <row r="59">
          <cell r="B59" t="str">
            <v>Powers, Daniel</v>
          </cell>
          <cell r="C59" t="str">
            <v>Primary Care</v>
          </cell>
          <cell r="D59" t="str">
            <v>Family Practice</v>
          </cell>
          <cell r="E59" t="str">
            <v>Family Practice</v>
          </cell>
          <cell r="F59" t="str">
            <v>86528: PC Grand Haven Family Medicine</v>
          </cell>
          <cell r="G59">
            <v>308378.97003666358</v>
          </cell>
          <cell r="H59">
            <v>0</v>
          </cell>
          <cell r="I59">
            <v>240412</v>
          </cell>
          <cell r="J59">
            <v>241600.63055170228</v>
          </cell>
          <cell r="K59">
            <v>265081.99377354525</v>
          </cell>
          <cell r="L59">
            <v>6704.853330587347</v>
          </cell>
          <cell r="N59">
            <v>139</v>
          </cell>
          <cell r="O59" t="str">
            <v>No</v>
          </cell>
          <cell r="R59">
            <v>1920</v>
          </cell>
          <cell r="T59">
            <v>1</v>
          </cell>
          <cell r="U59">
            <v>1</v>
          </cell>
          <cell r="V59">
            <v>0</v>
          </cell>
          <cell r="W59">
            <v>1</v>
          </cell>
          <cell r="X59">
            <v>1</v>
          </cell>
          <cell r="Y59">
            <v>0</v>
          </cell>
          <cell r="Z59">
            <v>7981.5550937876105</v>
          </cell>
          <cell r="AA59">
            <v>7981.5550937876105</v>
          </cell>
          <cell r="AB59">
            <v>1071.5270937876085</v>
          </cell>
        </row>
        <row r="60">
          <cell r="B60" t="str">
            <v>Wiseman, Karen</v>
          </cell>
          <cell r="C60" t="str">
            <v>Primary Care</v>
          </cell>
          <cell r="D60" t="str">
            <v>Pediatrics General</v>
          </cell>
          <cell r="E60" t="str">
            <v>Pediatrics</v>
          </cell>
          <cell r="F60" t="str">
            <v>86529:  PC Grand Haven Pediatrics</v>
          </cell>
          <cell r="G60">
            <v>17232.32</v>
          </cell>
          <cell r="H60">
            <v>76.930000000000007</v>
          </cell>
          <cell r="I60">
            <v>134720</v>
          </cell>
          <cell r="J60">
            <v>160000</v>
          </cell>
          <cell r="K60">
            <v>66269.218986382359</v>
          </cell>
          <cell r="L60">
            <v>3999.7933328499398</v>
          </cell>
          <cell r="M60" t="str">
            <v>Guarantee</v>
          </cell>
          <cell r="N60">
            <v>228</v>
          </cell>
          <cell r="O60" t="str">
            <v>Yes</v>
          </cell>
          <cell r="R60">
            <v>1866.6666666666667</v>
          </cell>
          <cell r="S60">
            <v>132926</v>
          </cell>
          <cell r="T60">
            <v>1</v>
          </cell>
          <cell r="U60">
            <v>1</v>
          </cell>
          <cell r="V60">
            <v>0</v>
          </cell>
          <cell r="W60">
            <v>1</v>
          </cell>
          <cell r="X60">
            <v>1</v>
          </cell>
          <cell r="Y60">
            <v>0</v>
          </cell>
          <cell r="Z60">
            <v>342.71000581979752</v>
          </cell>
          <cell r="AA60">
            <v>342.71000581979752</v>
          </cell>
          <cell r="AB60">
            <v>-3378.7599941802036</v>
          </cell>
        </row>
        <row r="61">
          <cell r="B61" t="str">
            <v>Warmoth, Michael</v>
          </cell>
          <cell r="C61" t="str">
            <v>Primary Care</v>
          </cell>
          <cell r="D61" t="str">
            <v>Pediatrics General</v>
          </cell>
          <cell r="E61" t="str">
            <v>Pediatrics</v>
          </cell>
          <cell r="F61" t="str">
            <v>86529:  PC Grand Haven Pediatrics</v>
          </cell>
          <cell r="G61">
            <v>249359.02642343368</v>
          </cell>
          <cell r="H61">
            <v>0</v>
          </cell>
          <cell r="I61">
            <v>236576</v>
          </cell>
          <cell r="J61">
            <v>235935.36448153103</v>
          </cell>
          <cell r="K61">
            <v>243237.47375374561</v>
          </cell>
          <cell r="L61">
            <v>5515.4299813508987</v>
          </cell>
          <cell r="N61">
            <v>145</v>
          </cell>
          <cell r="O61" t="str">
            <v>No</v>
          </cell>
          <cell r="R61">
            <v>19200</v>
          </cell>
          <cell r="T61">
            <v>1</v>
          </cell>
          <cell r="U61">
            <v>1</v>
          </cell>
          <cell r="V61">
            <v>0</v>
          </cell>
          <cell r="W61">
            <v>1</v>
          </cell>
          <cell r="X61">
            <v>1</v>
          </cell>
          <cell r="Y61">
            <v>0</v>
          </cell>
          <cell r="Z61">
            <v>7028.0101269483566</v>
          </cell>
          <cell r="AA61">
            <v>7028.0101269483566</v>
          </cell>
          <cell r="AB61">
            <v>686.75012694835823</v>
          </cell>
        </row>
        <row r="62">
          <cell r="B62" t="str">
            <v>VanKuiken, Jerry</v>
          </cell>
          <cell r="C62" t="str">
            <v>Primary Care</v>
          </cell>
          <cell r="D62" t="str">
            <v>Pediatrics General</v>
          </cell>
          <cell r="E62" t="str">
            <v>Pediatrics</v>
          </cell>
          <cell r="F62" t="str">
            <v>86529:  PC Grand Haven Pediatrics</v>
          </cell>
          <cell r="G62">
            <v>308397.14955542772</v>
          </cell>
          <cell r="H62">
            <v>0</v>
          </cell>
          <cell r="I62">
            <v>248894.66666666666</v>
          </cell>
          <cell r="J62">
            <v>247746.38954479186</v>
          </cell>
          <cell r="K62">
            <v>274095.82392623235</v>
          </cell>
          <cell r="L62">
            <v>5688.9733131428557</v>
          </cell>
          <cell r="N62">
            <v>143</v>
          </cell>
          <cell r="O62" t="str">
            <v>No</v>
          </cell>
          <cell r="Q62">
            <v>2133.3333333333335</v>
          </cell>
          <cell r="R62">
            <v>22666.666666666668</v>
          </cell>
          <cell r="T62">
            <v>1</v>
          </cell>
          <cell r="U62">
            <v>1</v>
          </cell>
          <cell r="V62">
            <v>0</v>
          </cell>
          <cell r="W62">
            <v>1</v>
          </cell>
          <cell r="X62">
            <v>1</v>
          </cell>
          <cell r="Y62">
            <v>0</v>
          </cell>
          <cell r="Z62">
            <v>7788.2001256197691</v>
          </cell>
          <cell r="AA62">
            <v>7788.2001256197691</v>
          </cell>
          <cell r="AB62">
            <v>1080.280125619769</v>
          </cell>
        </row>
        <row r="63">
          <cell r="B63" t="str">
            <v>Davey, Julia</v>
          </cell>
          <cell r="C63" t="str">
            <v>Primary Care</v>
          </cell>
          <cell r="D63" t="str">
            <v>Pediatrics General</v>
          </cell>
          <cell r="E63" t="str">
            <v>Pediatrics</v>
          </cell>
          <cell r="F63" t="str">
            <v>86529:  PC Grand Haven Pediatrics</v>
          </cell>
          <cell r="G63">
            <v>299380.74378034659</v>
          </cell>
          <cell r="H63">
            <v>0</v>
          </cell>
          <cell r="I63">
            <v>247010.66666666666</v>
          </cell>
          <cell r="J63">
            <v>230196.9474101747</v>
          </cell>
          <cell r="K63">
            <v>270070.64667363884</v>
          </cell>
          <cell r="L63">
            <v>5716.2433124234276</v>
          </cell>
          <cell r="N63">
            <v>142</v>
          </cell>
          <cell r="O63" t="str">
            <v>No</v>
          </cell>
          <cell r="R63">
            <v>21813.333333333332</v>
          </cell>
          <cell r="T63">
            <v>1</v>
          </cell>
          <cell r="U63">
            <v>1</v>
          </cell>
          <cell r="V63">
            <v>0</v>
          </cell>
          <cell r="W63">
            <v>1</v>
          </cell>
          <cell r="X63">
            <v>1</v>
          </cell>
          <cell r="Y63">
            <v>0</v>
          </cell>
          <cell r="Z63">
            <v>7880.7801430076361</v>
          </cell>
          <cell r="AA63">
            <v>7880.7801430076361</v>
          </cell>
          <cell r="AB63">
            <v>1498.1601430076353</v>
          </cell>
        </row>
        <row r="64">
          <cell r="B64" t="str">
            <v>Jarve, Robert</v>
          </cell>
          <cell r="C64" t="str">
            <v>Primary Care</v>
          </cell>
          <cell r="D64" t="str">
            <v>Internal Medicine Pediatrics</v>
          </cell>
          <cell r="E64" t="str">
            <v>Internal Medicine Pediatrics</v>
          </cell>
          <cell r="F64" t="str">
            <v>86530:  PC IM/PEDS/FM Alpine</v>
          </cell>
          <cell r="G64">
            <v>206484.68024701561</v>
          </cell>
          <cell r="H64">
            <v>0</v>
          </cell>
          <cell r="I64">
            <v>145310.66666666666</v>
          </cell>
          <cell r="J64">
            <v>206500</v>
          </cell>
          <cell r="K64">
            <v>206484.68024701561</v>
          </cell>
          <cell r="L64">
            <v>3867.0666616211333</v>
          </cell>
          <cell r="N64">
            <v>252</v>
          </cell>
          <cell r="O64" t="e">
            <v>#N/A</v>
          </cell>
          <cell r="T64">
            <v>1</v>
          </cell>
          <cell r="U64">
            <v>0.95</v>
          </cell>
          <cell r="V64">
            <v>0</v>
          </cell>
          <cell r="W64">
            <v>1</v>
          </cell>
          <cell r="X64">
            <v>1</v>
          </cell>
          <cell r="Y64">
            <v>0</v>
          </cell>
          <cell r="Z64">
            <v>5044.4950337782502</v>
          </cell>
          <cell r="AA64">
            <v>5044.4950337782502</v>
          </cell>
          <cell r="AB64">
            <v>997.98503377825</v>
          </cell>
        </row>
        <row r="65">
          <cell r="B65" t="str">
            <v>Lee, Gerald</v>
          </cell>
          <cell r="C65" t="str">
            <v>Primary Care</v>
          </cell>
          <cell r="D65" t="str">
            <v>Internal Medicine Pediatrics</v>
          </cell>
          <cell r="E65" t="str">
            <v>Internal Medicine Pediatrics</v>
          </cell>
          <cell r="F65" t="str">
            <v>86530:  PC IM/PEDS/FM Alpine</v>
          </cell>
          <cell r="G65">
            <v>205533.15981889985</v>
          </cell>
          <cell r="H65">
            <v>0</v>
          </cell>
          <cell r="I65">
            <v>188390.66666666666</v>
          </cell>
          <cell r="J65">
            <v>181142.89372467174</v>
          </cell>
          <cell r="K65">
            <v>205533.15981889985</v>
          </cell>
          <cell r="L65">
            <v>4599.0899964720011</v>
          </cell>
          <cell r="N65">
            <v>259</v>
          </cell>
          <cell r="O65" t="e">
            <v>#N/A</v>
          </cell>
          <cell r="R65">
            <v>238.93333333333331</v>
          </cell>
          <cell r="T65">
            <v>1</v>
          </cell>
          <cell r="U65">
            <v>1</v>
          </cell>
          <cell r="V65">
            <v>0</v>
          </cell>
          <cell r="W65">
            <v>1</v>
          </cell>
          <cell r="X65">
            <v>1</v>
          </cell>
          <cell r="Y65">
            <v>0</v>
          </cell>
          <cell r="Z65">
            <v>5474.810028847307</v>
          </cell>
          <cell r="AA65">
            <v>5474.810028847307</v>
          </cell>
          <cell r="AB65">
            <v>890.23002884730613</v>
          </cell>
        </row>
        <row r="66">
          <cell r="B66" t="str">
            <v>Breitweiser, Ann</v>
          </cell>
          <cell r="C66" t="str">
            <v>Primary Care</v>
          </cell>
          <cell r="D66" t="str">
            <v>Family Practice</v>
          </cell>
          <cell r="E66" t="str">
            <v>Family Practice</v>
          </cell>
          <cell r="F66" t="str">
            <v>86531:  PC Byron Center Family Medicine</v>
          </cell>
          <cell r="G66">
            <v>119839.65</v>
          </cell>
          <cell r="H66">
            <v>0</v>
          </cell>
          <cell r="I66">
            <v>131524</v>
          </cell>
          <cell r="J66">
            <v>130064.60868286379</v>
          </cell>
          <cell r="K66">
            <v>122480.22498833036</v>
          </cell>
          <cell r="L66">
            <v>3606.4966618369021</v>
          </cell>
          <cell r="M66" t="str">
            <v>Guarantee</v>
          </cell>
          <cell r="N66">
            <v>189</v>
          </cell>
          <cell r="O66" t="str">
            <v>Yes</v>
          </cell>
          <cell r="T66">
            <v>0.8</v>
          </cell>
          <cell r="U66">
            <v>0.8</v>
          </cell>
          <cell r="V66">
            <v>0</v>
          </cell>
          <cell r="W66">
            <v>1</v>
          </cell>
          <cell r="X66">
            <v>1</v>
          </cell>
          <cell r="Y66">
            <v>0</v>
          </cell>
          <cell r="Z66">
            <v>3652.5750501379371</v>
          </cell>
          <cell r="AA66">
            <v>3652.5750501379371</v>
          </cell>
          <cell r="AB66">
            <v>-135.12494986206366</v>
          </cell>
        </row>
        <row r="67">
          <cell r="B67" t="str">
            <v>Braman, Paul</v>
          </cell>
          <cell r="C67" t="str">
            <v>Primary Care</v>
          </cell>
          <cell r="D67" t="str">
            <v>Family Practice</v>
          </cell>
          <cell r="E67" t="str">
            <v>Family Practice</v>
          </cell>
          <cell r="F67" t="str">
            <v>86531:  PC Byron Center Family Medicine</v>
          </cell>
          <cell r="G67">
            <v>145208.38531214054</v>
          </cell>
          <cell r="H67">
            <v>0</v>
          </cell>
          <cell r="I67">
            <v>152468</v>
          </cell>
          <cell r="J67">
            <v>174025.36513087206</v>
          </cell>
          <cell r="K67">
            <v>164016.80434570351</v>
          </cell>
          <cell r="L67">
            <v>4277.8099972903728</v>
          </cell>
          <cell r="N67">
            <v>180</v>
          </cell>
          <cell r="O67" t="str">
            <v>No</v>
          </cell>
          <cell r="T67">
            <v>1</v>
          </cell>
          <cell r="U67">
            <v>1</v>
          </cell>
          <cell r="V67">
            <v>0</v>
          </cell>
          <cell r="W67">
            <v>1</v>
          </cell>
          <cell r="X67">
            <v>1</v>
          </cell>
          <cell r="Y67">
            <v>0</v>
          </cell>
          <cell r="Z67">
            <v>4888.160072222352</v>
          </cell>
          <cell r="AA67">
            <v>4888.160072222352</v>
          </cell>
          <cell r="AB67">
            <v>327.04007222235123</v>
          </cell>
        </row>
        <row r="68">
          <cell r="B68" t="str">
            <v>Jaglowski, Raymond</v>
          </cell>
          <cell r="C68" t="str">
            <v>Primary Care</v>
          </cell>
          <cell r="D68" t="str">
            <v>Family Practice</v>
          </cell>
          <cell r="E68" t="str">
            <v>Family Practice</v>
          </cell>
          <cell r="F68" t="str">
            <v>86531:  PC Byron Center Family Medicine</v>
          </cell>
          <cell r="G68">
            <v>213415.58382597865</v>
          </cell>
          <cell r="H68">
            <v>0</v>
          </cell>
          <cell r="I68">
            <v>192990.66666666666</v>
          </cell>
          <cell r="J68">
            <v>198223.4895854106</v>
          </cell>
          <cell r="K68">
            <v>220539.90992262159</v>
          </cell>
          <cell r="L68">
            <v>4911.9233281662064</v>
          </cell>
          <cell r="N68">
            <v>182</v>
          </cell>
          <cell r="O68" t="str">
            <v>No</v>
          </cell>
          <cell r="T68">
            <v>1</v>
          </cell>
          <cell r="U68">
            <v>1</v>
          </cell>
          <cell r="V68">
            <v>0</v>
          </cell>
          <cell r="W68">
            <v>1</v>
          </cell>
          <cell r="X68">
            <v>1</v>
          </cell>
          <cell r="Y68">
            <v>0</v>
          </cell>
          <cell r="Z68">
            <v>6347.0000774338841</v>
          </cell>
          <cell r="AA68">
            <v>6347.0000774338841</v>
          </cell>
          <cell r="AB68">
            <v>993.71007743388145</v>
          </cell>
        </row>
        <row r="69">
          <cell r="B69" t="str">
            <v xml:space="preserve">Oetman, Duane </v>
          </cell>
          <cell r="C69" t="str">
            <v>Primary Care</v>
          </cell>
          <cell r="D69" t="str">
            <v>Family Practice</v>
          </cell>
          <cell r="E69" t="str">
            <v>Family Practice</v>
          </cell>
          <cell r="F69" t="str">
            <v>86531:  PC Byron Center Family Medicine</v>
          </cell>
          <cell r="G69">
            <v>319480.70518418879</v>
          </cell>
          <cell r="H69">
            <v>0</v>
          </cell>
          <cell r="I69">
            <v>233992</v>
          </cell>
          <cell r="J69">
            <v>252632.90089314163</v>
          </cell>
          <cell r="K69">
            <v>272648.43906890601</v>
          </cell>
          <cell r="L69">
            <v>5956.9466607073946</v>
          </cell>
          <cell r="N69">
            <v>181</v>
          </cell>
          <cell r="O69" t="str">
            <v>No</v>
          </cell>
          <cell r="Q69">
            <v>12000</v>
          </cell>
          <cell r="T69">
            <v>1</v>
          </cell>
          <cell r="U69">
            <v>0.95</v>
          </cell>
          <cell r="V69">
            <v>0</v>
          </cell>
          <cell r="W69">
            <v>1</v>
          </cell>
          <cell r="X69">
            <v>1</v>
          </cell>
          <cell r="Y69">
            <v>0</v>
          </cell>
          <cell r="Z69">
            <v>7849.975073300302</v>
          </cell>
          <cell r="AA69">
            <v>7849.975073300302</v>
          </cell>
          <cell r="AB69">
            <v>908.7850733002997</v>
          </cell>
        </row>
        <row r="70">
          <cell r="B70" t="str">
            <v>Evenhouse, Mark</v>
          </cell>
          <cell r="C70" t="str">
            <v>Primary Care</v>
          </cell>
          <cell r="D70" t="str">
            <v>Internal Medicine Pediatrics</v>
          </cell>
          <cell r="E70" t="str">
            <v>Internal Medicine Pediatrics</v>
          </cell>
          <cell r="F70" t="str">
            <v>86533:  PC IM/PED Lowell</v>
          </cell>
          <cell r="G70">
            <v>231026.98615827816</v>
          </cell>
          <cell r="H70">
            <v>87.5</v>
          </cell>
          <cell r="I70">
            <v>249652</v>
          </cell>
          <cell r="J70">
            <v>256290.0609079834</v>
          </cell>
          <cell r="K70">
            <v>182000</v>
          </cell>
          <cell r="L70">
            <v>5082.1266658256454</v>
          </cell>
          <cell r="N70">
            <v>243</v>
          </cell>
          <cell r="O70" t="str">
            <v>Yes</v>
          </cell>
          <cell r="Q70">
            <v>12000</v>
          </cell>
          <cell r="R70">
            <v>38800</v>
          </cell>
          <cell r="S70">
            <v>131003</v>
          </cell>
          <cell r="T70">
            <v>1</v>
          </cell>
          <cell r="U70">
            <v>0.95</v>
          </cell>
          <cell r="V70">
            <v>0</v>
          </cell>
          <cell r="W70">
            <v>1</v>
          </cell>
          <cell r="X70">
            <v>1</v>
          </cell>
          <cell r="Y70">
            <v>0</v>
          </cell>
          <cell r="Z70">
            <v>2543.5500049740076</v>
          </cell>
          <cell r="AA70">
            <v>2543.5500049740076</v>
          </cell>
          <cell r="AB70">
            <v>-2500.609995025995</v>
          </cell>
        </row>
        <row r="71">
          <cell r="B71" t="str">
            <v>Mogor, John</v>
          </cell>
          <cell r="C71" t="str">
            <v>Primary Care</v>
          </cell>
          <cell r="D71" t="str">
            <v>Internal Medicine Pediatrics</v>
          </cell>
          <cell r="E71" t="str">
            <v>Internal Medicine Pediatrics</v>
          </cell>
          <cell r="F71" t="str">
            <v>86533:  PC IM/PED Lowell</v>
          </cell>
          <cell r="G71">
            <v>216401.80080000003</v>
          </cell>
          <cell r="H71">
            <v>0</v>
          </cell>
          <cell r="I71">
            <v>229926.66666666666</v>
          </cell>
          <cell r="J71">
            <v>233065.201141942</v>
          </cell>
          <cell r="K71">
            <v>90167.416999999987</v>
          </cell>
          <cell r="L71">
            <v>4717.2333326240378</v>
          </cell>
          <cell r="N71">
            <v>190</v>
          </cell>
          <cell r="O71" t="e">
            <v>#N/A</v>
          </cell>
          <cell r="R71">
            <v>42160</v>
          </cell>
          <cell r="T71">
            <v>1</v>
          </cell>
          <cell r="U71">
            <v>1</v>
          </cell>
          <cell r="V71">
            <v>0</v>
          </cell>
          <cell r="W71">
            <v>1</v>
          </cell>
          <cell r="X71">
            <v>1</v>
          </cell>
          <cell r="Y71">
            <v>9.0300002098083496</v>
          </cell>
          <cell r="Z71">
            <v>2649.1900084242225</v>
          </cell>
          <cell r="AA71">
            <v>2658.2200086340308</v>
          </cell>
          <cell r="AB71">
            <v>-2189.4099913659693</v>
          </cell>
        </row>
        <row r="72">
          <cell r="B72" t="str">
            <v>Lang, Robert</v>
          </cell>
          <cell r="C72" t="str">
            <v>Primary Care</v>
          </cell>
          <cell r="D72" t="str">
            <v>Internal Medicine Pediatrics</v>
          </cell>
          <cell r="E72" t="str">
            <v>Internal Medicine Pediatrics</v>
          </cell>
          <cell r="F72" t="str">
            <v>86540:  PC IM/PED Summit Park</v>
          </cell>
          <cell r="G72">
            <v>188674.02679999999</v>
          </cell>
          <cell r="H72">
            <v>0</v>
          </cell>
          <cell r="I72">
            <v>190498.66666666666</v>
          </cell>
          <cell r="J72">
            <v>192199.60413588659</v>
          </cell>
          <cell r="K72">
            <v>188674.02679999999</v>
          </cell>
          <cell r="L72">
            <v>4475.6399931162596</v>
          </cell>
          <cell r="N72">
            <v>256</v>
          </cell>
          <cell r="O72" t="e">
            <v>#N/A</v>
          </cell>
          <cell r="R72">
            <v>906.66666666666663</v>
          </cell>
          <cell r="T72">
            <v>1</v>
          </cell>
          <cell r="U72">
            <v>1</v>
          </cell>
          <cell r="V72">
            <v>0</v>
          </cell>
          <cell r="W72">
            <v>1</v>
          </cell>
          <cell r="X72">
            <v>1</v>
          </cell>
          <cell r="Y72">
            <v>1.5199999809265137</v>
          </cell>
          <cell r="Z72">
            <v>4625.1150596216321</v>
          </cell>
          <cell r="AA72">
            <v>4626.6350596025586</v>
          </cell>
          <cell r="AB72">
            <v>-224.41494039744703</v>
          </cell>
        </row>
        <row r="73">
          <cell r="B73" t="str">
            <v>Heslip, John</v>
          </cell>
          <cell r="C73" t="str">
            <v>Primary Care</v>
          </cell>
          <cell r="D73" t="str">
            <v>Internal Medicine Pediatrics</v>
          </cell>
          <cell r="E73" t="str">
            <v>Internal Medicine Pediatrics</v>
          </cell>
          <cell r="F73" t="str">
            <v>86540:  PC IM/PED Summit Park</v>
          </cell>
          <cell r="G73">
            <v>192142.62082156097</v>
          </cell>
          <cell r="H73">
            <v>0</v>
          </cell>
          <cell r="I73">
            <v>191117.33333333334</v>
          </cell>
          <cell r="J73">
            <v>198473.30255490006</v>
          </cell>
          <cell r="K73">
            <v>192142.62082156097</v>
          </cell>
          <cell r="L73">
            <v>4647.056662599246</v>
          </cell>
          <cell r="N73">
            <v>250</v>
          </cell>
          <cell r="O73" t="e">
            <v>#N/A</v>
          </cell>
          <cell r="T73">
            <v>1</v>
          </cell>
          <cell r="U73">
            <v>1</v>
          </cell>
          <cell r="V73">
            <v>0</v>
          </cell>
          <cell r="W73">
            <v>1</v>
          </cell>
          <cell r="X73">
            <v>1</v>
          </cell>
          <cell r="Y73">
            <v>0</v>
          </cell>
          <cell r="Z73">
            <v>4901.3000327125192</v>
          </cell>
          <cell r="AA73">
            <v>4901.3000327125192</v>
          </cell>
          <cell r="AB73">
            <v>-211.80996728748232</v>
          </cell>
        </row>
        <row r="74">
          <cell r="B74" t="str">
            <v>Macedo, Stephen</v>
          </cell>
          <cell r="C74" t="str">
            <v>Primary Care</v>
          </cell>
          <cell r="D74" t="str">
            <v>Internal Medicine Pediatrics</v>
          </cell>
          <cell r="E74" t="str">
            <v>Internal Medicine Pediatrics</v>
          </cell>
          <cell r="F74" t="str">
            <v>86540:  PC IM/PED Summit Park</v>
          </cell>
          <cell r="G74">
            <v>209778.54215587676</v>
          </cell>
          <cell r="H74">
            <v>0</v>
          </cell>
          <cell r="I74">
            <v>209625.33333333334</v>
          </cell>
          <cell r="J74">
            <v>195321.82299227148</v>
          </cell>
          <cell r="K74">
            <v>209778.54215587676</v>
          </cell>
          <cell r="L74">
            <v>4414.4166596333189</v>
          </cell>
          <cell r="N74">
            <v>260</v>
          </cell>
          <cell r="O74" t="e">
            <v>#N/A</v>
          </cell>
          <cell r="R74">
            <v>6133.333333333333</v>
          </cell>
          <cell r="T74">
            <v>1</v>
          </cell>
          <cell r="U74">
            <v>1</v>
          </cell>
          <cell r="V74">
            <v>0</v>
          </cell>
          <cell r="W74">
            <v>1</v>
          </cell>
          <cell r="X74">
            <v>1</v>
          </cell>
          <cell r="Y74">
            <v>0</v>
          </cell>
          <cell r="Z74">
            <v>5219.3850538283587</v>
          </cell>
          <cell r="AA74">
            <v>5219.3850538283587</v>
          </cell>
          <cell r="AB74">
            <v>416.27505382835807</v>
          </cell>
        </row>
        <row r="75">
          <cell r="B75" t="str">
            <v>Mackinder, Robert</v>
          </cell>
          <cell r="C75" t="str">
            <v>Primary Care</v>
          </cell>
          <cell r="D75" t="str">
            <v>Internal Medicine Pediatrics</v>
          </cell>
          <cell r="E75" t="str">
            <v>Internal Medicine Pediatrics</v>
          </cell>
          <cell r="F75" t="str">
            <v>86540:  PC IM/PED Summit Park</v>
          </cell>
          <cell r="G75">
            <v>233404.56804525087</v>
          </cell>
          <cell r="H75">
            <v>0</v>
          </cell>
          <cell r="I75">
            <v>256328</v>
          </cell>
          <cell r="J75">
            <v>218577.56482843732</v>
          </cell>
          <cell r="K75">
            <v>233404.56804525087</v>
          </cell>
          <cell r="L75">
            <v>4656.1566555897398</v>
          </cell>
          <cell r="N75">
            <v>261</v>
          </cell>
          <cell r="O75" t="e">
            <v>#N/A</v>
          </cell>
          <cell r="Q75">
            <v>12000</v>
          </cell>
          <cell r="R75">
            <v>4800</v>
          </cell>
          <cell r="T75">
            <v>1</v>
          </cell>
          <cell r="U75">
            <v>0.95</v>
          </cell>
          <cell r="V75">
            <v>0</v>
          </cell>
          <cell r="W75">
            <v>1</v>
          </cell>
          <cell r="X75">
            <v>1</v>
          </cell>
          <cell r="Y75">
            <v>2.3300000429153442</v>
          </cell>
          <cell r="Z75">
            <v>5523.8100786805153</v>
          </cell>
          <cell r="AA75">
            <v>5526.1400787234306</v>
          </cell>
          <cell r="AB75">
            <v>316.51007872343143</v>
          </cell>
        </row>
        <row r="76">
          <cell r="B76" t="str">
            <v>Fabian, Allison</v>
          </cell>
          <cell r="C76" t="str">
            <v>Primary Care</v>
          </cell>
          <cell r="D76" t="str">
            <v>Family Practice</v>
          </cell>
          <cell r="E76" t="str">
            <v>Family Practice</v>
          </cell>
          <cell r="F76" t="str">
            <v>86590:  PC FM Grandville</v>
          </cell>
          <cell r="G76">
            <v>145389.6</v>
          </cell>
          <cell r="H76">
            <v>0</v>
          </cell>
          <cell r="I76">
            <v>127526.66666666667</v>
          </cell>
          <cell r="J76">
            <v>140000</v>
          </cell>
          <cell r="K76">
            <v>76190.31420108545</v>
          </cell>
          <cell r="L76">
            <v>3631.1633315136037</v>
          </cell>
          <cell r="M76" t="str">
            <v>Guarantee</v>
          </cell>
          <cell r="N76">
            <v>201</v>
          </cell>
          <cell r="O76" t="str">
            <v>Yes</v>
          </cell>
          <cell r="T76">
            <v>1</v>
          </cell>
          <cell r="U76">
            <v>1</v>
          </cell>
          <cell r="V76">
            <v>0</v>
          </cell>
          <cell r="W76">
            <v>1</v>
          </cell>
          <cell r="X76">
            <v>1</v>
          </cell>
          <cell r="Y76">
            <v>0</v>
          </cell>
          <cell r="Z76">
            <v>2294.1700117886066</v>
          </cell>
          <cell r="AA76">
            <v>2294.1700117886066</v>
          </cell>
          <cell r="AB76">
            <v>-1578.6999882113942</v>
          </cell>
        </row>
        <row r="77">
          <cell r="B77" t="str">
            <v>Foe, Lawrence</v>
          </cell>
          <cell r="C77" t="str">
            <v>Primary Care</v>
          </cell>
          <cell r="D77" t="str">
            <v>Family Practice</v>
          </cell>
          <cell r="E77" t="str">
            <v>Family Practice</v>
          </cell>
          <cell r="F77" t="str">
            <v>86590:  PC FM Grandville</v>
          </cell>
          <cell r="G77">
            <v>155651.88</v>
          </cell>
          <cell r="H77">
            <v>0</v>
          </cell>
          <cell r="I77">
            <v>149089.33333333334</v>
          </cell>
          <cell r="J77">
            <v>139225.13767363064</v>
          </cell>
          <cell r="K77">
            <v>155651.88</v>
          </cell>
          <cell r="L77">
            <v>3831.0366632143655</v>
          </cell>
          <cell r="M77" t="str">
            <v>Guarantee</v>
          </cell>
          <cell r="N77">
            <v>246</v>
          </cell>
          <cell r="O77" t="e">
            <v>#N/A</v>
          </cell>
          <cell r="R77">
            <v>746.66666666666663</v>
          </cell>
          <cell r="T77">
            <v>1</v>
          </cell>
          <cell r="U77">
            <v>1</v>
          </cell>
          <cell r="V77">
            <v>0</v>
          </cell>
          <cell r="W77">
            <v>1</v>
          </cell>
          <cell r="X77">
            <v>1</v>
          </cell>
          <cell r="Y77">
            <v>0</v>
          </cell>
          <cell r="Z77">
            <v>4240.0150498896837</v>
          </cell>
          <cell r="AA77">
            <v>4240.0150498896837</v>
          </cell>
          <cell r="AB77">
            <v>185.54504988968256</v>
          </cell>
        </row>
        <row r="78">
          <cell r="B78" t="str">
            <v>Knibbe, Jeffry</v>
          </cell>
          <cell r="C78" t="str">
            <v>Primary Care</v>
          </cell>
          <cell r="D78" t="str">
            <v>Internal Medicine General</v>
          </cell>
          <cell r="E78" t="str">
            <v>Internal Medicine General</v>
          </cell>
          <cell r="F78" t="str">
            <v>86630:  PC IM Grandville</v>
          </cell>
          <cell r="G78">
            <v>159413.72681022141</v>
          </cell>
          <cell r="H78">
            <v>0</v>
          </cell>
          <cell r="I78">
            <v>187288</v>
          </cell>
          <cell r="J78">
            <v>182736.30374441948</v>
          </cell>
          <cell r="K78">
            <v>173411.3527556574</v>
          </cell>
          <cell r="L78">
            <v>3465.4666662315526</v>
          </cell>
          <cell r="N78">
            <v>86</v>
          </cell>
          <cell r="O78" t="str">
            <v>No</v>
          </cell>
          <cell r="R78">
            <v>2853.3333333333335</v>
          </cell>
          <cell r="T78">
            <v>1</v>
          </cell>
          <cell r="U78">
            <v>1</v>
          </cell>
          <cell r="V78">
            <v>0</v>
          </cell>
          <cell r="W78">
            <v>0.5</v>
          </cell>
          <cell r="X78">
            <v>0.5</v>
          </cell>
          <cell r="Y78">
            <v>96.400000095367432</v>
          </cell>
          <cell r="Z78">
            <v>3609.2150264568627</v>
          </cell>
          <cell r="AA78">
            <v>3705.6150265522301</v>
          </cell>
          <cell r="AB78">
            <v>268.30502655222926</v>
          </cell>
        </row>
        <row r="79">
          <cell r="B79" t="str">
            <v>Samuelson, James</v>
          </cell>
          <cell r="C79" t="str">
            <v>Primary Care</v>
          </cell>
          <cell r="D79" t="str">
            <v>Internal Medicine General</v>
          </cell>
          <cell r="E79" t="str">
            <v>Internal Medicine General</v>
          </cell>
          <cell r="F79" t="str">
            <v>86630:  PC IM Grandville</v>
          </cell>
          <cell r="G79">
            <v>153708.07947395259</v>
          </cell>
          <cell r="H79">
            <v>0</v>
          </cell>
          <cell r="I79">
            <v>198900</v>
          </cell>
          <cell r="J79">
            <v>204028.82511003871</v>
          </cell>
          <cell r="K79">
            <v>192237.19082948903</v>
          </cell>
          <cell r="L79">
            <v>4862.7433328082161</v>
          </cell>
          <cell r="N79">
            <v>7</v>
          </cell>
          <cell r="O79" t="str">
            <v>No</v>
          </cell>
          <cell r="R79">
            <v>2533.3333333333335</v>
          </cell>
          <cell r="T79">
            <v>1</v>
          </cell>
          <cell r="U79">
            <v>1</v>
          </cell>
          <cell r="V79">
            <v>0</v>
          </cell>
          <cell r="W79">
            <v>1</v>
          </cell>
          <cell r="X79">
            <v>1</v>
          </cell>
          <cell r="Y79">
            <v>0</v>
          </cell>
          <cell r="Z79">
            <v>4829.6500705629587</v>
          </cell>
          <cell r="AA79">
            <v>4829.6500705629587</v>
          </cell>
          <cell r="AB79">
            <v>-336.77992943704248</v>
          </cell>
        </row>
        <row r="80">
          <cell r="B80" t="str">
            <v>Kobiela, Robert</v>
          </cell>
          <cell r="C80" t="str">
            <v>Primary Care</v>
          </cell>
          <cell r="D80" t="str">
            <v>Internal Medicine General</v>
          </cell>
          <cell r="E80" t="str">
            <v>Internal Medicine General</v>
          </cell>
          <cell r="F80" t="str">
            <v>86630:  PC IM Grandville</v>
          </cell>
          <cell r="G80">
            <v>165595.987170409</v>
          </cell>
          <cell r="H80">
            <v>0</v>
          </cell>
          <cell r="I80">
            <v>204326.66666666666</v>
          </cell>
          <cell r="J80">
            <v>202270.02761115626</v>
          </cell>
          <cell r="K80">
            <v>204321.60866340456</v>
          </cell>
          <cell r="L80">
            <v>4592.1899993121624</v>
          </cell>
          <cell r="N80">
            <v>5</v>
          </cell>
          <cell r="O80" t="str">
            <v>No</v>
          </cell>
          <cell r="Q80">
            <v>12000</v>
          </cell>
          <cell r="R80">
            <v>3386.6666666666665</v>
          </cell>
          <cell r="T80">
            <v>1</v>
          </cell>
          <cell r="U80">
            <v>0.95</v>
          </cell>
          <cell r="V80">
            <v>0</v>
          </cell>
          <cell r="W80">
            <v>1</v>
          </cell>
          <cell r="X80">
            <v>1</v>
          </cell>
          <cell r="Y80">
            <v>0</v>
          </cell>
          <cell r="Z80">
            <v>4822.185060121119</v>
          </cell>
          <cell r="AA80">
            <v>4822.185060121119</v>
          </cell>
          <cell r="AB80">
            <v>172.16506012111768</v>
          </cell>
        </row>
        <row r="81">
          <cell r="B81" t="str">
            <v>Koepnick, Kurt</v>
          </cell>
          <cell r="C81" t="str">
            <v>Primary Care</v>
          </cell>
          <cell r="D81" t="str">
            <v>Internal Medicine General</v>
          </cell>
          <cell r="E81" t="str">
            <v>Internal Medicine General</v>
          </cell>
          <cell r="F81" t="str">
            <v>86630:  PC IM Grandville</v>
          </cell>
          <cell r="G81">
            <v>164156.96521490841</v>
          </cell>
          <cell r="H81">
            <v>0</v>
          </cell>
          <cell r="I81">
            <v>220029.33333333334</v>
          </cell>
          <cell r="J81">
            <v>219488.59942784123</v>
          </cell>
          <cell r="K81">
            <v>198930.18147602619</v>
          </cell>
          <cell r="L81">
            <v>5605.3766659895582</v>
          </cell>
          <cell r="N81">
            <v>6</v>
          </cell>
          <cell r="O81" t="str">
            <v>No</v>
          </cell>
          <cell r="R81">
            <v>2160</v>
          </cell>
          <cell r="T81">
            <v>1</v>
          </cell>
          <cell r="U81">
            <v>1</v>
          </cell>
          <cell r="V81">
            <v>0</v>
          </cell>
          <cell r="W81">
            <v>1</v>
          </cell>
          <cell r="X81">
            <v>1</v>
          </cell>
          <cell r="Y81">
            <v>0</v>
          </cell>
          <cell r="Z81">
            <v>5047.4850720092654</v>
          </cell>
          <cell r="AA81">
            <v>5047.4850720092654</v>
          </cell>
          <cell r="AB81">
            <v>-650.12492799073607</v>
          </cell>
        </row>
        <row r="82">
          <cell r="B82" t="str">
            <v>Heyboer, David</v>
          </cell>
          <cell r="C82" t="str">
            <v>Primary Care</v>
          </cell>
          <cell r="D82" t="str">
            <v>Internal Medicine General</v>
          </cell>
          <cell r="E82" t="str">
            <v>Internal Medicine General</v>
          </cell>
          <cell r="F82" t="str">
            <v>86630:  PC IM Grandville</v>
          </cell>
          <cell r="G82">
            <v>210362.60102902973</v>
          </cell>
          <cell r="H82">
            <v>0</v>
          </cell>
          <cell r="I82">
            <v>214958.66666666666</v>
          </cell>
          <cell r="J82">
            <v>214846.68310851813</v>
          </cell>
          <cell r="K82">
            <v>210362.60102902973</v>
          </cell>
          <cell r="L82">
            <v>5393.4666659931345</v>
          </cell>
          <cell r="N82">
            <v>251</v>
          </cell>
          <cell r="O82" t="e">
            <v>#N/A</v>
          </cell>
          <cell r="R82">
            <v>3253.3333333333335</v>
          </cell>
          <cell r="T82">
            <v>1</v>
          </cell>
          <cell r="U82">
            <v>1</v>
          </cell>
          <cell r="V82">
            <v>0</v>
          </cell>
          <cell r="W82">
            <v>1</v>
          </cell>
          <cell r="X82">
            <v>1</v>
          </cell>
          <cell r="Y82">
            <v>0</v>
          </cell>
          <cell r="Z82">
            <v>5250.3450265452266</v>
          </cell>
          <cell r="AA82">
            <v>5250.3450265452266</v>
          </cell>
          <cell r="AB82">
            <v>-256.33497345477463</v>
          </cell>
        </row>
        <row r="83">
          <cell r="B83" t="str">
            <v>Taylor, Bonnie</v>
          </cell>
          <cell r="C83" t="str">
            <v>Primary Care</v>
          </cell>
          <cell r="D83" t="str">
            <v>Family Practice</v>
          </cell>
          <cell r="E83" t="str">
            <v>Family Practice</v>
          </cell>
          <cell r="F83" t="str">
            <v>86640:  PC FM Kentwood</v>
          </cell>
          <cell r="G83">
            <v>123573.6</v>
          </cell>
          <cell r="H83">
            <v>86.54</v>
          </cell>
          <cell r="I83">
            <v>117412</v>
          </cell>
          <cell r="J83">
            <v>119613.64699868528</v>
          </cell>
          <cell r="K83">
            <v>111246.18149345522</v>
          </cell>
          <cell r="L83">
            <v>2745.0799983590841</v>
          </cell>
          <cell r="M83" t="str">
            <v>Guarantee</v>
          </cell>
          <cell r="N83">
            <v>315</v>
          </cell>
          <cell r="O83" t="str">
            <v>Yes</v>
          </cell>
          <cell r="S83">
            <v>132147</v>
          </cell>
          <cell r="T83">
            <v>0.75</v>
          </cell>
          <cell r="U83">
            <v>0.67500000000000004</v>
          </cell>
          <cell r="V83">
            <v>0</v>
          </cell>
          <cell r="W83">
            <v>0.5</v>
          </cell>
          <cell r="X83">
            <v>0.5</v>
          </cell>
          <cell r="Y83">
            <v>0.55000001192092896</v>
          </cell>
          <cell r="Z83">
            <v>2737.7050019726157</v>
          </cell>
          <cell r="AA83">
            <v>2738.2550019845366</v>
          </cell>
          <cell r="AB83">
            <v>-149.19499801546317</v>
          </cell>
        </row>
        <row r="84">
          <cell r="B84" t="str">
            <v>Bouwens, Eric</v>
          </cell>
          <cell r="C84" t="str">
            <v>Primary Care</v>
          </cell>
          <cell r="D84" t="str">
            <v>Family Practice</v>
          </cell>
          <cell r="E84" t="str">
            <v>Family Practice</v>
          </cell>
          <cell r="F84" t="str">
            <v>86640:  PC FM Kentwood</v>
          </cell>
          <cell r="G84">
            <v>183377.06379894252</v>
          </cell>
          <cell r="H84">
            <v>0</v>
          </cell>
          <cell r="I84">
            <v>209997.33333333334</v>
          </cell>
          <cell r="J84">
            <v>223086.89451229366</v>
          </cell>
          <cell r="K84">
            <v>183377.06379894252</v>
          </cell>
          <cell r="L84">
            <v>5191.2066640506191</v>
          </cell>
          <cell r="N84">
            <v>237</v>
          </cell>
          <cell r="O84" t="e">
            <v>#N/A</v>
          </cell>
          <cell r="R84">
            <v>12160</v>
          </cell>
          <cell r="T84">
            <v>1</v>
          </cell>
          <cell r="U84">
            <v>1</v>
          </cell>
          <cell r="V84">
            <v>0</v>
          </cell>
          <cell r="W84">
            <v>0.9</v>
          </cell>
          <cell r="X84">
            <v>1</v>
          </cell>
          <cell r="Y84">
            <v>132.63000017404556</v>
          </cell>
          <cell r="Z84">
            <v>5037.8600668236613</v>
          </cell>
          <cell r="AA84">
            <v>5170.4900669977069</v>
          </cell>
          <cell r="AB84">
            <v>-182.03993300229558</v>
          </cell>
        </row>
        <row r="85">
          <cell r="B85" t="str">
            <v>Begrow, Lee</v>
          </cell>
          <cell r="C85" t="str">
            <v>Primary Care</v>
          </cell>
          <cell r="D85" t="str">
            <v>Family Practice</v>
          </cell>
          <cell r="E85" t="str">
            <v>Family Practice</v>
          </cell>
          <cell r="F85" t="str">
            <v>86640:  PC FM Kentwood</v>
          </cell>
          <cell r="G85">
            <v>236918.15558373445</v>
          </cell>
          <cell r="H85">
            <v>0</v>
          </cell>
          <cell r="I85">
            <v>210092</v>
          </cell>
          <cell r="J85">
            <v>318622.90000000002</v>
          </cell>
          <cell r="K85">
            <v>236918.15558373445</v>
          </cell>
          <cell r="L85">
            <v>5564.0933294643955</v>
          </cell>
          <cell r="N85">
            <v>234</v>
          </cell>
          <cell r="O85" t="e">
            <v>#N/A</v>
          </cell>
          <cell r="T85">
            <v>1</v>
          </cell>
          <cell r="U85">
            <v>0.95</v>
          </cell>
          <cell r="V85">
            <v>0</v>
          </cell>
          <cell r="W85">
            <v>1</v>
          </cell>
          <cell r="X85">
            <v>1</v>
          </cell>
          <cell r="Y85">
            <v>0</v>
          </cell>
          <cell r="Z85">
            <v>6762.7300790213048</v>
          </cell>
          <cell r="AA85">
            <v>6762.7300790213048</v>
          </cell>
          <cell r="AB85">
            <v>569.81007902130023</v>
          </cell>
        </row>
        <row r="86">
          <cell r="B86" t="str">
            <v>Walsh, Thomas</v>
          </cell>
          <cell r="C86" t="str">
            <v>Primary Care</v>
          </cell>
          <cell r="D86" t="str">
            <v>Family Practice</v>
          </cell>
          <cell r="E86" t="str">
            <v>Family Practice</v>
          </cell>
          <cell r="F86" t="str">
            <v>86640:  PC FM Kentwood</v>
          </cell>
          <cell r="G86">
            <v>246882.22393712221</v>
          </cell>
          <cell r="H86">
            <v>0</v>
          </cell>
          <cell r="I86">
            <v>244325.33333333334</v>
          </cell>
          <cell r="J86">
            <v>250530.56682709977</v>
          </cell>
          <cell r="K86">
            <v>246882.22393712221</v>
          </cell>
          <cell r="L86">
            <v>6926.5099971145391</v>
          </cell>
          <cell r="N86">
            <v>284</v>
          </cell>
          <cell r="O86" t="e">
            <v>#N/A</v>
          </cell>
          <cell r="T86">
            <v>1</v>
          </cell>
          <cell r="U86">
            <v>1</v>
          </cell>
          <cell r="V86">
            <v>0</v>
          </cell>
          <cell r="W86">
            <v>1</v>
          </cell>
          <cell r="X86">
            <v>1</v>
          </cell>
          <cell r="Y86">
            <v>0</v>
          </cell>
          <cell r="Z86">
            <v>7747.9600427001715</v>
          </cell>
          <cell r="AA86">
            <v>7747.9600427001715</v>
          </cell>
          <cell r="AB86">
            <v>436.18004270016718</v>
          </cell>
        </row>
        <row r="87">
          <cell r="B87" t="str">
            <v>Phillips, Susan</v>
          </cell>
          <cell r="C87" t="str">
            <v>Primary Care</v>
          </cell>
          <cell r="D87" t="str">
            <v>Family Practice</v>
          </cell>
          <cell r="E87" t="str">
            <v>Family Practice</v>
          </cell>
          <cell r="F87" t="str">
            <v>86790:  PC FM Gaslight</v>
          </cell>
          <cell r="G87">
            <v>106655.42157094217</v>
          </cell>
          <cell r="H87">
            <v>0</v>
          </cell>
          <cell r="I87">
            <v>98232</v>
          </cell>
          <cell r="J87">
            <v>99152.244443750998</v>
          </cell>
          <cell r="K87">
            <v>106655.42157094217</v>
          </cell>
          <cell r="L87">
            <v>2819.7033325930438</v>
          </cell>
          <cell r="N87">
            <v>270</v>
          </cell>
          <cell r="O87" t="e">
            <v>#N/A</v>
          </cell>
          <cell r="T87">
            <v>0.6</v>
          </cell>
          <cell r="U87">
            <v>0.6</v>
          </cell>
          <cell r="V87">
            <v>0</v>
          </cell>
          <cell r="W87">
            <v>0.49</v>
          </cell>
          <cell r="X87">
            <v>0.5</v>
          </cell>
          <cell r="Y87">
            <v>0</v>
          </cell>
          <cell r="Z87">
            <v>3202.6950002014637</v>
          </cell>
          <cell r="AA87">
            <v>3202.6950002014637</v>
          </cell>
          <cell r="AB87">
            <v>315.21500020146232</v>
          </cell>
        </row>
        <row r="88">
          <cell r="B88" t="str">
            <v>Griemsman, Stacie</v>
          </cell>
          <cell r="C88" t="str">
            <v>Primary Care</v>
          </cell>
          <cell r="D88" t="str">
            <v>Family Practice</v>
          </cell>
          <cell r="E88" t="str">
            <v>Family Practice</v>
          </cell>
          <cell r="F88" t="str">
            <v>86790:  PC FM Gaslight</v>
          </cell>
          <cell r="G88">
            <v>197037.87165093856</v>
          </cell>
          <cell r="H88">
            <v>0</v>
          </cell>
          <cell r="I88">
            <v>191234.66666666666</v>
          </cell>
          <cell r="J88">
            <v>190972.58545254311</v>
          </cell>
          <cell r="K88">
            <v>197037.87165093856</v>
          </cell>
          <cell r="L88">
            <v>4520.6833298703032</v>
          </cell>
          <cell r="N88">
            <v>299</v>
          </cell>
          <cell r="O88" t="e">
            <v>#N/A</v>
          </cell>
          <cell r="Q88">
            <v>1600</v>
          </cell>
          <cell r="R88">
            <v>2880</v>
          </cell>
          <cell r="T88">
            <v>1</v>
          </cell>
          <cell r="U88">
            <v>1</v>
          </cell>
          <cell r="V88">
            <v>0</v>
          </cell>
          <cell r="W88">
            <v>1</v>
          </cell>
          <cell r="X88">
            <v>1</v>
          </cell>
          <cell r="Y88">
            <v>0</v>
          </cell>
          <cell r="Z88">
            <v>5716.3900530487299</v>
          </cell>
          <cell r="AA88">
            <v>5716.3900530487299</v>
          </cell>
          <cell r="AB88">
            <v>774.36005304873015</v>
          </cell>
        </row>
        <row r="89">
          <cell r="B89" t="str">
            <v>Phillips, Brian</v>
          </cell>
          <cell r="C89" t="str">
            <v>Primary Care</v>
          </cell>
          <cell r="D89" t="str">
            <v>Family Practice</v>
          </cell>
          <cell r="E89" t="str">
            <v>Family Practice</v>
          </cell>
          <cell r="F89" t="str">
            <v>86790:  PC FM Gaslight</v>
          </cell>
          <cell r="G89">
            <v>286599.851905644</v>
          </cell>
          <cell r="H89">
            <v>0</v>
          </cell>
          <cell r="I89">
            <v>209041.33333333334</v>
          </cell>
          <cell r="J89">
            <v>204295.52161564716</v>
          </cell>
          <cell r="K89">
            <v>286599.851905644</v>
          </cell>
          <cell r="L89">
            <v>5613.1533309270935</v>
          </cell>
          <cell r="N89">
            <v>269</v>
          </cell>
          <cell r="O89" t="e">
            <v>#N/A</v>
          </cell>
          <cell r="T89">
            <v>1</v>
          </cell>
          <cell r="U89">
            <v>0.95</v>
          </cell>
          <cell r="V89">
            <v>0</v>
          </cell>
          <cell r="W89">
            <v>1</v>
          </cell>
          <cell r="X89">
            <v>1</v>
          </cell>
          <cell r="Y89">
            <v>0</v>
          </cell>
          <cell r="Z89">
            <v>8683.5451179221272</v>
          </cell>
          <cell r="AA89">
            <v>8683.5451179221272</v>
          </cell>
          <cell r="AB89">
            <v>3102.9051179221251</v>
          </cell>
        </row>
        <row r="90">
          <cell r="B90" t="str">
            <v>DeFrang, Aaron</v>
          </cell>
          <cell r="C90" t="str">
            <v>Primary Care</v>
          </cell>
          <cell r="D90" t="str">
            <v>Family Practice</v>
          </cell>
          <cell r="E90" t="str">
            <v>Family Practice</v>
          </cell>
          <cell r="F90" t="str">
            <v>88200:  PC FM Rockford</v>
          </cell>
          <cell r="G90">
            <v>154390</v>
          </cell>
          <cell r="H90">
            <v>0</v>
          </cell>
          <cell r="I90">
            <v>158833.33333333331</v>
          </cell>
          <cell r="J90">
            <v>152000</v>
          </cell>
          <cell r="K90">
            <v>150717.61202050795</v>
          </cell>
          <cell r="L90">
            <v>4566.0033305188017</v>
          </cell>
          <cell r="M90" t="str">
            <v>Guarantee</v>
          </cell>
          <cell r="N90">
            <v>298</v>
          </cell>
          <cell r="O90" t="str">
            <v>Yes</v>
          </cell>
          <cell r="Q90">
            <v>2666.6666666666665</v>
          </cell>
          <cell r="T90">
            <v>1</v>
          </cell>
          <cell r="U90">
            <v>0.95</v>
          </cell>
          <cell r="V90">
            <v>0</v>
          </cell>
          <cell r="W90">
            <v>1</v>
          </cell>
          <cell r="X90">
            <v>1</v>
          </cell>
          <cell r="Y90">
            <v>0</v>
          </cell>
          <cell r="Z90">
            <v>4196.8950234502554</v>
          </cell>
          <cell r="AA90">
            <v>4196.8950234502554</v>
          </cell>
          <cell r="AB90">
            <v>-482.20497654974679</v>
          </cell>
        </row>
        <row r="91">
          <cell r="B91" t="str">
            <v>Demock, Kristi</v>
          </cell>
          <cell r="C91" t="str">
            <v>Primary Care</v>
          </cell>
          <cell r="D91" t="str">
            <v>Family Practice</v>
          </cell>
          <cell r="E91" t="str">
            <v>Family Practice</v>
          </cell>
          <cell r="F91" t="str">
            <v>88200:  PC FM Rockford</v>
          </cell>
          <cell r="G91">
            <v>145389.6</v>
          </cell>
          <cell r="H91">
            <v>0</v>
          </cell>
          <cell r="I91">
            <v>194338.66666666666</v>
          </cell>
          <cell r="J91">
            <v>192519.758948167</v>
          </cell>
          <cell r="K91">
            <v>145057.56204324396</v>
          </cell>
          <cell r="L91">
            <v>5021.0699957460165</v>
          </cell>
          <cell r="M91" t="str">
            <v>Guarantee</v>
          </cell>
          <cell r="N91">
            <v>308</v>
          </cell>
          <cell r="O91" t="str">
            <v>Yes</v>
          </cell>
          <cell r="T91">
            <v>1</v>
          </cell>
          <cell r="U91">
            <v>1</v>
          </cell>
          <cell r="V91">
            <v>0</v>
          </cell>
          <cell r="W91">
            <v>1</v>
          </cell>
          <cell r="X91">
            <v>1</v>
          </cell>
          <cell r="Y91">
            <v>0</v>
          </cell>
          <cell r="Z91">
            <v>4371.6550467722118</v>
          </cell>
          <cell r="AA91">
            <v>4371.6550467722118</v>
          </cell>
          <cell r="AB91">
            <v>-768.07495322778868</v>
          </cell>
        </row>
        <row r="92">
          <cell r="B92" t="str">
            <v>Vanderlinde, Marie</v>
          </cell>
          <cell r="C92" t="str">
            <v>Primary Care</v>
          </cell>
          <cell r="D92" t="str">
            <v>Family Practice</v>
          </cell>
          <cell r="E92" t="str">
            <v>Family Practice</v>
          </cell>
          <cell r="F92" t="str">
            <v>88280:  PC FM Sparta</v>
          </cell>
          <cell r="G92">
            <v>130494.00415649518</v>
          </cell>
          <cell r="H92">
            <v>0</v>
          </cell>
          <cell r="I92">
            <v>154261.33333333334</v>
          </cell>
          <cell r="J92">
            <v>137103.63820481178</v>
          </cell>
          <cell r="K92">
            <v>130494.00415649518</v>
          </cell>
          <cell r="L92">
            <v>2794.806663657228</v>
          </cell>
          <cell r="N92">
            <v>282</v>
          </cell>
          <cell r="O92" t="e">
            <v>#N/A</v>
          </cell>
          <cell r="R92">
            <v>17088</v>
          </cell>
          <cell r="T92">
            <v>0.7</v>
          </cell>
          <cell r="U92">
            <v>0.7</v>
          </cell>
          <cell r="V92">
            <v>0</v>
          </cell>
          <cell r="W92">
            <v>0.6</v>
          </cell>
          <cell r="X92">
            <v>0.5</v>
          </cell>
          <cell r="Y92">
            <v>6.4300000071525574</v>
          </cell>
          <cell r="Z92">
            <v>3108.9000096470118</v>
          </cell>
          <cell r="AA92">
            <v>3115.3300096541643</v>
          </cell>
          <cell r="AB92">
            <v>34.92000965416446</v>
          </cell>
        </row>
        <row r="93">
          <cell r="B93" t="str">
            <v>Siefert, Sharon</v>
          </cell>
          <cell r="C93" t="str">
            <v>Primary Care</v>
          </cell>
          <cell r="D93" t="str">
            <v>Family Practice</v>
          </cell>
          <cell r="E93" t="str">
            <v>Family Practice</v>
          </cell>
          <cell r="F93" t="str">
            <v>88280:  PC FM Sparta</v>
          </cell>
          <cell r="G93">
            <v>116960.76292276591</v>
          </cell>
          <cell r="H93">
            <v>0</v>
          </cell>
          <cell r="I93">
            <v>121362.66666666667</v>
          </cell>
          <cell r="J93">
            <v>117899.44541278481</v>
          </cell>
          <cell r="K93">
            <v>116960.76292276591</v>
          </cell>
          <cell r="L93">
            <v>3292.0533311565719</v>
          </cell>
          <cell r="N93">
            <v>278</v>
          </cell>
          <cell r="O93" t="e">
            <v>#N/A</v>
          </cell>
          <cell r="T93">
            <v>0.75</v>
          </cell>
          <cell r="V93">
            <v>0</v>
          </cell>
          <cell r="W93">
            <v>0.63</v>
          </cell>
          <cell r="X93">
            <v>0.5</v>
          </cell>
          <cell r="Y93">
            <v>0</v>
          </cell>
          <cell r="Z93">
            <v>3446.6280257910489</v>
          </cell>
          <cell r="AA93">
            <v>3446.6280257910489</v>
          </cell>
          <cell r="AB93">
            <v>13.198025791048167</v>
          </cell>
        </row>
        <row r="94">
          <cell r="B94" t="str">
            <v>Zook, Brenda</v>
          </cell>
          <cell r="C94" t="str">
            <v>Primary Care</v>
          </cell>
          <cell r="D94" t="str">
            <v>Family Practice</v>
          </cell>
          <cell r="E94" t="str">
            <v>Family Practice</v>
          </cell>
          <cell r="F94" t="str">
            <v>88280:  PC FM Sparta</v>
          </cell>
          <cell r="G94">
            <v>180809.0700045939</v>
          </cell>
          <cell r="H94">
            <v>0</v>
          </cell>
          <cell r="I94">
            <v>195220</v>
          </cell>
          <cell r="J94">
            <v>190309.95059020896</v>
          </cell>
          <cell r="K94">
            <v>180809.0700045939</v>
          </cell>
          <cell r="L94">
            <v>5032.5233285029726</v>
          </cell>
          <cell r="N94">
            <v>291</v>
          </cell>
          <cell r="O94" t="e">
            <v>#N/A</v>
          </cell>
          <cell r="T94">
            <v>1</v>
          </cell>
          <cell r="U94">
            <v>1</v>
          </cell>
          <cell r="V94">
            <v>0</v>
          </cell>
          <cell r="W94">
            <v>1</v>
          </cell>
          <cell r="X94">
            <v>1</v>
          </cell>
          <cell r="Y94">
            <v>0</v>
          </cell>
          <cell r="Z94">
            <v>4840.1900585927069</v>
          </cell>
          <cell r="AA94">
            <v>4840.1900585927069</v>
          </cell>
          <cell r="AB94">
            <v>-216.79994140729559</v>
          </cell>
        </row>
        <row r="95">
          <cell r="B95" t="str">
            <v>Kitts, Barry</v>
          </cell>
          <cell r="C95" t="str">
            <v>Primary Care</v>
          </cell>
          <cell r="D95" t="str">
            <v>Family Practice</v>
          </cell>
          <cell r="E95" t="str">
            <v>Family Practice</v>
          </cell>
          <cell r="F95" t="str">
            <v>88280:  PC FM Sparta</v>
          </cell>
          <cell r="G95">
            <v>201917.54169083302</v>
          </cell>
          <cell r="H95">
            <v>0</v>
          </cell>
          <cell r="I95">
            <v>211093.33333333334</v>
          </cell>
          <cell r="J95">
            <v>209862.24092975401</v>
          </cell>
          <cell r="K95">
            <v>201917.54169083302</v>
          </cell>
          <cell r="L95">
            <v>5748.7266647766037</v>
          </cell>
          <cell r="N95">
            <v>254</v>
          </cell>
          <cell r="O95" t="e">
            <v>#N/A</v>
          </cell>
          <cell r="T95">
            <v>1</v>
          </cell>
          <cell r="U95">
            <v>1</v>
          </cell>
          <cell r="V95">
            <v>0</v>
          </cell>
          <cell r="W95">
            <v>1</v>
          </cell>
          <cell r="X95">
            <v>1</v>
          </cell>
          <cell r="Y95">
            <v>0</v>
          </cell>
          <cell r="Z95">
            <v>5297.5700271502137</v>
          </cell>
          <cell r="AA95">
            <v>5297.5700271502137</v>
          </cell>
          <cell r="AB95">
            <v>-491.49997284978599</v>
          </cell>
        </row>
        <row r="96">
          <cell r="B96" t="str">
            <v>Ranta, James</v>
          </cell>
          <cell r="C96" t="str">
            <v>Primary Care</v>
          </cell>
          <cell r="D96" t="str">
            <v>Family Practice</v>
          </cell>
          <cell r="E96" t="str">
            <v>Family Practice</v>
          </cell>
          <cell r="F96" t="str">
            <v>88280:  PC FM Sparta</v>
          </cell>
          <cell r="G96">
            <v>197781.01867278133</v>
          </cell>
          <cell r="H96">
            <v>0</v>
          </cell>
          <cell r="I96">
            <v>115437.33333333333</v>
          </cell>
          <cell r="J96">
            <v>118337.62205733465</v>
          </cell>
          <cell r="K96">
            <v>197781.01867278133</v>
          </cell>
          <cell r="L96">
            <v>3179.8233306457601</v>
          </cell>
          <cell r="N96">
            <v>273</v>
          </cell>
          <cell r="O96" t="e">
            <v>#N/A</v>
          </cell>
          <cell r="R96">
            <v>1920</v>
          </cell>
          <cell r="T96">
            <v>1</v>
          </cell>
          <cell r="U96">
            <v>1</v>
          </cell>
          <cell r="V96">
            <v>0</v>
          </cell>
          <cell r="W96">
            <v>0.75</v>
          </cell>
          <cell r="X96">
            <v>0.75</v>
          </cell>
          <cell r="Y96">
            <v>0</v>
          </cell>
          <cell r="Z96">
            <v>5265.7550387866795</v>
          </cell>
          <cell r="AA96">
            <v>5265.7550387866795</v>
          </cell>
          <cell r="AB96">
            <v>1903.4350387866798</v>
          </cell>
        </row>
        <row r="97">
          <cell r="B97" t="str">
            <v>Armstrong, Mark</v>
          </cell>
          <cell r="C97" t="str">
            <v>Primary Care</v>
          </cell>
          <cell r="D97" t="str">
            <v>Family Practice</v>
          </cell>
          <cell r="E97" t="str">
            <v>Family Practice</v>
          </cell>
          <cell r="F97" t="str">
            <v>88280:  PC FM Sparta</v>
          </cell>
          <cell r="G97">
            <v>269644.35881314409</v>
          </cell>
          <cell r="H97">
            <v>0</v>
          </cell>
          <cell r="I97">
            <v>262125.33333333334</v>
          </cell>
          <cell r="J97">
            <v>255890.95684641812</v>
          </cell>
          <cell r="K97">
            <v>269644.35881314409</v>
          </cell>
          <cell r="L97">
            <v>5580.5733310033875</v>
          </cell>
          <cell r="N97">
            <v>233</v>
          </cell>
          <cell r="O97" t="e">
            <v>#N/A</v>
          </cell>
          <cell r="Q97">
            <v>12000</v>
          </cell>
          <cell r="R97">
            <v>27377.333333333332</v>
          </cell>
          <cell r="T97">
            <v>1</v>
          </cell>
          <cell r="U97">
            <v>0.95</v>
          </cell>
          <cell r="V97">
            <v>0</v>
          </cell>
          <cell r="W97">
            <v>1</v>
          </cell>
          <cell r="X97">
            <v>1</v>
          </cell>
          <cell r="Y97">
            <v>40.57999986410141</v>
          </cell>
          <cell r="Z97">
            <v>5995.6350227743387</v>
          </cell>
          <cell r="AA97">
            <v>6036.2150226384401</v>
          </cell>
          <cell r="AB97">
            <v>504.09502263843751</v>
          </cell>
        </row>
        <row r="98">
          <cell r="B98" t="str">
            <v>Sterk, Kabet</v>
          </cell>
          <cell r="C98" t="str">
            <v>Primary Care</v>
          </cell>
          <cell r="D98" t="str">
            <v>Family Practice</v>
          </cell>
          <cell r="E98" t="str">
            <v>Family Practice</v>
          </cell>
          <cell r="F98" t="str">
            <v>Hudsonville</v>
          </cell>
          <cell r="G98">
            <v>97510.400000000009</v>
          </cell>
          <cell r="H98">
            <v>46.88</v>
          </cell>
          <cell r="J98">
            <v>184163.20000000001</v>
          </cell>
          <cell r="K98">
            <v>184163.20000000001</v>
          </cell>
          <cell r="L98">
            <v>0</v>
          </cell>
          <cell r="S98">
            <v>132135</v>
          </cell>
          <cell r="T98">
            <v>1</v>
          </cell>
          <cell r="U98">
            <v>1</v>
          </cell>
          <cell r="V98">
            <v>0</v>
          </cell>
          <cell r="X98">
            <v>0.5</v>
          </cell>
          <cell r="Y98">
            <v>0</v>
          </cell>
          <cell r="Z98">
            <v>0</v>
          </cell>
          <cell r="AA98">
            <v>0</v>
          </cell>
          <cell r="AB98">
            <v>-1770.8571428571431</v>
          </cell>
        </row>
        <row r="99">
          <cell r="B99" t="str">
            <v>Dewitt, Dawn</v>
          </cell>
          <cell r="C99" t="str">
            <v>Primary Care</v>
          </cell>
          <cell r="D99" t="str">
            <v>Family Practice</v>
          </cell>
          <cell r="E99" t="str">
            <v>Family Practice</v>
          </cell>
          <cell r="F99" t="str">
            <v>Hudsonville</v>
          </cell>
          <cell r="G99">
            <v>162002.87999999998</v>
          </cell>
          <cell r="H99">
            <v>129.81</v>
          </cell>
          <cell r="J99">
            <v>267508.8</v>
          </cell>
          <cell r="K99">
            <v>267508.8</v>
          </cell>
          <cell r="L99">
            <v>0</v>
          </cell>
          <cell r="M99" t="str">
            <v>Guarantee</v>
          </cell>
          <cell r="O99" t="str">
            <v>Yes</v>
          </cell>
          <cell r="S99">
            <v>132140</v>
          </cell>
          <cell r="T99">
            <v>0.6</v>
          </cell>
          <cell r="U99">
            <v>0.6</v>
          </cell>
          <cell r="V99">
            <v>0</v>
          </cell>
          <cell r="X99">
            <v>0.5</v>
          </cell>
        </row>
        <row r="100">
          <cell r="B100" t="str">
            <v>Verkaik, Steven</v>
          </cell>
          <cell r="C100" t="str">
            <v>Primary Care</v>
          </cell>
          <cell r="D100" t="str">
            <v>Family Practice</v>
          </cell>
          <cell r="E100" t="str">
            <v>Family Practice</v>
          </cell>
          <cell r="F100" t="str">
            <v>Hudsonville</v>
          </cell>
          <cell r="G100">
            <v>130000</v>
          </cell>
          <cell r="H100">
            <v>62.5</v>
          </cell>
          <cell r="J100">
            <v>196331.2</v>
          </cell>
          <cell r="K100">
            <v>196331.2</v>
          </cell>
          <cell r="L100">
            <v>0</v>
          </cell>
          <cell r="S100">
            <v>132136</v>
          </cell>
          <cell r="T100">
            <v>1</v>
          </cell>
          <cell r="U100">
            <v>1</v>
          </cell>
          <cell r="V100">
            <v>0</v>
          </cell>
          <cell r="X100">
            <v>0.5</v>
          </cell>
          <cell r="Y100">
            <v>0</v>
          </cell>
          <cell r="Z100">
            <v>0</v>
          </cell>
          <cell r="AA100">
            <v>0</v>
          </cell>
          <cell r="AB100">
            <v>-1721.1428571428569</v>
          </cell>
        </row>
        <row r="101">
          <cell r="B101" t="str">
            <v>Byars, Michael</v>
          </cell>
          <cell r="C101" t="str">
            <v>Primary Care</v>
          </cell>
          <cell r="D101" t="str">
            <v>Family Practice</v>
          </cell>
          <cell r="E101" t="str">
            <v>Family Practice</v>
          </cell>
          <cell r="F101" t="str">
            <v>Hudsonville</v>
          </cell>
          <cell r="G101">
            <v>156000</v>
          </cell>
          <cell r="H101">
            <v>75</v>
          </cell>
          <cell r="J101">
            <v>184163.20000000001</v>
          </cell>
          <cell r="K101">
            <v>184163.20000000001</v>
          </cell>
          <cell r="L101">
            <v>0</v>
          </cell>
          <cell r="S101">
            <v>132137</v>
          </cell>
          <cell r="T101">
            <v>1</v>
          </cell>
          <cell r="U101">
            <v>1</v>
          </cell>
          <cell r="V101">
            <v>0</v>
          </cell>
          <cell r="X101">
            <v>0.5</v>
          </cell>
          <cell r="Y101">
            <v>0</v>
          </cell>
          <cell r="Z101">
            <v>0</v>
          </cell>
          <cell r="AA101">
            <v>0</v>
          </cell>
          <cell r="AB101">
            <v>-2355.4285714285716</v>
          </cell>
        </row>
        <row r="102">
          <cell r="B102" t="str">
            <v>Dykstra, John</v>
          </cell>
          <cell r="C102" t="str">
            <v>Primary Care</v>
          </cell>
          <cell r="D102" t="str">
            <v>Family Practice</v>
          </cell>
          <cell r="E102" t="str">
            <v>Family Practice</v>
          </cell>
          <cell r="F102" t="str">
            <v>Hudsonville</v>
          </cell>
          <cell r="G102">
            <v>135012.79999999999</v>
          </cell>
          <cell r="H102">
            <v>64.91</v>
          </cell>
          <cell r="J102">
            <v>226075.19999999998</v>
          </cell>
          <cell r="K102">
            <v>226075.19999999998</v>
          </cell>
          <cell r="L102">
            <v>0</v>
          </cell>
          <cell r="S102">
            <v>132138</v>
          </cell>
          <cell r="T102">
            <v>1</v>
          </cell>
          <cell r="U102">
            <v>1</v>
          </cell>
          <cell r="V102">
            <v>0</v>
          </cell>
          <cell r="X102">
            <v>0.5</v>
          </cell>
          <cell r="Y102">
            <v>0</v>
          </cell>
          <cell r="Z102">
            <v>0</v>
          </cell>
          <cell r="AA102">
            <v>0</v>
          </cell>
          <cell r="AB102">
            <v>-2458.2857142857142</v>
          </cell>
        </row>
        <row r="103">
          <cell r="B103" t="str">
            <v>Huggett, Kelly</v>
          </cell>
          <cell r="C103" t="str">
            <v>Primary Care</v>
          </cell>
          <cell r="D103" t="str">
            <v>Internal Medicine Pediatrics</v>
          </cell>
          <cell r="E103" t="str">
            <v>Internal Medicine Pediatrics</v>
          </cell>
          <cell r="F103" t="str">
            <v>Hudsonville</v>
          </cell>
          <cell r="G103">
            <v>80007.200000000012</v>
          </cell>
          <cell r="H103">
            <v>76.930000000000007</v>
          </cell>
          <cell r="J103">
            <v>111571.2</v>
          </cell>
          <cell r="K103">
            <v>111571.2</v>
          </cell>
          <cell r="L103">
            <v>0</v>
          </cell>
          <cell r="S103">
            <v>132139</v>
          </cell>
          <cell r="T103">
            <v>0.5</v>
          </cell>
          <cell r="U103">
            <v>0.5</v>
          </cell>
          <cell r="V103">
            <v>0</v>
          </cell>
          <cell r="X103">
            <v>0.5</v>
          </cell>
          <cell r="Y103">
            <v>0</v>
          </cell>
          <cell r="Z103">
            <v>0</v>
          </cell>
          <cell r="AA103">
            <v>0</v>
          </cell>
          <cell r="AB103">
            <v>-1518</v>
          </cell>
        </row>
        <row r="104">
          <cell r="B104" t="str">
            <v>Lirio, Ruel</v>
          </cell>
          <cell r="C104" t="str">
            <v>Primary Care</v>
          </cell>
          <cell r="D104" t="str">
            <v>Pediatrics General</v>
          </cell>
          <cell r="E104" t="str">
            <v>Pediatrics</v>
          </cell>
          <cell r="F104" t="str">
            <v>Hudsonville</v>
          </cell>
          <cell r="G104">
            <v>215009.6</v>
          </cell>
          <cell r="H104">
            <v>103.37</v>
          </cell>
          <cell r="J104">
            <v>263723.2</v>
          </cell>
          <cell r="K104">
            <v>263723.2</v>
          </cell>
          <cell r="L104">
            <v>0</v>
          </cell>
          <cell r="S104">
            <v>115483</v>
          </cell>
          <cell r="T104">
            <v>1</v>
          </cell>
          <cell r="U104">
            <v>0.95</v>
          </cell>
          <cell r="V104">
            <v>0</v>
          </cell>
          <cell r="X104">
            <v>0.5</v>
          </cell>
          <cell r="Y104">
            <v>0</v>
          </cell>
          <cell r="Z104">
            <v>0</v>
          </cell>
          <cell r="AA104">
            <v>0</v>
          </cell>
          <cell r="AB104">
            <v>-2741.1428571428569</v>
          </cell>
        </row>
        <row r="105">
          <cell r="B105" t="str">
            <v>Raj, Joash</v>
          </cell>
          <cell r="C105" t="str">
            <v>Primary Care</v>
          </cell>
          <cell r="D105" t="str">
            <v>Pediatrics General</v>
          </cell>
          <cell r="E105" t="str">
            <v>Pediatrics</v>
          </cell>
          <cell r="F105" t="str">
            <v>Hudsonville</v>
          </cell>
          <cell r="G105">
            <v>94016</v>
          </cell>
          <cell r="H105">
            <v>45.2</v>
          </cell>
          <cell r="J105">
            <v>186596.8</v>
          </cell>
          <cell r="K105">
            <v>186596.8</v>
          </cell>
          <cell r="L105">
            <v>0</v>
          </cell>
          <cell r="S105">
            <v>132134</v>
          </cell>
          <cell r="T105">
            <v>1</v>
          </cell>
          <cell r="U105">
            <v>1</v>
          </cell>
          <cell r="V105">
            <v>0</v>
          </cell>
          <cell r="X105">
            <v>0.5</v>
          </cell>
          <cell r="Y105">
            <v>0</v>
          </cell>
          <cell r="Z105">
            <v>0</v>
          </cell>
          <cell r="AA105">
            <v>0</v>
          </cell>
          <cell r="AB105">
            <v>-2187.4285714285716</v>
          </cell>
        </row>
        <row r="106">
          <cell r="B106" t="str">
            <v>Osborne, Teresa</v>
          </cell>
          <cell r="C106" t="str">
            <v>Primary Care</v>
          </cell>
          <cell r="D106" t="str">
            <v>Internal Medicine General</v>
          </cell>
          <cell r="E106" t="str">
            <v>Internal Medicine General</v>
          </cell>
          <cell r="F106" t="str">
            <v>86525:  PC 4069 Internal Medicine</v>
          </cell>
          <cell r="G106">
            <v>237835.19999999987</v>
          </cell>
          <cell r="H106">
            <v>0</v>
          </cell>
          <cell r="J106">
            <v>237835.19999999987</v>
          </cell>
          <cell r="K106">
            <v>237835.19999999987</v>
          </cell>
          <cell r="L106">
            <v>-50.93000066280365</v>
          </cell>
          <cell r="M106" t="str">
            <v>Guarantee</v>
          </cell>
          <cell r="N106">
            <v>47</v>
          </cell>
          <cell r="O106" t="str">
            <v>No</v>
          </cell>
          <cell r="P106" t="str">
            <v>Yes</v>
          </cell>
          <cell r="T106">
            <v>1</v>
          </cell>
          <cell r="U106">
            <v>0.75</v>
          </cell>
          <cell r="V106">
            <v>0</v>
          </cell>
          <cell r="W106">
            <v>0.71</v>
          </cell>
          <cell r="X106">
            <v>0.75</v>
          </cell>
          <cell r="Y106">
            <v>0</v>
          </cell>
          <cell r="Z106">
            <v>2628.5000218972564</v>
          </cell>
          <cell r="AA106">
            <v>2628.5000218972564</v>
          </cell>
          <cell r="AB106">
            <v>32.660021897257138</v>
          </cell>
        </row>
        <row r="107">
          <cell r="B107" t="str">
            <v>Waalkes, Annica</v>
          </cell>
          <cell r="C107" t="str">
            <v>Primary Care</v>
          </cell>
          <cell r="D107" t="str">
            <v>Family Practice</v>
          </cell>
          <cell r="E107" t="str">
            <v>Family Practice</v>
          </cell>
          <cell r="F107" t="str">
            <v>Zeeland</v>
          </cell>
          <cell r="G107">
            <v>150009.60000000001</v>
          </cell>
          <cell r="H107">
            <v>72.12</v>
          </cell>
          <cell r="J107">
            <v>200000</v>
          </cell>
          <cell r="K107">
            <v>200000</v>
          </cell>
          <cell r="L107">
            <v>0</v>
          </cell>
          <cell r="S107">
            <v>132145</v>
          </cell>
          <cell r="T107">
            <v>1</v>
          </cell>
          <cell r="U107">
            <v>1</v>
          </cell>
          <cell r="V107">
            <v>0</v>
          </cell>
          <cell r="X107">
            <v>0.5</v>
          </cell>
          <cell r="Y107">
            <v>0</v>
          </cell>
          <cell r="Z107">
            <v>0</v>
          </cell>
          <cell r="AA107">
            <v>0</v>
          </cell>
          <cell r="AB107">
            <v>-1817.1428571428569</v>
          </cell>
        </row>
        <row r="108">
          <cell r="B108" t="str">
            <v>VanHeest, Todd</v>
          </cell>
          <cell r="C108" t="str">
            <v>Primary Care</v>
          </cell>
          <cell r="D108" t="str">
            <v>Family Practice</v>
          </cell>
          <cell r="E108" t="str">
            <v>Family Practice</v>
          </cell>
          <cell r="F108" t="str">
            <v>Zeeland</v>
          </cell>
          <cell r="G108">
            <v>230006.39999999999</v>
          </cell>
          <cell r="H108">
            <v>110.58</v>
          </cell>
          <cell r="J108">
            <v>263452</v>
          </cell>
          <cell r="K108">
            <v>263452</v>
          </cell>
          <cell r="L108">
            <v>0</v>
          </cell>
          <cell r="M108" t="str">
            <v>Guarantee</v>
          </cell>
          <cell r="O108" t="str">
            <v>Yes</v>
          </cell>
          <cell r="S108">
            <v>132142</v>
          </cell>
          <cell r="T108">
            <v>1</v>
          </cell>
          <cell r="U108">
            <v>1</v>
          </cell>
          <cell r="V108">
            <v>0</v>
          </cell>
          <cell r="X108">
            <v>0.5</v>
          </cell>
        </row>
        <row r="109">
          <cell r="B109" t="str">
            <v>Taylor, Phillip</v>
          </cell>
          <cell r="C109" t="str">
            <v>Primary Care</v>
          </cell>
          <cell r="D109" t="str">
            <v>Family Practice</v>
          </cell>
          <cell r="E109" t="str">
            <v>Family Practice</v>
          </cell>
          <cell r="F109" t="str">
            <v>Zeeland</v>
          </cell>
          <cell r="G109">
            <v>180003.20000000001</v>
          </cell>
          <cell r="H109">
            <v>86.54</v>
          </cell>
          <cell r="J109">
            <v>267508.80000000005</v>
          </cell>
          <cell r="K109">
            <v>267508.80000000005</v>
          </cell>
          <cell r="L109">
            <v>0</v>
          </cell>
          <cell r="M109" t="str">
            <v>Guarantee</v>
          </cell>
          <cell r="O109" t="str">
            <v>Yes</v>
          </cell>
          <cell r="S109">
            <v>132147</v>
          </cell>
          <cell r="T109">
            <v>1</v>
          </cell>
          <cell r="U109">
            <v>1</v>
          </cell>
          <cell r="V109">
            <v>0</v>
          </cell>
          <cell r="X109">
            <v>0.5</v>
          </cell>
        </row>
        <row r="110">
          <cell r="B110" t="str">
            <v>Waalkes, Philip</v>
          </cell>
          <cell r="C110" t="str">
            <v>Primary Care</v>
          </cell>
          <cell r="D110" t="str">
            <v>Family Practice</v>
          </cell>
          <cell r="E110" t="str">
            <v>Family Practice</v>
          </cell>
          <cell r="F110" t="str">
            <v>Zeeland</v>
          </cell>
          <cell r="G110">
            <v>150009.60000000001</v>
          </cell>
          <cell r="H110">
            <v>72.12</v>
          </cell>
          <cell r="J110">
            <v>220001.6</v>
          </cell>
          <cell r="K110">
            <v>220001.6</v>
          </cell>
          <cell r="L110">
            <v>0</v>
          </cell>
          <cell r="S110">
            <v>132146</v>
          </cell>
          <cell r="T110">
            <v>1</v>
          </cell>
          <cell r="U110">
            <v>0.95</v>
          </cell>
          <cell r="V110">
            <v>0</v>
          </cell>
          <cell r="X110">
            <v>0.5</v>
          </cell>
          <cell r="Y110">
            <v>0</v>
          </cell>
          <cell r="Z110">
            <v>0</v>
          </cell>
          <cell r="AA110">
            <v>0</v>
          </cell>
          <cell r="AB110">
            <v>-5523.4285714285716</v>
          </cell>
        </row>
        <row r="111">
          <cell r="B111" t="str">
            <v>McBee, Samantha</v>
          </cell>
          <cell r="C111" t="str">
            <v>Primary Care</v>
          </cell>
          <cell r="D111" t="str">
            <v>Family Practice</v>
          </cell>
          <cell r="E111" t="str">
            <v>Family Practice</v>
          </cell>
          <cell r="F111" t="str">
            <v>Zeeland</v>
          </cell>
          <cell r="G111">
            <v>140004.80000000002</v>
          </cell>
          <cell r="H111">
            <v>67.31</v>
          </cell>
          <cell r="J111">
            <v>184163.20000000001</v>
          </cell>
          <cell r="K111">
            <v>184163.20000000001</v>
          </cell>
          <cell r="L111">
            <v>0</v>
          </cell>
          <cell r="S111">
            <v>132148</v>
          </cell>
          <cell r="T111">
            <v>1</v>
          </cell>
          <cell r="U111">
            <v>1</v>
          </cell>
          <cell r="V111">
            <v>0</v>
          </cell>
          <cell r="X111">
            <v>0.5</v>
          </cell>
          <cell r="Y111">
            <v>0</v>
          </cell>
          <cell r="Z111">
            <v>0</v>
          </cell>
          <cell r="AA111">
            <v>0</v>
          </cell>
          <cell r="AB111">
            <v>-4429.7142857142862</v>
          </cell>
        </row>
        <row r="112">
          <cell r="B112" t="str">
            <v>Herd, Colin</v>
          </cell>
          <cell r="C112" t="str">
            <v>Primary Care</v>
          </cell>
          <cell r="D112" t="str">
            <v>Family Practice</v>
          </cell>
          <cell r="E112" t="str">
            <v>Family Practice</v>
          </cell>
          <cell r="F112" t="str">
            <v>Zeeland</v>
          </cell>
          <cell r="G112">
            <v>140004.80000000002</v>
          </cell>
          <cell r="H112">
            <v>67.31</v>
          </cell>
          <cell r="J112">
            <v>184163.20000000001</v>
          </cell>
          <cell r="K112">
            <v>184163.20000000001</v>
          </cell>
          <cell r="L112">
            <v>0</v>
          </cell>
          <cell r="M112" t="str">
            <v>Guarantee</v>
          </cell>
          <cell r="O112" t="str">
            <v>Yes</v>
          </cell>
          <cell r="S112">
            <v>132151</v>
          </cell>
          <cell r="T112">
            <v>1</v>
          </cell>
          <cell r="U112">
            <v>1</v>
          </cell>
          <cell r="V112">
            <v>0</v>
          </cell>
          <cell r="X112">
            <v>0.5</v>
          </cell>
          <cell r="Y112">
            <v>0</v>
          </cell>
          <cell r="Z112">
            <v>0</v>
          </cell>
          <cell r="AA112">
            <v>0</v>
          </cell>
          <cell r="AB112">
            <v>-4525.7142857142862</v>
          </cell>
        </row>
        <row r="113">
          <cell r="B113" t="str">
            <v>Tate, Philip</v>
          </cell>
          <cell r="C113" t="str">
            <v>Primary Care</v>
          </cell>
          <cell r="D113" t="str">
            <v>Internal Medicine General</v>
          </cell>
          <cell r="E113" t="str">
            <v>Internal Medicine General</v>
          </cell>
          <cell r="F113" t="str">
            <v>Zeeland</v>
          </cell>
          <cell r="G113">
            <v>92352</v>
          </cell>
          <cell r="H113">
            <v>74</v>
          </cell>
          <cell r="J113">
            <v>120107.51999999999</v>
          </cell>
          <cell r="K113">
            <v>120107.51999999999</v>
          </cell>
          <cell r="L113">
            <v>0</v>
          </cell>
          <cell r="S113">
            <v>132150</v>
          </cell>
          <cell r="T113">
            <v>0.6</v>
          </cell>
          <cell r="U113">
            <v>0.6</v>
          </cell>
          <cell r="V113">
            <v>0</v>
          </cell>
          <cell r="X113">
            <v>0.5</v>
          </cell>
          <cell r="Y113">
            <v>0</v>
          </cell>
          <cell r="Z113">
            <v>0</v>
          </cell>
          <cell r="AA113">
            <v>0</v>
          </cell>
          <cell r="AB113">
            <v>-2676</v>
          </cell>
        </row>
        <row r="114">
          <cell r="B114" t="str">
            <v>Worpel, Charlotte</v>
          </cell>
          <cell r="C114" t="str">
            <v>Primary Care</v>
          </cell>
          <cell r="D114" t="str">
            <v>Pediatrics General</v>
          </cell>
          <cell r="E114" t="str">
            <v>Pediatrics</v>
          </cell>
          <cell r="F114" t="str">
            <v>Zeeland</v>
          </cell>
          <cell r="G114">
            <v>190008</v>
          </cell>
          <cell r="H114">
            <v>91.35</v>
          </cell>
          <cell r="J114">
            <v>211681.6</v>
          </cell>
          <cell r="K114">
            <v>211681.6</v>
          </cell>
          <cell r="L114">
            <v>0</v>
          </cell>
          <cell r="S114">
            <v>132143</v>
          </cell>
          <cell r="T114">
            <v>1</v>
          </cell>
          <cell r="U114">
            <v>1</v>
          </cell>
          <cell r="V114">
            <v>0</v>
          </cell>
          <cell r="X114">
            <v>0.5</v>
          </cell>
          <cell r="Y114">
            <v>0</v>
          </cell>
          <cell r="Z114">
            <v>0</v>
          </cell>
          <cell r="AA114">
            <v>0</v>
          </cell>
          <cell r="AB114">
            <v>-5259.4285714285716</v>
          </cell>
        </row>
        <row r="115">
          <cell r="B115" t="str">
            <v>Lund, Kelli</v>
          </cell>
          <cell r="C115" t="str">
            <v>Primary Care</v>
          </cell>
          <cell r="D115" t="str">
            <v>Pediatrics General</v>
          </cell>
          <cell r="E115" t="str">
            <v>Pediatrics</v>
          </cell>
          <cell r="F115" t="str">
            <v>Zeeland</v>
          </cell>
          <cell r="G115">
            <v>100006.39999999999</v>
          </cell>
          <cell r="H115">
            <v>48.08</v>
          </cell>
          <cell r="J115">
            <v>186596.8</v>
          </cell>
          <cell r="K115">
            <v>186596.8</v>
          </cell>
          <cell r="L115">
            <v>0</v>
          </cell>
          <cell r="S115">
            <v>132144</v>
          </cell>
          <cell r="T115">
            <v>1</v>
          </cell>
          <cell r="U115">
            <v>1</v>
          </cell>
          <cell r="V115">
            <v>0</v>
          </cell>
          <cell r="X115">
            <v>0.5</v>
          </cell>
          <cell r="Y115">
            <v>0</v>
          </cell>
          <cell r="Z115">
            <v>0</v>
          </cell>
          <cell r="AA115">
            <v>0</v>
          </cell>
          <cell r="AB115">
            <v>-3543.4285714285716</v>
          </cell>
        </row>
        <row r="116">
          <cell r="B116" t="str">
            <v>Spilotro, Danielle</v>
          </cell>
          <cell r="C116" t="str">
            <v>Primary Care</v>
          </cell>
          <cell r="D116" t="str">
            <v>Pediatrics General</v>
          </cell>
          <cell r="E116" t="str">
            <v>Pediatrics</v>
          </cell>
          <cell r="F116" t="str">
            <v>Zeeland</v>
          </cell>
          <cell r="G116">
            <v>56401.280000000006</v>
          </cell>
          <cell r="H116">
            <v>67.790000000000006</v>
          </cell>
          <cell r="J116">
            <v>66826</v>
          </cell>
          <cell r="K116">
            <v>66826</v>
          </cell>
          <cell r="L116">
            <v>0</v>
          </cell>
          <cell r="S116">
            <v>132149</v>
          </cell>
          <cell r="T116">
            <v>0.4</v>
          </cell>
          <cell r="U116">
            <v>0.4</v>
          </cell>
          <cell r="V116">
            <v>0</v>
          </cell>
          <cell r="X116">
            <v>0.5</v>
          </cell>
          <cell r="Y116">
            <v>0</v>
          </cell>
          <cell r="Z116">
            <v>0</v>
          </cell>
          <cell r="AA116">
            <v>0</v>
          </cell>
          <cell r="AB116">
            <v>-1789.7142857142858</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D2">
            <v>18447</v>
          </cell>
        </row>
        <row r="3">
          <cell r="D3">
            <v>9600</v>
          </cell>
        </row>
        <row r="4">
          <cell r="D4">
            <v>1250</v>
          </cell>
        </row>
        <row r="5">
          <cell r="D5">
            <v>200</v>
          </cell>
        </row>
        <row r="6">
          <cell r="D6">
            <v>550</v>
          </cell>
        </row>
        <row r="7">
          <cell r="D7">
            <v>8150</v>
          </cell>
        </row>
        <row r="8">
          <cell r="D8">
            <v>1425</v>
          </cell>
        </row>
        <row r="9">
          <cell r="D9">
            <v>5000</v>
          </cell>
        </row>
        <row r="10">
          <cell r="D10">
            <v>5000</v>
          </cell>
        </row>
        <row r="11">
          <cell r="D11">
            <v>39999.983333333344</v>
          </cell>
        </row>
        <row r="12">
          <cell r="D12">
            <v>800</v>
          </cell>
        </row>
        <row r="13">
          <cell r="D13">
            <v>1050</v>
          </cell>
        </row>
        <row r="14">
          <cell r="D14">
            <v>5000</v>
          </cell>
        </row>
        <row r="15">
          <cell r="D15">
            <v>825</v>
          </cell>
        </row>
        <row r="16">
          <cell r="D16">
            <v>3000</v>
          </cell>
        </row>
        <row r="17">
          <cell r="D17">
            <v>200</v>
          </cell>
        </row>
        <row r="18">
          <cell r="D18">
            <v>9000</v>
          </cell>
        </row>
        <row r="19">
          <cell r="D19">
            <v>12000</v>
          </cell>
        </row>
        <row r="20">
          <cell r="D20">
            <v>12000</v>
          </cell>
        </row>
        <row r="21">
          <cell r="D21">
            <v>12000</v>
          </cell>
        </row>
        <row r="22">
          <cell r="D22">
            <v>2200</v>
          </cell>
        </row>
        <row r="23">
          <cell r="D23">
            <v>12000</v>
          </cell>
        </row>
        <row r="24">
          <cell r="D24">
            <v>12000</v>
          </cell>
        </row>
        <row r="25">
          <cell r="D25">
            <v>2000</v>
          </cell>
        </row>
        <row r="26">
          <cell r="D26">
            <v>9000</v>
          </cell>
        </row>
        <row r="27">
          <cell r="D27">
            <v>1600</v>
          </cell>
        </row>
        <row r="28">
          <cell r="D28">
            <v>12600</v>
          </cell>
        </row>
        <row r="29">
          <cell r="D29">
            <v>12000</v>
          </cell>
        </row>
        <row r="30">
          <cell r="D30">
            <v>9000</v>
          </cell>
        </row>
        <row r="31">
          <cell r="D31">
            <v>7600</v>
          </cell>
        </row>
        <row r="32">
          <cell r="D32">
            <v>9000</v>
          </cell>
        </row>
        <row r="33">
          <cell r="D33">
            <v>12000</v>
          </cell>
        </row>
        <row r="34">
          <cell r="D34">
            <v>12000</v>
          </cell>
        </row>
        <row r="35">
          <cell r="D35">
            <v>12000</v>
          </cell>
        </row>
        <row r="36">
          <cell r="D36">
            <v>12000</v>
          </cell>
        </row>
        <row r="37">
          <cell r="D37">
            <v>12000</v>
          </cell>
        </row>
        <row r="38">
          <cell r="D38">
            <v>18461.52</v>
          </cell>
        </row>
        <row r="39">
          <cell r="D39">
            <v>3000</v>
          </cell>
        </row>
        <row r="40">
          <cell r="D40">
            <v>12000</v>
          </cell>
        </row>
        <row r="41">
          <cell r="D41">
            <v>12000</v>
          </cell>
        </row>
        <row r="42">
          <cell r="D42">
            <v>9000</v>
          </cell>
        </row>
        <row r="43">
          <cell r="D43">
            <v>132000</v>
          </cell>
        </row>
        <row r="44">
          <cell r="D44">
            <v>18447</v>
          </cell>
        </row>
        <row r="45">
          <cell r="D45">
            <v>1800</v>
          </cell>
        </row>
        <row r="46">
          <cell r="D46">
            <v>12000</v>
          </cell>
        </row>
        <row r="47">
          <cell r="D47">
            <v>12000</v>
          </cell>
        </row>
        <row r="48">
          <cell r="D48">
            <v>12000</v>
          </cell>
        </row>
        <row r="49">
          <cell r="D49">
            <v>9000</v>
          </cell>
        </row>
        <row r="50">
          <cell r="D50">
            <v>6000</v>
          </cell>
        </row>
        <row r="51">
          <cell r="D51">
            <v>12000</v>
          </cell>
        </row>
        <row r="52">
          <cell r="D52">
            <v>20796</v>
          </cell>
        </row>
        <row r="53">
          <cell r="D53">
            <v>12000</v>
          </cell>
        </row>
        <row r="54">
          <cell r="D54">
            <v>9400</v>
          </cell>
        </row>
        <row r="55">
          <cell r="D55">
            <v>12000</v>
          </cell>
        </row>
        <row r="56">
          <cell r="D56">
            <v>425</v>
          </cell>
        </row>
        <row r="57">
          <cell r="D57">
            <v>275</v>
          </cell>
        </row>
        <row r="58">
          <cell r="D58">
            <v>350</v>
          </cell>
        </row>
        <row r="59">
          <cell r="D59">
            <v>425</v>
          </cell>
        </row>
        <row r="60">
          <cell r="D60">
            <v>0</v>
          </cell>
        </row>
        <row r="61">
          <cell r="D61">
            <v>150</v>
          </cell>
        </row>
        <row r="62">
          <cell r="D62">
            <v>650</v>
          </cell>
        </row>
        <row r="63">
          <cell r="D63">
            <v>800</v>
          </cell>
        </row>
        <row r="64">
          <cell r="D64">
            <v>475</v>
          </cell>
        </row>
        <row r="65">
          <cell r="D65">
            <v>3950</v>
          </cell>
        </row>
        <row r="66">
          <cell r="D66">
            <v>300</v>
          </cell>
        </row>
        <row r="67">
          <cell r="D67">
            <v>2300</v>
          </cell>
        </row>
        <row r="68">
          <cell r="D68">
            <v>275</v>
          </cell>
        </row>
        <row r="69">
          <cell r="D69">
            <v>950</v>
          </cell>
        </row>
        <row r="70">
          <cell r="D70">
            <v>275</v>
          </cell>
        </row>
        <row r="71">
          <cell r="D71">
            <v>5400</v>
          </cell>
        </row>
        <row r="72">
          <cell r="D72">
            <v>150</v>
          </cell>
        </row>
        <row r="73">
          <cell r="D73">
            <v>275</v>
          </cell>
        </row>
        <row r="74">
          <cell r="D74">
            <v>4600</v>
          </cell>
        </row>
        <row r="75">
          <cell r="D75">
            <v>800</v>
          </cell>
        </row>
        <row r="76">
          <cell r="D76">
            <v>800</v>
          </cell>
        </row>
        <row r="77">
          <cell r="D77">
            <v>950</v>
          </cell>
        </row>
        <row r="78">
          <cell r="D78">
            <v>800</v>
          </cell>
        </row>
        <row r="79">
          <cell r="D79">
            <v>1550</v>
          </cell>
        </row>
        <row r="80">
          <cell r="D80">
            <v>55303</v>
          </cell>
        </row>
        <row r="81">
          <cell r="D81">
            <v>227962.61395200004</v>
          </cell>
        </row>
        <row r="82">
          <cell r="D82">
            <v>291046.77351199999</v>
          </cell>
        </row>
        <row r="83">
          <cell r="D83">
            <v>3312</v>
          </cell>
        </row>
        <row r="84">
          <cell r="D84">
            <v>159246.79999999999</v>
          </cell>
        </row>
        <row r="85">
          <cell r="D85">
            <v>241516.53595199995</v>
          </cell>
        </row>
        <row r="86">
          <cell r="D86">
            <v>223898.36195200001</v>
          </cell>
        </row>
        <row r="87">
          <cell r="D87">
            <v>243176.60395199995</v>
          </cell>
        </row>
        <row r="88">
          <cell r="D88">
            <v>196859.79199999999</v>
          </cell>
        </row>
        <row r="89">
          <cell r="D89">
            <v>30333.263999999996</v>
          </cell>
        </row>
        <row r="90">
          <cell r="D90">
            <v>267482.06551199994</v>
          </cell>
        </row>
        <row r="91">
          <cell r="D91">
            <v>29270.406666666669</v>
          </cell>
        </row>
        <row r="92">
          <cell r="D92">
            <v>7309.5</v>
          </cell>
        </row>
        <row r="93">
          <cell r="D93">
            <v>18007.5</v>
          </cell>
        </row>
        <row r="94">
          <cell r="D94">
            <v>10196.450000000001</v>
          </cell>
        </row>
        <row r="95">
          <cell r="D95">
            <v>300052.49283200002</v>
          </cell>
        </row>
        <row r="96">
          <cell r="D96">
            <v>18127.8</v>
          </cell>
        </row>
        <row r="97">
          <cell r="D97">
            <v>244281.79795199994</v>
          </cell>
        </row>
        <row r="98">
          <cell r="D98">
            <v>228160.98595199999</v>
          </cell>
        </row>
        <row r="99">
          <cell r="D99">
            <v>49407.408986666669</v>
          </cell>
        </row>
        <row r="100">
          <cell r="D100">
            <v>289252.70995200006</v>
          </cell>
        </row>
        <row r="101">
          <cell r="D101">
            <v>403890.37595199986</v>
          </cell>
        </row>
        <row r="102">
          <cell r="D102">
            <v>890.5</v>
          </cell>
        </row>
        <row r="103">
          <cell r="D103">
            <v>251813.18195199993</v>
          </cell>
        </row>
        <row r="104">
          <cell r="D104">
            <v>49407.408986666662</v>
          </cell>
        </row>
        <row r="105">
          <cell r="D105">
            <v>253102.421952</v>
          </cell>
        </row>
        <row r="106">
          <cell r="D106">
            <v>49407.408986666669</v>
          </cell>
        </row>
        <row r="107">
          <cell r="D107">
            <v>30333.368000000006</v>
          </cell>
        </row>
        <row r="108">
          <cell r="D108">
            <v>97889.791999999987</v>
          </cell>
        </row>
        <row r="109">
          <cell r="D109">
            <v>49407.408986666669</v>
          </cell>
        </row>
        <row r="110">
          <cell r="D110">
            <v>49407.408986666662</v>
          </cell>
        </row>
        <row r="111">
          <cell r="D111">
            <v>97889.791999999987</v>
          </cell>
        </row>
        <row r="112">
          <cell r="D112">
            <v>30333.368000000006</v>
          </cell>
        </row>
        <row r="113">
          <cell r="D113">
            <v>2000</v>
          </cell>
        </row>
        <row r="114">
          <cell r="D114">
            <v>163736.00479999997</v>
          </cell>
        </row>
        <row r="115">
          <cell r="D115">
            <v>2676</v>
          </cell>
        </row>
        <row r="116">
          <cell r="D116">
            <v>3120</v>
          </cell>
        </row>
        <row r="117">
          <cell r="D117">
            <v>173351.79280000002</v>
          </cell>
        </row>
        <row r="118">
          <cell r="D118">
            <v>293461.28395199997</v>
          </cell>
        </row>
        <row r="119">
          <cell r="D119">
            <v>129923.31680000002</v>
          </cell>
        </row>
        <row r="120">
          <cell r="D120">
            <v>30333.368000000006</v>
          </cell>
        </row>
        <row r="121">
          <cell r="D121">
            <v>104436</v>
          </cell>
        </row>
        <row r="122">
          <cell r="D122">
            <v>16560</v>
          </cell>
        </row>
        <row r="123">
          <cell r="D123">
            <v>23587</v>
          </cell>
        </row>
        <row r="124">
          <cell r="D124">
            <v>33949.983999999997</v>
          </cell>
        </row>
        <row r="125">
          <cell r="D125">
            <v>1040</v>
          </cell>
        </row>
        <row r="126">
          <cell r="D126">
            <v>960</v>
          </cell>
        </row>
        <row r="127">
          <cell r="D127">
            <v>28506.145</v>
          </cell>
        </row>
        <row r="128">
          <cell r="D128">
            <v>480</v>
          </cell>
        </row>
        <row r="129">
          <cell r="D129">
            <v>390</v>
          </cell>
        </row>
        <row r="130">
          <cell r="D130">
            <v>2160</v>
          </cell>
        </row>
        <row r="131">
          <cell r="D131">
            <v>1955</v>
          </cell>
        </row>
        <row r="132">
          <cell r="D132">
            <v>15405</v>
          </cell>
        </row>
        <row r="133">
          <cell r="D133">
            <v>480</v>
          </cell>
        </row>
        <row r="134">
          <cell r="D134">
            <v>19737.5</v>
          </cell>
        </row>
        <row r="135">
          <cell r="D135">
            <v>26496</v>
          </cell>
        </row>
        <row r="136">
          <cell r="D136">
            <v>2880</v>
          </cell>
        </row>
        <row r="137">
          <cell r="D137">
            <v>13441.5</v>
          </cell>
        </row>
        <row r="138">
          <cell r="D138">
            <v>390</v>
          </cell>
        </row>
        <row r="139">
          <cell r="D139">
            <v>66882.500400000004</v>
          </cell>
        </row>
        <row r="140">
          <cell r="D140">
            <v>2600</v>
          </cell>
        </row>
        <row r="141">
          <cell r="D141">
            <v>1170</v>
          </cell>
        </row>
        <row r="142">
          <cell r="D142">
            <v>45858.75</v>
          </cell>
        </row>
        <row r="143">
          <cell r="D143">
            <v>2044.5</v>
          </cell>
        </row>
        <row r="144">
          <cell r="D144">
            <v>2123.5</v>
          </cell>
        </row>
        <row r="145">
          <cell r="D145">
            <v>1320</v>
          </cell>
        </row>
        <row r="146">
          <cell r="D146">
            <v>8520</v>
          </cell>
        </row>
        <row r="147">
          <cell r="D147">
            <v>3900</v>
          </cell>
        </row>
        <row r="148">
          <cell r="D148">
            <v>1173</v>
          </cell>
        </row>
        <row r="149">
          <cell r="D149">
            <v>4416</v>
          </cell>
        </row>
        <row r="150">
          <cell r="D150">
            <v>2484</v>
          </cell>
        </row>
        <row r="151">
          <cell r="D151">
            <v>1380</v>
          </cell>
        </row>
        <row r="152">
          <cell r="D152">
            <v>2896.7</v>
          </cell>
        </row>
        <row r="153">
          <cell r="D153">
            <v>100</v>
          </cell>
        </row>
        <row r="154">
          <cell r="D154">
            <v>50035.754800000002</v>
          </cell>
        </row>
        <row r="155">
          <cell r="D155">
            <v>3675</v>
          </cell>
        </row>
        <row r="156">
          <cell r="D156">
            <v>1633</v>
          </cell>
        </row>
        <row r="157">
          <cell r="D157">
            <v>240</v>
          </cell>
        </row>
        <row r="158">
          <cell r="D158">
            <v>200</v>
          </cell>
        </row>
        <row r="159">
          <cell r="D159">
            <v>149832.37</v>
          </cell>
        </row>
        <row r="160">
          <cell r="D160">
            <v>4132.6499999999996</v>
          </cell>
        </row>
        <row r="161">
          <cell r="D161">
            <v>223382.49679999999</v>
          </cell>
        </row>
        <row r="162">
          <cell r="D162">
            <v>9309</v>
          </cell>
        </row>
        <row r="163">
          <cell r="D163">
            <v>1781</v>
          </cell>
        </row>
        <row r="164">
          <cell r="D164">
            <v>6445</v>
          </cell>
        </row>
        <row r="165">
          <cell r="D165">
            <v>560</v>
          </cell>
        </row>
        <row r="166">
          <cell r="D166">
            <v>3471</v>
          </cell>
        </row>
        <row r="167">
          <cell r="D167">
            <v>8788.5499999999993</v>
          </cell>
        </row>
        <row r="168">
          <cell r="D168">
            <v>17692</v>
          </cell>
        </row>
        <row r="169">
          <cell r="D169">
            <v>1507</v>
          </cell>
        </row>
        <row r="170">
          <cell r="D170">
            <v>21645</v>
          </cell>
        </row>
        <row r="171">
          <cell r="D171">
            <v>787.75</v>
          </cell>
        </row>
        <row r="172">
          <cell r="D172">
            <v>9945</v>
          </cell>
        </row>
        <row r="173">
          <cell r="D173">
            <v>390</v>
          </cell>
        </row>
        <row r="174">
          <cell r="D174">
            <v>7165</v>
          </cell>
        </row>
        <row r="175">
          <cell r="D175">
            <v>7222.2</v>
          </cell>
        </row>
        <row r="176">
          <cell r="D176">
            <v>16731</v>
          </cell>
        </row>
        <row r="177">
          <cell r="D177">
            <v>390</v>
          </cell>
        </row>
        <row r="178">
          <cell r="D178">
            <v>45990</v>
          </cell>
        </row>
        <row r="179">
          <cell r="D179">
            <v>2938</v>
          </cell>
        </row>
        <row r="180">
          <cell r="D180">
            <v>3176</v>
          </cell>
        </row>
        <row r="181">
          <cell r="D181">
            <v>8625.1391999999996</v>
          </cell>
        </row>
        <row r="182">
          <cell r="D182">
            <v>7788.732</v>
          </cell>
        </row>
        <row r="183">
          <cell r="D183">
            <v>70076.191199999987</v>
          </cell>
        </row>
        <row r="184">
          <cell r="D184">
            <v>154557.0816</v>
          </cell>
        </row>
        <row r="185">
          <cell r="D185">
            <v>153302.61600000001</v>
          </cell>
        </row>
        <row r="186">
          <cell r="D186">
            <v>2000</v>
          </cell>
        </row>
        <row r="187">
          <cell r="D187">
            <v>390</v>
          </cell>
        </row>
        <row r="188">
          <cell r="D188">
            <v>8449.9974000000002</v>
          </cell>
        </row>
        <row r="189">
          <cell r="D189">
            <v>28055.26319999999</v>
          </cell>
        </row>
        <row r="190">
          <cell r="D190">
            <v>15210</v>
          </cell>
        </row>
        <row r="191">
          <cell r="D191">
            <v>29184</v>
          </cell>
        </row>
        <row r="192">
          <cell r="D192">
            <v>521.23200000000008</v>
          </cell>
        </row>
        <row r="193">
          <cell r="D193">
            <v>17238</v>
          </cell>
        </row>
        <row r="194">
          <cell r="D194">
            <v>12875.232</v>
          </cell>
        </row>
        <row r="195">
          <cell r="D195">
            <v>88325</v>
          </cell>
        </row>
        <row r="196">
          <cell r="D196">
            <v>624</v>
          </cell>
        </row>
        <row r="197">
          <cell r="D197">
            <v>141010</v>
          </cell>
        </row>
        <row r="198">
          <cell r="D198">
            <v>4440</v>
          </cell>
        </row>
        <row r="199">
          <cell r="D199">
            <v>13689</v>
          </cell>
        </row>
        <row r="200">
          <cell r="D200">
            <v>21897</v>
          </cell>
        </row>
        <row r="201">
          <cell r="D201">
            <v>305626.73200000002</v>
          </cell>
        </row>
        <row r="202">
          <cell r="D202">
            <v>260.61600000000004</v>
          </cell>
        </row>
        <row r="203">
          <cell r="D203">
            <v>936</v>
          </cell>
        </row>
        <row r="204">
          <cell r="D204">
            <v>1252</v>
          </cell>
        </row>
        <row r="205">
          <cell r="D205">
            <v>158342.61600000001</v>
          </cell>
        </row>
        <row r="206">
          <cell r="D206">
            <v>13780.903999999999</v>
          </cell>
        </row>
        <row r="207">
          <cell r="D207">
            <v>7140</v>
          </cell>
        </row>
        <row r="208">
          <cell r="D208">
            <v>50000</v>
          </cell>
        </row>
        <row r="209">
          <cell r="D209">
            <v>5840</v>
          </cell>
        </row>
        <row r="210">
          <cell r="D210">
            <v>80</v>
          </cell>
        </row>
        <row r="211">
          <cell r="D211">
            <v>380</v>
          </cell>
        </row>
        <row r="212">
          <cell r="D212">
            <v>10875</v>
          </cell>
        </row>
        <row r="213">
          <cell r="D213">
            <v>18209.401118999998</v>
          </cell>
        </row>
        <row r="214">
          <cell r="D214">
            <v>196.56</v>
          </cell>
        </row>
        <row r="215">
          <cell r="D215">
            <v>18209.407947119998</v>
          </cell>
        </row>
        <row r="216">
          <cell r="D216">
            <v>9759.75</v>
          </cell>
        </row>
      </sheetData>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PCS"/>
      <sheetName val="Rpt Card"/>
      <sheetName val="Sales &amp; COS Summ"/>
      <sheetName val="Flexed COS"/>
      <sheetName val="Efficiency"/>
      <sheetName val="Forecast"/>
      <sheetName val="COGS Review"/>
      <sheetName val="Inventory"/>
      <sheetName val="Stats"/>
      <sheetName val="Core Steel"/>
      <sheetName val="Financial Review Pg 1"/>
      <sheetName val="Financial Review Pg 2"/>
      <sheetName val="Sales $ per MUC"/>
      <sheetName val="Factors"/>
      <sheetName val="Historical Actual"/>
      <sheetName val="Historical Plan"/>
      <sheetName val="Actual"/>
      <sheetName val="Planned"/>
      <sheetName val="PriorYear"/>
      <sheetName val="ActualTotal"/>
      <sheetName val="PlannedTotal"/>
      <sheetName val="PriorYearTotal"/>
      <sheetName val="MUCActualTotal"/>
      <sheetName val="MUCPlannedTotal"/>
      <sheetName val="MUCPriorYearTo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F3">
            <v>15</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Sawyer, Michelle" id="{C58C3A9C-B504-4655-9A9E-60568795F4B0}" userId="S::Michelle.Sawyer@vermont.gov::fdfd8c54-5696-4d9d-8958-fcdec33360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3-02-14T21:16:46.54" personId="{C58C3A9C-B504-4655-9A9E-60568795F4B0}" id="{5DDB3CBB-9E7E-4078-8E54-E4F3CF227275}">
    <text>Not included in Tab 5.1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C21"/>
  <sheetViews>
    <sheetView zoomScale="110" zoomScaleNormal="110" workbookViewId="0">
      <selection activeCell="A24" sqref="A24"/>
    </sheetView>
  </sheetViews>
  <sheetFormatPr defaultRowHeight="14.4" x14ac:dyDescent="0.3"/>
  <cols>
    <col min="1" max="1" width="78.109375" customWidth="1"/>
    <col min="2" max="2" width="92.88671875" bestFit="1" customWidth="1"/>
    <col min="3" max="3" width="14.6640625" bestFit="1" customWidth="1"/>
    <col min="4" max="4" width="18.33203125" bestFit="1" customWidth="1"/>
  </cols>
  <sheetData>
    <row r="1" spans="1:3" ht="18.600000000000001" thickBot="1" x14ac:dyDescent="0.4">
      <c r="A1" s="31" t="s">
        <v>0</v>
      </c>
      <c r="B1" s="20"/>
    </row>
    <row r="2" spans="1:3" ht="43.2" x14ac:dyDescent="0.3">
      <c r="A2" s="29" t="s">
        <v>1</v>
      </c>
      <c r="B2" s="30" t="s">
        <v>2</v>
      </c>
    </row>
    <row r="3" spans="1:3" x14ac:dyDescent="0.3">
      <c r="A3" s="26" t="s">
        <v>3</v>
      </c>
      <c r="B3" s="27" t="s">
        <v>4</v>
      </c>
    </row>
    <row r="4" spans="1:3" x14ac:dyDescent="0.3">
      <c r="A4" s="26" t="s">
        <v>5</v>
      </c>
      <c r="B4" s="27" t="s">
        <v>6</v>
      </c>
    </row>
    <row r="5" spans="1:3" ht="43.2" x14ac:dyDescent="0.3">
      <c r="A5" s="26" t="s">
        <v>7</v>
      </c>
      <c r="B5" s="28" t="s">
        <v>8</v>
      </c>
      <c r="C5" s="4"/>
    </row>
    <row r="6" spans="1:3" ht="28.8" x14ac:dyDescent="0.3">
      <c r="A6" s="26" t="s">
        <v>9</v>
      </c>
      <c r="B6" s="28" t="s">
        <v>10</v>
      </c>
    </row>
    <row r="7" spans="1:3" x14ac:dyDescent="0.3">
      <c r="A7" s="26" t="s">
        <v>11</v>
      </c>
      <c r="B7" s="28" t="s">
        <v>12</v>
      </c>
    </row>
    <row r="8" spans="1:3" x14ac:dyDescent="0.3">
      <c r="A8" s="26" t="s">
        <v>13</v>
      </c>
      <c r="B8" s="27" t="s">
        <v>14</v>
      </c>
    </row>
    <row r="9" spans="1:3" ht="43.2" x14ac:dyDescent="0.3">
      <c r="A9" s="26" t="s">
        <v>15</v>
      </c>
      <c r="B9" s="28" t="s">
        <v>16</v>
      </c>
    </row>
    <row r="10" spans="1:3" x14ac:dyDescent="0.3">
      <c r="A10" s="26" t="s">
        <v>17</v>
      </c>
      <c r="B10" s="27" t="s">
        <v>18</v>
      </c>
    </row>
    <row r="11" spans="1:3" x14ac:dyDescent="0.3">
      <c r="A11" s="26" t="s">
        <v>19</v>
      </c>
      <c r="B11" s="27" t="s">
        <v>20</v>
      </c>
    </row>
    <row r="12" spans="1:3" ht="43.2" x14ac:dyDescent="0.3">
      <c r="A12" s="26" t="s">
        <v>21</v>
      </c>
      <c r="B12" s="28" t="s">
        <v>22</v>
      </c>
    </row>
    <row r="13" spans="1:3" ht="31.95" customHeight="1" thickBot="1" x14ac:dyDescent="0.35">
      <c r="A13" s="172" t="s">
        <v>23</v>
      </c>
      <c r="B13" s="173" t="s">
        <v>24</v>
      </c>
    </row>
    <row r="14" spans="1:3" ht="3.6" customHeight="1" x14ac:dyDescent="0.3">
      <c r="A14" s="171"/>
      <c r="B14" s="171"/>
    </row>
    <row r="15" spans="1:3" ht="100.8" x14ac:dyDescent="0.3">
      <c r="A15" s="91" t="s">
        <v>25</v>
      </c>
      <c r="B15" s="90"/>
    </row>
    <row r="16" spans="1:3" ht="28.8" x14ac:dyDescent="0.3">
      <c r="A16" s="26" t="s">
        <v>26</v>
      </c>
      <c r="B16" s="28" t="s">
        <v>27</v>
      </c>
      <c r="C16" s="4"/>
    </row>
    <row r="17" spans="1:2" x14ac:dyDescent="0.3">
      <c r="A17" s="64"/>
      <c r="B17" s="4"/>
    </row>
    <row r="19" spans="1:2" x14ac:dyDescent="0.3">
      <c r="A19" s="25" t="s">
        <v>28</v>
      </c>
    </row>
    <row r="20" spans="1:2" ht="28.8" x14ac:dyDescent="0.3">
      <c r="A20" s="170" t="s">
        <v>29</v>
      </c>
    </row>
    <row r="21" spans="1:2" x14ac:dyDescent="0.3">
      <c r="A21" s="17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131"/>
  <sheetViews>
    <sheetView tabSelected="1" zoomScaleNormal="100" workbookViewId="0">
      <selection activeCell="L29" sqref="L29"/>
    </sheetView>
  </sheetViews>
  <sheetFormatPr defaultRowHeight="14.4" x14ac:dyDescent="0.3"/>
  <cols>
    <col min="1" max="1" width="55.6640625" customWidth="1"/>
    <col min="2" max="2" width="16.33203125" style="134" customWidth="1"/>
    <col min="3" max="12" width="16.33203125" style="133" customWidth="1"/>
    <col min="13" max="13" width="15.88671875" style="132" bestFit="1" customWidth="1"/>
    <col min="14" max="14" width="16.44140625" style="132" hidden="1" customWidth="1"/>
    <col min="15" max="15" width="16.5546875" style="132" hidden="1" customWidth="1"/>
    <col min="16" max="16" width="14.44140625" style="132" hidden="1" customWidth="1"/>
    <col min="17" max="17" width="0" style="132" hidden="1" customWidth="1"/>
    <col min="18" max="18" width="12" hidden="1" customWidth="1"/>
    <col min="19" max="19" width="13.44140625" bestFit="1" customWidth="1"/>
  </cols>
  <sheetData>
    <row r="1" spans="1:17" ht="18" x14ac:dyDescent="0.35">
      <c r="A1" s="148" t="s">
        <v>132</v>
      </c>
      <c r="B1" s="58"/>
      <c r="I1" s="147"/>
    </row>
    <row r="2" spans="1:17" x14ac:dyDescent="0.3">
      <c r="A2" s="5" t="s">
        <v>247</v>
      </c>
      <c r="C2" s="78"/>
      <c r="I2" s="147"/>
    </row>
    <row r="3" spans="1:17" x14ac:dyDescent="0.3">
      <c r="A3" s="146" t="s">
        <v>248</v>
      </c>
      <c r="B3" s="145"/>
      <c r="C3" s="145"/>
      <c r="D3" s="145"/>
      <c r="E3" s="145"/>
    </row>
    <row r="4" spans="1:17" ht="28.8" x14ac:dyDescent="0.3">
      <c r="A4" s="144"/>
      <c r="B4" s="142" t="s">
        <v>249</v>
      </c>
      <c r="C4" s="142" t="s">
        <v>250</v>
      </c>
      <c r="D4" s="142" t="s">
        <v>251</v>
      </c>
      <c r="E4" s="142" t="s">
        <v>252</v>
      </c>
      <c r="F4" s="142" t="s">
        <v>253</v>
      </c>
      <c r="G4" s="142" t="s">
        <v>254</v>
      </c>
      <c r="H4" s="142" t="s">
        <v>255</v>
      </c>
      <c r="I4" s="142" t="s">
        <v>256</v>
      </c>
      <c r="J4" s="142" t="s">
        <v>257</v>
      </c>
      <c r="K4" s="143" t="s">
        <v>258</v>
      </c>
      <c r="L4" s="142" t="s">
        <v>259</v>
      </c>
      <c r="M4" s="141"/>
      <c r="N4" s="140" t="s">
        <v>260</v>
      </c>
      <c r="P4" s="132" t="s">
        <v>261</v>
      </c>
      <c r="Q4" s="132" t="s">
        <v>262</v>
      </c>
    </row>
    <row r="5" spans="1:17" ht="18" x14ac:dyDescent="0.35">
      <c r="A5" s="139" t="s">
        <v>263</v>
      </c>
      <c r="B5"/>
      <c r="C5"/>
      <c r="D5"/>
      <c r="E5"/>
      <c r="F5"/>
      <c r="G5"/>
      <c r="H5"/>
      <c r="I5"/>
      <c r="J5"/>
      <c r="K5"/>
      <c r="L5"/>
      <c r="M5"/>
    </row>
    <row r="6" spans="1:17" x14ac:dyDescent="0.3">
      <c r="A6" s="71" t="s">
        <v>264</v>
      </c>
      <c r="B6" s="133">
        <f>433870533.257792-856008</f>
        <v>433014525.257792</v>
      </c>
      <c r="C6" s="133">
        <v>9318955.945389986</v>
      </c>
      <c r="K6" s="133">
        <v>856008</v>
      </c>
      <c r="L6" s="78">
        <v>443189489.20318198</v>
      </c>
      <c r="M6"/>
    </row>
    <row r="7" spans="1:17" x14ac:dyDescent="0.3">
      <c r="A7" s="71" t="s">
        <v>265</v>
      </c>
      <c r="B7" s="145">
        <v>4086615</v>
      </c>
      <c r="C7" s="145">
        <v>2353648.3390631033</v>
      </c>
      <c r="D7" s="145">
        <v>3293284.6609368967</v>
      </c>
      <c r="F7" s="133">
        <v>640050</v>
      </c>
      <c r="G7" s="133">
        <v>882300</v>
      </c>
      <c r="H7" s="133">
        <v>170000</v>
      </c>
      <c r="L7" s="78">
        <v>11425898</v>
      </c>
      <c r="M7"/>
    </row>
    <row r="8" spans="1:17" x14ac:dyDescent="0.3">
      <c r="A8" s="71" t="s">
        <v>266</v>
      </c>
      <c r="B8" s="145">
        <v>262382.21157767967</v>
      </c>
      <c r="C8" s="145">
        <v>151116.62255424343</v>
      </c>
      <c r="D8" s="145">
        <v>211446.22448933212</v>
      </c>
      <c r="F8" s="133">
        <v>903.59999999997672</v>
      </c>
      <c r="G8" s="133">
        <v>115840.80000000002</v>
      </c>
      <c r="H8" s="133">
        <v>24000</v>
      </c>
      <c r="L8" s="78">
        <v>765689.45862125524</v>
      </c>
      <c r="M8"/>
    </row>
    <row r="9" spans="1:17" x14ac:dyDescent="0.3">
      <c r="A9" s="71" t="s">
        <v>267</v>
      </c>
      <c r="B9" s="133"/>
      <c r="L9" s="78">
        <v>0</v>
      </c>
      <c r="M9"/>
    </row>
    <row r="10" spans="1:17" x14ac:dyDescent="0.3">
      <c r="A10" s="71" t="s">
        <v>268</v>
      </c>
      <c r="B10" s="133"/>
      <c r="L10" s="78">
        <v>0</v>
      </c>
      <c r="M10"/>
    </row>
    <row r="11" spans="1:17" x14ac:dyDescent="0.3">
      <c r="A11" s="71" t="s">
        <v>269</v>
      </c>
      <c r="B11" s="133"/>
      <c r="C11" s="133">
        <v>1617512.8268950153</v>
      </c>
      <c r="L11" s="78">
        <v>1617512.8268950153</v>
      </c>
      <c r="M11"/>
    </row>
    <row r="12" spans="1:17" x14ac:dyDescent="0.3">
      <c r="A12" s="71" t="s">
        <v>270</v>
      </c>
      <c r="B12" s="133"/>
      <c r="L12" s="78">
        <v>0</v>
      </c>
      <c r="M12"/>
    </row>
    <row r="13" spans="1:17" x14ac:dyDescent="0.3">
      <c r="A13" s="71" t="s">
        <v>271</v>
      </c>
      <c r="B13" s="133"/>
      <c r="L13" s="78">
        <v>0</v>
      </c>
      <c r="M13"/>
    </row>
    <row r="14" spans="1:17" x14ac:dyDescent="0.3">
      <c r="A14" s="71" t="s">
        <v>272</v>
      </c>
      <c r="B14" s="133"/>
      <c r="L14" s="78">
        <v>0</v>
      </c>
      <c r="M14"/>
    </row>
    <row r="15" spans="1:17" x14ac:dyDescent="0.3">
      <c r="A15" s="71" t="s">
        <v>273</v>
      </c>
      <c r="B15" s="133"/>
      <c r="L15" s="78">
        <v>0</v>
      </c>
      <c r="M15"/>
    </row>
    <row r="16" spans="1:17" x14ac:dyDescent="0.3">
      <c r="A16" s="71" t="s">
        <v>274</v>
      </c>
      <c r="B16" s="133"/>
      <c r="F16" s="133">
        <v>64219</v>
      </c>
      <c r="K16" s="133">
        <v>81146</v>
      </c>
      <c r="L16" s="78">
        <v>145365</v>
      </c>
      <c r="M16"/>
    </row>
    <row r="17" spans="1:19" x14ac:dyDescent="0.3">
      <c r="A17" s="71" t="s">
        <v>183</v>
      </c>
      <c r="B17" s="133"/>
      <c r="G17" s="133">
        <v>399000</v>
      </c>
      <c r="L17" s="78">
        <v>399000</v>
      </c>
      <c r="M17"/>
    </row>
    <row r="18" spans="1:19" x14ac:dyDescent="0.3">
      <c r="A18" t="s">
        <v>275</v>
      </c>
      <c r="B18" s="145">
        <v>687770.53301632649</v>
      </c>
      <c r="C18" s="145">
        <v>396115.11549055215</v>
      </c>
      <c r="D18" s="145">
        <v>554254.35149312136</v>
      </c>
      <c r="L18" s="78">
        <v>1638140</v>
      </c>
      <c r="M18"/>
    </row>
    <row r="19" spans="1:19" x14ac:dyDescent="0.3">
      <c r="A19" s="71" t="s">
        <v>276</v>
      </c>
      <c r="B19" s="133"/>
      <c r="L19" s="78">
        <v>0</v>
      </c>
      <c r="M19"/>
    </row>
    <row r="20" spans="1:19" x14ac:dyDescent="0.3">
      <c r="A20" s="71" t="s">
        <v>277</v>
      </c>
      <c r="B20" s="133"/>
      <c r="L20" s="78">
        <v>0</v>
      </c>
      <c r="M20"/>
    </row>
    <row r="21" spans="1:19" x14ac:dyDescent="0.3">
      <c r="A21" s="71" t="s">
        <v>278</v>
      </c>
      <c r="B21" s="133"/>
      <c r="E21" s="133">
        <v>150000</v>
      </c>
      <c r="L21" s="78">
        <v>150000</v>
      </c>
      <c r="M21"/>
    </row>
    <row r="22" spans="1:19" x14ac:dyDescent="0.3">
      <c r="A22" s="71" t="s">
        <v>184</v>
      </c>
      <c r="B22" s="133">
        <v>69667</v>
      </c>
      <c r="L22" s="78">
        <v>69667</v>
      </c>
      <c r="M22"/>
    </row>
    <row r="23" spans="1:19" x14ac:dyDescent="0.3">
      <c r="A23" s="71" t="s">
        <v>187</v>
      </c>
      <c r="B23" s="133"/>
      <c r="K23" s="133">
        <v>201299</v>
      </c>
      <c r="L23" s="78">
        <v>201299</v>
      </c>
      <c r="M23"/>
    </row>
    <row r="24" spans="1:19" x14ac:dyDescent="0.3">
      <c r="A24" s="71" t="s">
        <v>279</v>
      </c>
      <c r="B24" s="133">
        <v>842208.24814178026</v>
      </c>
      <c r="C24" s="133">
        <v>486134.27326346689</v>
      </c>
      <c r="D24" s="133">
        <v>734507.47859475331</v>
      </c>
      <c r="L24" s="78">
        <v>2062850.0000000005</v>
      </c>
      <c r="M24"/>
    </row>
    <row r="25" spans="1:19" x14ac:dyDescent="0.3">
      <c r="A25" s="71" t="s">
        <v>280</v>
      </c>
      <c r="B25" s="133">
        <v>2623569.1080961153</v>
      </c>
      <c r="D25" s="133">
        <v>350800.89190388494</v>
      </c>
      <c r="L25" s="78">
        <v>2974370</v>
      </c>
      <c r="M25"/>
    </row>
    <row r="26" spans="1:19" x14ac:dyDescent="0.3">
      <c r="A26" s="71" t="s">
        <v>191</v>
      </c>
      <c r="B26" s="133"/>
      <c r="I26" s="133">
        <v>4508696</v>
      </c>
      <c r="L26" s="78">
        <v>4508696</v>
      </c>
      <c r="M26"/>
    </row>
    <row r="27" spans="1:19" x14ac:dyDescent="0.3">
      <c r="A27" s="71" t="s">
        <v>281</v>
      </c>
      <c r="B27" s="133">
        <v>95202</v>
      </c>
      <c r="C27" s="133">
        <v>58152</v>
      </c>
      <c r="D27" s="133">
        <v>54014</v>
      </c>
      <c r="E27" s="133">
        <v>35549</v>
      </c>
      <c r="F27" s="133">
        <v>17774</v>
      </c>
      <c r="G27" s="133">
        <v>17774</v>
      </c>
      <c r="H27" s="133">
        <v>17774</v>
      </c>
      <c r="L27" s="78">
        <v>296239</v>
      </c>
      <c r="M27"/>
    </row>
    <row r="28" spans="1:19" x14ac:dyDescent="0.3">
      <c r="A28" s="71" t="s">
        <v>282</v>
      </c>
      <c r="B28" s="133"/>
      <c r="L28" s="78">
        <v>0</v>
      </c>
      <c r="M28"/>
    </row>
    <row r="29" spans="1:19" x14ac:dyDescent="0.3">
      <c r="A29" s="138" t="s">
        <v>46</v>
      </c>
      <c r="B29" s="294">
        <f>SUM(B6:B28)</f>
        <v>441681939.35862386</v>
      </c>
      <c r="C29" s="294">
        <f t="shared" ref="C29:L29" si="0">SUM(C6:C28)</f>
        <v>14381635.122656368</v>
      </c>
      <c r="D29" s="294">
        <f t="shared" si="0"/>
        <v>5198307.6074179877</v>
      </c>
      <c r="E29" s="294">
        <f t="shared" si="0"/>
        <v>185549</v>
      </c>
      <c r="F29" s="294">
        <f t="shared" si="0"/>
        <v>722946.6</v>
      </c>
      <c r="G29" s="294">
        <f t="shared" si="0"/>
        <v>1414914.8</v>
      </c>
      <c r="H29" s="294">
        <f t="shared" si="0"/>
        <v>211774</v>
      </c>
      <c r="I29" s="294">
        <f t="shared" si="0"/>
        <v>4508696</v>
      </c>
      <c r="J29" s="294">
        <f t="shared" si="0"/>
        <v>0</v>
      </c>
      <c r="K29" s="294">
        <f t="shared" si="0"/>
        <v>1138453</v>
      </c>
      <c r="L29" s="294">
        <f t="shared" si="0"/>
        <v>469444215.48869824</v>
      </c>
      <c r="S29" s="137"/>
    </row>
    <row r="30" spans="1:19" x14ac:dyDescent="0.3">
      <c r="A30" s="179" t="s">
        <v>283</v>
      </c>
      <c r="B30" s="181">
        <v>383117.5846782694</v>
      </c>
      <c r="C30" s="181">
        <v>709963.0507140694</v>
      </c>
      <c r="D30" s="181">
        <v>308743.36460766121</v>
      </c>
      <c r="E30" s="181"/>
      <c r="F30" s="181">
        <v>589456.4</v>
      </c>
      <c r="G30" s="181">
        <v>8719.1999999999989</v>
      </c>
      <c r="H30" s="181"/>
      <c r="I30" s="181"/>
      <c r="J30" s="181"/>
      <c r="K30" s="181"/>
      <c r="L30" s="181">
        <v>1999999.5999999999</v>
      </c>
      <c r="M30" s="136"/>
    </row>
    <row r="31" spans="1:19" ht="15" thickBot="1" x14ac:dyDescent="0.35">
      <c r="A31" s="180" t="s">
        <v>284</v>
      </c>
      <c r="B31" s="295">
        <f>SUM(B29:B30)</f>
        <v>442065056.94330215</v>
      </c>
      <c r="C31" s="295">
        <f t="shared" ref="C31:L31" si="1">SUM(C29:C30)</f>
        <v>15091598.173370438</v>
      </c>
      <c r="D31" s="295">
        <f t="shared" si="1"/>
        <v>5507050.9720256487</v>
      </c>
      <c r="E31" s="295">
        <f t="shared" si="1"/>
        <v>185549</v>
      </c>
      <c r="F31" s="295">
        <f t="shared" si="1"/>
        <v>1312403</v>
      </c>
      <c r="G31" s="295">
        <f t="shared" si="1"/>
        <v>1423634</v>
      </c>
      <c r="H31" s="295">
        <f t="shared" si="1"/>
        <v>211774</v>
      </c>
      <c r="I31" s="295">
        <f t="shared" si="1"/>
        <v>4508696</v>
      </c>
      <c r="J31" s="295">
        <f t="shared" si="1"/>
        <v>0</v>
      </c>
      <c r="K31" s="295">
        <f t="shared" si="1"/>
        <v>1138453</v>
      </c>
      <c r="L31" s="295">
        <f t="shared" si="1"/>
        <v>471444215.08869827</v>
      </c>
      <c r="M31" s="135"/>
      <c r="N31" s="135">
        <f>L29-N30</f>
        <v>469444215.48869824</v>
      </c>
      <c r="O31" s="135"/>
      <c r="P31" s="135"/>
      <c r="Q31" s="135"/>
    </row>
    <row r="32" spans="1:19" ht="15" thickTop="1" x14ac:dyDescent="0.3">
      <c r="B32"/>
      <c r="C32"/>
      <c r="D32"/>
      <c r="E32"/>
      <c r="F32"/>
      <c r="G32"/>
      <c r="H32"/>
      <c r="I32"/>
      <c r="J32"/>
      <c r="K32"/>
      <c r="L32"/>
      <c r="M32"/>
      <c r="N32"/>
      <c r="O32"/>
      <c r="P32"/>
      <c r="Q32"/>
    </row>
    <row r="33" spans="1:1" customFormat="1" x14ac:dyDescent="0.3">
      <c r="A33" t="s">
        <v>285</v>
      </c>
    </row>
    <row r="34" spans="1:1" customFormat="1" x14ac:dyDescent="0.3"/>
    <row r="35" spans="1:1" customFormat="1" x14ac:dyDescent="0.3"/>
    <row r="36" spans="1:1" customFormat="1" x14ac:dyDescent="0.3"/>
    <row r="37" spans="1:1" customFormat="1" x14ac:dyDescent="0.3"/>
    <row r="38" spans="1:1" customFormat="1" x14ac:dyDescent="0.3"/>
    <row r="39" spans="1:1" customFormat="1" x14ac:dyDescent="0.3"/>
    <row r="40" spans="1:1" customFormat="1" x14ac:dyDescent="0.3"/>
    <row r="41" spans="1:1" customFormat="1" x14ac:dyDescent="0.3"/>
    <row r="42" spans="1:1" customFormat="1" x14ac:dyDescent="0.3"/>
    <row r="43" spans="1:1" customFormat="1" x14ac:dyDescent="0.3"/>
    <row r="44" spans="1:1" customFormat="1" x14ac:dyDescent="0.3"/>
    <row r="45" spans="1:1" customFormat="1" x14ac:dyDescent="0.3"/>
    <row r="46" spans="1:1" customFormat="1" x14ac:dyDescent="0.3"/>
    <row r="47" spans="1:1" customFormat="1" x14ac:dyDescent="0.3"/>
    <row r="48" spans="1:1"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ht="14.25" customHeigh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sheetData>
  <pageMargins left="0.25" right="0.25" top="0.75" bottom="0.75" header="0.3" footer="0.3"/>
  <pageSetup scale="57" fitToHeight="0" orientation="landscape" horizontalDpi="1200" verticalDpi="1200" r:id="rId1"/>
  <headerFooter>
    <oddHeader>&amp;L&amp;"-,Bold"&amp;KFF0000CONFIDENTIAL</oddHeader>
    <oddFooter>&amp;L&amp;9OneCare Vermont FY 2023 ACO Budget Submission&amp;R&amp;9&amp;P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Q30"/>
  <sheetViews>
    <sheetView zoomScale="122" zoomScaleNormal="122" workbookViewId="0">
      <pane ySplit="1" topLeftCell="A2" activePane="bottomLeft" state="frozen"/>
      <selection pane="bottomLeft" activeCell="E1" sqref="E1"/>
    </sheetView>
  </sheetViews>
  <sheetFormatPr defaultColWidth="8.88671875" defaultRowHeight="14.4" x14ac:dyDescent="0.3"/>
  <cols>
    <col min="1" max="1" width="37.33203125" customWidth="1"/>
    <col min="2" max="2" width="34.88671875" bestFit="1" customWidth="1"/>
    <col min="3" max="3" width="25.6640625" customWidth="1"/>
    <col min="4" max="4" width="56" bestFit="1" customWidth="1"/>
    <col min="5" max="5" width="23.6640625" bestFit="1" customWidth="1"/>
    <col min="6" max="6" width="40.88671875" bestFit="1" customWidth="1"/>
    <col min="7" max="7" width="44.33203125" style="1" bestFit="1" customWidth="1"/>
    <col min="8" max="8" width="40.88671875" bestFit="1" customWidth="1"/>
    <col min="9" max="9" width="48.109375" bestFit="1" customWidth="1"/>
    <col min="10" max="10" width="32.6640625" bestFit="1" customWidth="1"/>
    <col min="11" max="11" width="52.6640625" bestFit="1" customWidth="1"/>
    <col min="12" max="12" width="36.6640625" bestFit="1" customWidth="1"/>
  </cols>
  <sheetData>
    <row r="1" spans="1:17" ht="18" x14ac:dyDescent="0.35">
      <c r="A1" s="148" t="s">
        <v>286</v>
      </c>
      <c r="B1" s="58"/>
      <c r="C1" s="133"/>
      <c r="D1" s="133"/>
      <c r="E1" s="162"/>
      <c r="F1" s="133"/>
      <c r="G1" s="133"/>
      <c r="H1" s="133"/>
      <c r="I1" s="147"/>
      <c r="J1" s="133"/>
      <c r="K1" s="133"/>
      <c r="L1" s="133"/>
      <c r="M1" s="132"/>
      <c r="N1" s="132"/>
      <c r="O1" s="132"/>
      <c r="P1" s="132"/>
      <c r="Q1" s="132"/>
    </row>
    <row r="2" spans="1:17" x14ac:dyDescent="0.3">
      <c r="A2" s="5" t="s">
        <v>287</v>
      </c>
      <c r="B2" s="134"/>
      <c r="C2" s="78"/>
      <c r="D2" s="133"/>
      <c r="E2" s="133"/>
      <c r="F2" s="133"/>
      <c r="G2" s="133"/>
      <c r="H2" s="133"/>
      <c r="I2" s="147"/>
      <c r="J2" s="133"/>
      <c r="K2" s="133"/>
      <c r="L2" s="133"/>
      <c r="M2" s="132"/>
      <c r="N2" s="132"/>
      <c r="O2" s="132"/>
      <c r="P2" s="132"/>
      <c r="Q2" s="132"/>
    </row>
    <row r="3" spans="1:17" ht="43.2" x14ac:dyDescent="0.3">
      <c r="A3" s="126" t="s">
        <v>288</v>
      </c>
      <c r="B3" s="126" t="s">
        <v>289</v>
      </c>
      <c r="C3" s="125" t="s">
        <v>290</v>
      </c>
      <c r="D3" s="125" t="s">
        <v>291</v>
      </c>
      <c r="E3" s="125" t="s">
        <v>292</v>
      </c>
      <c r="F3" s="125" t="s">
        <v>293</v>
      </c>
      <c r="G3" s="125" t="s">
        <v>294</v>
      </c>
      <c r="H3" s="125" t="s">
        <v>295</v>
      </c>
      <c r="I3" s="125" t="s">
        <v>296</v>
      </c>
      <c r="J3" s="125" t="s">
        <v>297</v>
      </c>
      <c r="K3" s="125" t="s">
        <v>298</v>
      </c>
      <c r="L3" s="125" t="s">
        <v>299</v>
      </c>
    </row>
    <row r="4" spans="1:17" ht="86.4" x14ac:dyDescent="0.3">
      <c r="A4" s="117" t="s">
        <v>300</v>
      </c>
      <c r="B4" s="117" t="s">
        <v>301</v>
      </c>
      <c r="C4" s="117"/>
      <c r="D4" s="117" t="s">
        <v>302</v>
      </c>
      <c r="E4" s="124">
        <v>9733548</v>
      </c>
      <c r="F4" s="117" t="s">
        <v>303</v>
      </c>
      <c r="G4" s="183">
        <v>4.75</v>
      </c>
      <c r="H4" s="117" t="s">
        <v>304</v>
      </c>
      <c r="I4" s="117" t="s">
        <v>305</v>
      </c>
      <c r="J4" s="117" t="s">
        <v>306</v>
      </c>
      <c r="K4" s="117" t="s">
        <v>307</v>
      </c>
      <c r="L4" s="117" t="s">
        <v>308</v>
      </c>
    </row>
    <row r="5" spans="1:17" ht="86.4" x14ac:dyDescent="0.3">
      <c r="A5" s="117" t="s">
        <v>309</v>
      </c>
      <c r="B5" s="117" t="s">
        <v>301</v>
      </c>
      <c r="C5" s="117"/>
      <c r="D5" s="117" t="s">
        <v>310</v>
      </c>
      <c r="E5" s="122">
        <v>882300</v>
      </c>
      <c r="F5" s="117" t="s">
        <v>303</v>
      </c>
      <c r="G5" s="183">
        <v>4.75</v>
      </c>
      <c r="H5" s="117" t="s">
        <v>311</v>
      </c>
      <c r="I5" s="117" t="s">
        <v>305</v>
      </c>
      <c r="J5" s="117" t="s">
        <v>306</v>
      </c>
      <c r="K5" s="117" t="s">
        <v>307</v>
      </c>
      <c r="L5" s="117" t="s">
        <v>308</v>
      </c>
    </row>
    <row r="6" spans="1:17" ht="86.4" x14ac:dyDescent="0.3">
      <c r="A6" s="117" t="s">
        <v>312</v>
      </c>
      <c r="B6" s="117" t="s">
        <v>301</v>
      </c>
      <c r="C6" s="117"/>
      <c r="D6" s="117" t="s">
        <v>313</v>
      </c>
      <c r="E6" s="122">
        <v>640050</v>
      </c>
      <c r="F6" s="117" t="s">
        <v>303</v>
      </c>
      <c r="G6" s="183">
        <v>4.75</v>
      </c>
      <c r="H6" s="117" t="s">
        <v>314</v>
      </c>
      <c r="I6" s="117" t="s">
        <v>305</v>
      </c>
      <c r="J6" s="117" t="s">
        <v>306</v>
      </c>
      <c r="K6" s="117" t="s">
        <v>307</v>
      </c>
      <c r="L6" s="117" t="s">
        <v>308</v>
      </c>
    </row>
    <row r="7" spans="1:17" ht="86.4" x14ac:dyDescent="0.3">
      <c r="A7" s="117" t="s">
        <v>315</v>
      </c>
      <c r="B7" s="117" t="s">
        <v>301</v>
      </c>
      <c r="C7" s="117"/>
      <c r="D7" s="117" t="s">
        <v>316</v>
      </c>
      <c r="E7" s="122">
        <v>170000</v>
      </c>
      <c r="F7" s="117" t="s">
        <v>303</v>
      </c>
      <c r="G7" s="183">
        <v>4.75</v>
      </c>
      <c r="H7" s="117" t="s">
        <v>317</v>
      </c>
      <c r="I7" s="117" t="s">
        <v>305</v>
      </c>
      <c r="J7" s="117" t="s">
        <v>306</v>
      </c>
      <c r="K7" s="117" t="s">
        <v>307</v>
      </c>
      <c r="L7" s="117" t="s">
        <v>308</v>
      </c>
    </row>
    <row r="8" spans="1:17" ht="72" x14ac:dyDescent="0.3">
      <c r="A8" s="117" t="s">
        <v>318</v>
      </c>
      <c r="B8" s="117" t="s">
        <v>301</v>
      </c>
      <c r="C8" s="117"/>
      <c r="D8" s="117" t="s">
        <v>319</v>
      </c>
      <c r="E8" s="124">
        <v>624945</v>
      </c>
      <c r="F8" s="117" t="s">
        <v>303</v>
      </c>
      <c r="G8" s="183">
        <v>1</v>
      </c>
      <c r="H8" s="117" t="s">
        <v>304</v>
      </c>
      <c r="I8" s="117" t="s">
        <v>305</v>
      </c>
      <c r="J8" s="117" t="s">
        <v>306</v>
      </c>
      <c r="K8" s="117" t="s">
        <v>307</v>
      </c>
      <c r="L8" s="117" t="s">
        <v>308</v>
      </c>
    </row>
    <row r="9" spans="1:17" ht="72" x14ac:dyDescent="0.3">
      <c r="A9" s="117" t="s">
        <v>320</v>
      </c>
      <c r="B9" s="117" t="s">
        <v>301</v>
      </c>
      <c r="C9" s="117"/>
      <c r="D9" s="117" t="s">
        <v>321</v>
      </c>
      <c r="E9" s="122">
        <v>115841</v>
      </c>
      <c r="F9" s="117" t="s">
        <v>303</v>
      </c>
      <c r="G9" s="183">
        <v>1</v>
      </c>
      <c r="H9" s="117" t="s">
        <v>311</v>
      </c>
      <c r="I9" s="117" t="s">
        <v>305</v>
      </c>
      <c r="J9" s="117" t="s">
        <v>306</v>
      </c>
      <c r="K9" s="117" t="s">
        <v>307</v>
      </c>
      <c r="L9" s="117" t="s">
        <v>308</v>
      </c>
    </row>
    <row r="10" spans="1:17" ht="72" x14ac:dyDescent="0.3">
      <c r="A10" s="117" t="s">
        <v>322</v>
      </c>
      <c r="B10" s="117" t="s">
        <v>301</v>
      </c>
      <c r="C10" s="117"/>
      <c r="D10" s="117" t="s">
        <v>321</v>
      </c>
      <c r="E10" s="122">
        <v>904</v>
      </c>
      <c r="F10" s="117" t="s">
        <v>303</v>
      </c>
      <c r="G10" s="183">
        <v>1</v>
      </c>
      <c r="H10" s="117" t="s">
        <v>314</v>
      </c>
      <c r="I10" s="117" t="s">
        <v>305</v>
      </c>
      <c r="J10" s="117" t="s">
        <v>306</v>
      </c>
      <c r="K10" s="117" t="s">
        <v>307</v>
      </c>
      <c r="L10" s="117" t="s">
        <v>308</v>
      </c>
    </row>
    <row r="11" spans="1:17" ht="72" x14ac:dyDescent="0.3">
      <c r="A11" s="117" t="s">
        <v>323</v>
      </c>
      <c r="B11" s="117" t="s">
        <v>301</v>
      </c>
      <c r="C11" s="117"/>
      <c r="D11" s="117" t="s">
        <v>321</v>
      </c>
      <c r="E11" s="122">
        <v>24000</v>
      </c>
      <c r="F11" s="117" t="s">
        <v>303</v>
      </c>
      <c r="G11" s="183">
        <v>1</v>
      </c>
      <c r="H11" s="117" t="s">
        <v>317</v>
      </c>
      <c r="I11" s="117" t="s">
        <v>305</v>
      </c>
      <c r="J11" s="117" t="s">
        <v>306</v>
      </c>
      <c r="K11" s="117" t="s">
        <v>307</v>
      </c>
      <c r="L11" s="117" t="s">
        <v>308</v>
      </c>
    </row>
    <row r="12" spans="1:17" ht="43.2" x14ac:dyDescent="0.3">
      <c r="A12" s="117" t="s">
        <v>182</v>
      </c>
      <c r="B12" s="117" t="s">
        <v>324</v>
      </c>
      <c r="C12" s="117"/>
      <c r="D12" s="117" t="s">
        <v>325</v>
      </c>
      <c r="E12" s="124">
        <v>145365</v>
      </c>
      <c r="F12" s="117" t="s">
        <v>326</v>
      </c>
      <c r="G12" s="184" t="s">
        <v>327</v>
      </c>
      <c r="H12" s="117" t="s">
        <v>328</v>
      </c>
      <c r="I12" s="117" t="s">
        <v>329</v>
      </c>
      <c r="J12" s="117" t="s">
        <v>330</v>
      </c>
      <c r="K12" s="117" t="s">
        <v>331</v>
      </c>
      <c r="L12" s="117" t="s">
        <v>332</v>
      </c>
    </row>
    <row r="13" spans="1:17" ht="86.4" x14ac:dyDescent="0.3">
      <c r="A13" s="117" t="s">
        <v>333</v>
      </c>
      <c r="B13" s="117" t="s">
        <v>301</v>
      </c>
      <c r="C13" s="117"/>
      <c r="D13" s="117" t="s">
        <v>334</v>
      </c>
      <c r="E13" s="124" t="s">
        <v>335</v>
      </c>
      <c r="F13" s="117" t="s">
        <v>336</v>
      </c>
      <c r="G13" s="184" t="s">
        <v>337</v>
      </c>
      <c r="H13" s="117" t="s">
        <v>304</v>
      </c>
      <c r="I13" s="117" t="s">
        <v>338</v>
      </c>
      <c r="J13" s="117" t="s">
        <v>339</v>
      </c>
      <c r="K13" s="117" t="s">
        <v>340</v>
      </c>
      <c r="L13" s="117" t="s">
        <v>341</v>
      </c>
    </row>
    <row r="14" spans="1:17" ht="57.6" x14ac:dyDescent="0.3">
      <c r="A14" s="117" t="s">
        <v>342</v>
      </c>
      <c r="B14" s="117" t="s">
        <v>282</v>
      </c>
      <c r="C14" s="117"/>
      <c r="D14" s="117" t="s">
        <v>343</v>
      </c>
      <c r="E14" s="124">
        <v>150000</v>
      </c>
      <c r="F14" s="117" t="s">
        <v>344</v>
      </c>
      <c r="G14" s="184" t="s">
        <v>327</v>
      </c>
      <c r="H14" s="117" t="s">
        <v>345</v>
      </c>
      <c r="I14" s="117" t="s">
        <v>346</v>
      </c>
      <c r="J14" s="117" t="s">
        <v>306</v>
      </c>
      <c r="K14" s="117" t="s">
        <v>347</v>
      </c>
      <c r="L14" s="117" t="s">
        <v>332</v>
      </c>
    </row>
    <row r="15" spans="1:17" ht="43.2" x14ac:dyDescent="0.3">
      <c r="A15" s="117" t="s">
        <v>184</v>
      </c>
      <c r="B15" s="117" t="s">
        <v>282</v>
      </c>
      <c r="C15" s="117"/>
      <c r="D15" s="117" t="s">
        <v>348</v>
      </c>
      <c r="E15" s="122">
        <v>69667</v>
      </c>
      <c r="F15" s="117" t="s">
        <v>344</v>
      </c>
      <c r="G15" s="184" t="s">
        <v>327</v>
      </c>
      <c r="H15" s="117" t="s">
        <v>328</v>
      </c>
      <c r="I15" s="117" t="s">
        <v>346</v>
      </c>
      <c r="J15" s="117" t="s">
        <v>306</v>
      </c>
      <c r="K15" s="117" t="s">
        <v>347</v>
      </c>
      <c r="L15" s="117" t="s">
        <v>332</v>
      </c>
    </row>
    <row r="16" spans="1:17" ht="43.2" x14ac:dyDescent="0.3">
      <c r="A16" s="117" t="s">
        <v>183</v>
      </c>
      <c r="B16" s="117" t="s">
        <v>282</v>
      </c>
      <c r="C16" s="117"/>
      <c r="D16" s="123" t="s">
        <v>349</v>
      </c>
      <c r="E16" s="122">
        <v>399000</v>
      </c>
      <c r="F16" s="117" t="s">
        <v>350</v>
      </c>
      <c r="G16" s="184" t="s">
        <v>327</v>
      </c>
      <c r="H16" s="117" t="s">
        <v>311</v>
      </c>
      <c r="I16" s="117" t="s">
        <v>351</v>
      </c>
      <c r="J16" s="117" t="s">
        <v>352</v>
      </c>
      <c r="K16" s="117" t="s">
        <v>353</v>
      </c>
      <c r="L16" s="117" t="s">
        <v>354</v>
      </c>
    </row>
    <row r="17" spans="1:17" ht="28.8" x14ac:dyDescent="0.3">
      <c r="A17" s="117" t="s">
        <v>187</v>
      </c>
      <c r="B17" s="117" t="s">
        <v>282</v>
      </c>
      <c r="C17" s="117"/>
      <c r="D17" s="117" t="s">
        <v>355</v>
      </c>
      <c r="E17" s="122">
        <v>201299</v>
      </c>
      <c r="F17" s="117" t="s">
        <v>356</v>
      </c>
      <c r="G17" s="184" t="s">
        <v>356</v>
      </c>
      <c r="H17" s="117" t="s">
        <v>357</v>
      </c>
      <c r="I17" s="117" t="s">
        <v>358</v>
      </c>
      <c r="J17" s="117" t="s">
        <v>352</v>
      </c>
      <c r="K17" s="117" t="s">
        <v>359</v>
      </c>
      <c r="L17" s="117" t="s">
        <v>360</v>
      </c>
    </row>
    <row r="18" spans="1:17" ht="28.8" x14ac:dyDescent="0.3">
      <c r="A18" s="117" t="s">
        <v>361</v>
      </c>
      <c r="B18" s="117" t="s">
        <v>282</v>
      </c>
      <c r="C18" s="117"/>
      <c r="D18" s="117" t="s">
        <v>362</v>
      </c>
      <c r="E18" s="122">
        <v>296239</v>
      </c>
      <c r="F18" s="117" t="s">
        <v>356</v>
      </c>
      <c r="G18" s="184" t="s">
        <v>356</v>
      </c>
      <c r="H18" s="117" t="s">
        <v>356</v>
      </c>
      <c r="I18" s="117" t="s">
        <v>363</v>
      </c>
      <c r="J18" s="117" t="s">
        <v>352</v>
      </c>
      <c r="K18" s="117" t="s">
        <v>360</v>
      </c>
      <c r="L18" s="117" t="s">
        <v>360</v>
      </c>
    </row>
    <row r="19" spans="1:17" ht="43.2" x14ac:dyDescent="0.3">
      <c r="A19" s="117" t="s">
        <v>279</v>
      </c>
      <c r="B19" s="117" t="s">
        <v>364</v>
      </c>
      <c r="C19" s="117"/>
      <c r="D19" s="117" t="s">
        <v>365</v>
      </c>
      <c r="E19" s="122">
        <v>2062850</v>
      </c>
      <c r="F19" s="117" t="s">
        <v>366</v>
      </c>
      <c r="G19" s="183" t="s">
        <v>367</v>
      </c>
      <c r="H19" s="117" t="s">
        <v>368</v>
      </c>
      <c r="I19" s="117" t="s">
        <v>369</v>
      </c>
      <c r="J19" s="117" t="s">
        <v>370</v>
      </c>
      <c r="K19" s="117" t="s">
        <v>371</v>
      </c>
      <c r="L19" s="117" t="s">
        <v>371</v>
      </c>
    </row>
    <row r="20" spans="1:17" ht="43.2" x14ac:dyDescent="0.3">
      <c r="A20" s="120" t="s">
        <v>280</v>
      </c>
      <c r="B20" s="120" t="s">
        <v>364</v>
      </c>
      <c r="C20" s="120"/>
      <c r="D20" s="120" t="s">
        <v>372</v>
      </c>
      <c r="E20" s="121">
        <v>2974370</v>
      </c>
      <c r="F20" s="120" t="s">
        <v>366</v>
      </c>
      <c r="G20" s="183" t="s">
        <v>373</v>
      </c>
      <c r="H20" s="120" t="s">
        <v>374</v>
      </c>
      <c r="I20" s="120" t="s">
        <v>369</v>
      </c>
      <c r="J20" s="117" t="s">
        <v>370</v>
      </c>
      <c r="K20" s="117" t="s">
        <v>371</v>
      </c>
      <c r="L20" s="117" t="s">
        <v>371</v>
      </c>
    </row>
    <row r="21" spans="1:17" ht="28.8" x14ac:dyDescent="0.3">
      <c r="A21" s="118" t="s">
        <v>191</v>
      </c>
      <c r="B21" s="118" t="s">
        <v>364</v>
      </c>
      <c r="C21" s="118"/>
      <c r="D21" s="118" t="s">
        <v>375</v>
      </c>
      <c r="E21" s="119">
        <v>4508696</v>
      </c>
      <c r="F21" s="118" t="s">
        <v>376</v>
      </c>
      <c r="G21" s="184" t="s">
        <v>327</v>
      </c>
      <c r="H21" s="118" t="s">
        <v>377</v>
      </c>
      <c r="I21" s="118" t="s">
        <v>369</v>
      </c>
      <c r="J21" s="117" t="s">
        <v>370</v>
      </c>
      <c r="K21" s="117" t="s">
        <v>371</v>
      </c>
      <c r="L21" s="117" t="s">
        <v>371</v>
      </c>
    </row>
    <row r="22" spans="1:17" s="235" customFormat="1" ht="129.6" x14ac:dyDescent="0.3">
      <c r="A22" s="231" t="s">
        <v>188</v>
      </c>
      <c r="B22" s="232" t="s">
        <v>301</v>
      </c>
      <c r="C22" s="232" t="s">
        <v>378</v>
      </c>
      <c r="D22" s="233" t="s">
        <v>379</v>
      </c>
      <c r="E22" s="230">
        <v>1638140</v>
      </c>
      <c r="F22" s="232" t="s">
        <v>380</v>
      </c>
      <c r="G22" s="233" t="s">
        <v>381</v>
      </c>
      <c r="H22" s="232" t="s">
        <v>382</v>
      </c>
      <c r="I22" s="233" t="s">
        <v>358</v>
      </c>
      <c r="J22" s="233" t="s">
        <v>358</v>
      </c>
      <c r="K22" s="233" t="s">
        <v>383</v>
      </c>
      <c r="L22" s="232" t="s">
        <v>384</v>
      </c>
      <c r="M22" s="234"/>
      <c r="N22" s="234"/>
      <c r="O22" s="234"/>
      <c r="P22" s="234"/>
      <c r="Q22" s="234"/>
    </row>
    <row r="24" spans="1:17" ht="15" customHeight="1" x14ac:dyDescent="0.3">
      <c r="A24" s="182"/>
      <c r="B24" s="182"/>
      <c r="C24" s="182"/>
      <c r="D24" s="182"/>
      <c r="E24" s="182"/>
      <c r="F24" s="182"/>
      <c r="G24" s="182"/>
      <c r="H24" s="182"/>
      <c r="I24" s="182"/>
      <c r="J24" s="182"/>
      <c r="K24" s="182"/>
      <c r="L24" s="182"/>
    </row>
    <row r="25" spans="1:17" x14ac:dyDescent="0.3">
      <c r="A25" t="s">
        <v>385</v>
      </c>
      <c r="F25" s="182"/>
    </row>
    <row r="26" spans="1:17" x14ac:dyDescent="0.3">
      <c r="F26" s="182"/>
    </row>
    <row r="27" spans="1:17" x14ac:dyDescent="0.3">
      <c r="F27" s="182"/>
    </row>
    <row r="28" spans="1:17" x14ac:dyDescent="0.3">
      <c r="F28" s="182"/>
    </row>
    <row r="29" spans="1:17" x14ac:dyDescent="0.3">
      <c r="F29" s="182"/>
    </row>
    <row r="30" spans="1:17" x14ac:dyDescent="0.3">
      <c r="F30" s="182"/>
    </row>
  </sheetData>
  <dataValidations count="1">
    <dataValidation type="list" allowBlank="1" showInputMessage="1" showErrorMessage="1" sqref="A4:B20">
      <formula1>#REF!</formula1>
    </dataValidation>
  </dataValidations>
  <pageMargins left="0.25" right="0.25" top="0.75" bottom="0.75" header="0.3" footer="0.3"/>
  <pageSetup scale="40" fitToHeight="0" orientation="landscape" r:id="rId1"/>
  <headerFooter>
    <oddHeader>&amp;L&amp;"-,Bold"&amp;KFF0000CONFIDENTIAL</oddHeader>
    <oddFooter>&amp;L&amp;9OneCare Vermont FY 2023 ACO Budget Submission&amp;R&amp;9&amp;P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699"/>
    <pageSetUpPr fitToPage="1"/>
  </sheetPr>
  <dimension ref="A1:G33"/>
  <sheetViews>
    <sheetView zoomScale="80" zoomScaleNormal="80" workbookViewId="0">
      <selection activeCell="C1" sqref="C1"/>
    </sheetView>
  </sheetViews>
  <sheetFormatPr defaultColWidth="9.109375" defaultRowHeight="14.4" x14ac:dyDescent="0.3"/>
  <cols>
    <col min="1" max="1" width="48.109375" customWidth="1"/>
    <col min="2" max="2" width="87.44140625" customWidth="1"/>
    <col min="3" max="3" width="100.88671875" customWidth="1"/>
    <col min="5" max="5" width="13.6640625" customWidth="1"/>
  </cols>
  <sheetData>
    <row r="1" spans="1:7" s="11" customFormat="1" x14ac:dyDescent="0.3">
      <c r="A1" s="131" t="s">
        <v>386</v>
      </c>
      <c r="B1" s="12"/>
      <c r="C1" s="254"/>
      <c r="D1" s="12"/>
      <c r="E1" s="12"/>
      <c r="F1" s="12"/>
      <c r="G1" s="12"/>
    </row>
    <row r="2" spans="1:7" s="11" customFormat="1" x14ac:dyDescent="0.3">
      <c r="A2" s="131" t="s">
        <v>387</v>
      </c>
      <c r="B2" s="12"/>
      <c r="C2" s="58"/>
      <c r="D2" s="12"/>
      <c r="E2" s="12"/>
      <c r="F2" s="12"/>
      <c r="G2" s="12"/>
    </row>
    <row r="3" spans="1:7" ht="28.8" x14ac:dyDescent="0.3">
      <c r="A3" s="130" t="s">
        <v>388</v>
      </c>
      <c r="B3" s="130" t="s">
        <v>389</v>
      </c>
      <c r="C3" s="130" t="s">
        <v>390</v>
      </c>
    </row>
    <row r="4" spans="1:7" x14ac:dyDescent="0.3">
      <c r="A4" s="291" t="s">
        <v>391</v>
      </c>
      <c r="B4" s="291"/>
      <c r="C4" s="291"/>
    </row>
    <row r="5" spans="1:7" ht="129.6" x14ac:dyDescent="0.3">
      <c r="A5" s="129" t="s">
        <v>392</v>
      </c>
      <c r="B5" s="236" t="s">
        <v>393</v>
      </c>
      <c r="C5" s="233" t="s">
        <v>394</v>
      </c>
    </row>
    <row r="6" spans="1:7" x14ac:dyDescent="0.3">
      <c r="A6" s="129"/>
      <c r="B6" s="129"/>
      <c r="C6" s="129"/>
    </row>
    <row r="7" spans="1:7" x14ac:dyDescent="0.3">
      <c r="A7" s="291" t="s">
        <v>395</v>
      </c>
      <c r="B7" s="291"/>
      <c r="C7" s="291"/>
    </row>
    <row r="8" spans="1:7" ht="172.8" x14ac:dyDescent="0.3">
      <c r="A8" s="129" t="s">
        <v>396</v>
      </c>
      <c r="B8" s="236" t="s">
        <v>397</v>
      </c>
      <c r="C8" s="233" t="s">
        <v>398</v>
      </c>
    </row>
    <row r="9" spans="1:7" ht="286.5" customHeight="1" x14ac:dyDescent="0.3">
      <c r="A9" s="129" t="s">
        <v>399</v>
      </c>
      <c r="B9" s="237" t="s">
        <v>400</v>
      </c>
      <c r="C9" s="238" t="s">
        <v>401</v>
      </c>
    </row>
    <row r="10" spans="1:7" x14ac:dyDescent="0.3">
      <c r="A10" s="129"/>
      <c r="B10" s="129"/>
      <c r="C10" s="129"/>
    </row>
    <row r="11" spans="1:7" x14ac:dyDescent="0.3">
      <c r="A11" s="291" t="s">
        <v>402</v>
      </c>
      <c r="B11" s="291"/>
      <c r="C11" s="291"/>
    </row>
    <row r="12" spans="1:7" ht="359.25" customHeight="1" x14ac:dyDescent="0.3">
      <c r="A12" s="129" t="s">
        <v>403</v>
      </c>
      <c r="B12" s="236" t="s">
        <v>404</v>
      </c>
      <c r="C12" s="233" t="s">
        <v>405</v>
      </c>
    </row>
    <row r="13" spans="1:7" ht="230.4" x14ac:dyDescent="0.3">
      <c r="A13" s="129" t="s">
        <v>406</v>
      </c>
      <c r="B13" s="237" t="s">
        <v>407</v>
      </c>
      <c r="C13" s="238" t="s">
        <v>408</v>
      </c>
    </row>
    <row r="14" spans="1:7" ht="115.2" x14ac:dyDescent="0.3">
      <c r="A14" s="129" t="s">
        <v>409</v>
      </c>
      <c r="B14" s="237" t="s">
        <v>410</v>
      </c>
      <c r="C14" s="238" t="s">
        <v>411</v>
      </c>
    </row>
    <row r="15" spans="1:7" x14ac:dyDescent="0.3">
      <c r="A15" s="128"/>
      <c r="B15" s="128"/>
      <c r="C15" s="128"/>
    </row>
    <row r="16" spans="1:7" x14ac:dyDescent="0.3">
      <c r="A16" s="113" t="s">
        <v>57</v>
      </c>
      <c r="B16" s="292"/>
      <c r="C16" s="27"/>
    </row>
    <row r="17" spans="1:3" ht="28.8" x14ac:dyDescent="0.3">
      <c r="A17" s="28" t="s">
        <v>412</v>
      </c>
      <c r="B17" s="290"/>
      <c r="C17" s="28" t="s">
        <v>413</v>
      </c>
    </row>
    <row r="18" spans="1:3" x14ac:dyDescent="0.3">
      <c r="A18" s="28" t="s">
        <v>414</v>
      </c>
      <c r="B18" s="290"/>
      <c r="C18" s="27" t="s">
        <v>415</v>
      </c>
    </row>
    <row r="19" spans="1:3" x14ac:dyDescent="0.3">
      <c r="A19" s="28" t="s">
        <v>416</v>
      </c>
      <c r="B19" s="290"/>
      <c r="C19" s="27" t="s">
        <v>415</v>
      </c>
    </row>
    <row r="20" spans="1:3" ht="43.2" x14ac:dyDescent="0.3">
      <c r="A20" s="28" t="s">
        <v>417</v>
      </c>
      <c r="B20" s="290"/>
      <c r="C20" s="28" t="s">
        <v>418</v>
      </c>
    </row>
    <row r="21" spans="1:3" ht="43.2" x14ac:dyDescent="0.3">
      <c r="A21" s="28" t="s">
        <v>419</v>
      </c>
      <c r="B21" s="290"/>
      <c r="C21" s="28" t="s">
        <v>420</v>
      </c>
    </row>
    <row r="22" spans="1:3" ht="43.2" x14ac:dyDescent="0.3">
      <c r="A22" s="27" t="s">
        <v>421</v>
      </c>
      <c r="B22" s="290"/>
      <c r="C22" s="28" t="s">
        <v>420</v>
      </c>
    </row>
    <row r="23" spans="1:3" x14ac:dyDescent="0.3">
      <c r="A23" s="128"/>
      <c r="B23" s="128"/>
      <c r="C23" s="128"/>
    </row>
    <row r="24" spans="1:3" x14ac:dyDescent="0.3">
      <c r="A24" s="110" t="s">
        <v>38</v>
      </c>
      <c r="B24" s="290"/>
      <c r="C24" s="27"/>
    </row>
    <row r="25" spans="1:3" ht="28.8" x14ac:dyDescent="0.3">
      <c r="A25" s="27" t="s">
        <v>422</v>
      </c>
      <c r="B25" s="290"/>
      <c r="C25" s="28" t="s">
        <v>423</v>
      </c>
    </row>
    <row r="26" spans="1:3" ht="43.2" x14ac:dyDescent="0.3">
      <c r="A26" s="27" t="s">
        <v>424</v>
      </c>
      <c r="B26" s="290"/>
      <c r="C26" s="28" t="s">
        <v>420</v>
      </c>
    </row>
    <row r="27" spans="1:3" ht="43.2" x14ac:dyDescent="0.3">
      <c r="A27" s="27" t="s">
        <v>425</v>
      </c>
      <c r="B27" s="290"/>
      <c r="C27" s="28" t="s">
        <v>420</v>
      </c>
    </row>
    <row r="28" spans="1:3" ht="43.2" x14ac:dyDescent="0.3">
      <c r="A28" s="27" t="s">
        <v>426</v>
      </c>
      <c r="B28" s="293"/>
      <c r="C28" s="28" t="s">
        <v>420</v>
      </c>
    </row>
    <row r="29" spans="1:3" x14ac:dyDescent="0.3">
      <c r="A29" s="128"/>
      <c r="B29" s="128"/>
      <c r="C29" s="127"/>
    </row>
    <row r="30" spans="1:3" x14ac:dyDescent="0.3">
      <c r="A30" s="110" t="s">
        <v>427</v>
      </c>
      <c r="B30" s="290"/>
      <c r="C30" s="27"/>
    </row>
    <row r="31" spans="1:3" x14ac:dyDescent="0.3">
      <c r="A31" s="27" t="s">
        <v>416</v>
      </c>
      <c r="B31" s="290"/>
      <c r="C31" s="27" t="s">
        <v>415</v>
      </c>
    </row>
    <row r="32" spans="1:3" ht="43.2" x14ac:dyDescent="0.3">
      <c r="A32" s="27" t="s">
        <v>417</v>
      </c>
      <c r="B32" s="290"/>
      <c r="C32" s="28" t="s">
        <v>418</v>
      </c>
    </row>
    <row r="33" spans="1:3" ht="72" x14ac:dyDescent="0.3">
      <c r="A33" s="28" t="s">
        <v>419</v>
      </c>
      <c r="B33" s="290"/>
      <c r="C33" s="239" t="s">
        <v>428</v>
      </c>
    </row>
  </sheetData>
  <mergeCells count="6">
    <mergeCell ref="B30:B33"/>
    <mergeCell ref="A4:C4"/>
    <mergeCell ref="A7:C7"/>
    <mergeCell ref="A11:C11"/>
    <mergeCell ref="B16:B22"/>
    <mergeCell ref="B24:B28"/>
  </mergeCells>
  <pageMargins left="0.25" right="0.25" top="0.75" bottom="0.75" header="0.3" footer="0.3"/>
  <pageSetup scale="56" fitToHeight="0" orientation="landscape" r:id="rId1"/>
  <headerFooter>
    <oddHeader>&amp;L&amp;"-,Bold"&amp;KFF0000CONFIDENTIAL</oddHeader>
    <oddFooter>&amp;L&amp;9OneCare Vermont FY 2023 ACO Budget Submission&amp;R&amp;9&amp;P of &amp;N</oddFooter>
  </headerFooter>
  <rowBreaks count="3" manualBreakCount="3">
    <brk id="10" max="2" man="1"/>
    <brk id="14" max="2" man="1"/>
    <brk id="37"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59999389629810485"/>
  </sheetPr>
  <dimension ref="A1:E18"/>
  <sheetViews>
    <sheetView workbookViewId="0">
      <selection activeCell="D12" sqref="D12:E13"/>
    </sheetView>
  </sheetViews>
  <sheetFormatPr defaultRowHeight="14.4" x14ac:dyDescent="0.3"/>
  <cols>
    <col min="1" max="1" width="24.6640625" style="5" customWidth="1"/>
    <col min="2" max="3" width="35.5546875" style="5" customWidth="1"/>
    <col min="4" max="5" width="35.5546875" customWidth="1"/>
  </cols>
  <sheetData>
    <row r="1" spans="1:5" x14ac:dyDescent="0.3">
      <c r="B1" s="58"/>
    </row>
    <row r="2" spans="1:5" ht="32.4" customHeight="1" x14ac:dyDescent="0.3">
      <c r="A2" s="278" t="s">
        <v>30</v>
      </c>
      <c r="B2" s="278"/>
      <c r="C2" s="278"/>
      <c r="D2" s="278"/>
      <c r="E2" s="278"/>
    </row>
    <row r="3" spans="1:5" ht="15" thickBot="1" x14ac:dyDescent="0.35"/>
    <row r="4" spans="1:5" ht="15" thickBot="1" x14ac:dyDescent="0.35">
      <c r="B4" s="276" t="s">
        <v>31</v>
      </c>
      <c r="C4" s="277"/>
      <c r="D4" s="276" t="s">
        <v>32</v>
      </c>
      <c r="E4" s="277"/>
    </row>
    <row r="5" spans="1:5" ht="28.8" x14ac:dyDescent="0.3">
      <c r="A5" s="21" t="s">
        <v>33</v>
      </c>
      <c r="B5" s="23" t="s">
        <v>34</v>
      </c>
      <c r="C5" s="23" t="s">
        <v>35</v>
      </c>
      <c r="D5" s="201" t="s">
        <v>36</v>
      </c>
      <c r="E5" s="201" t="s">
        <v>37</v>
      </c>
    </row>
    <row r="6" spans="1:5" x14ac:dyDescent="0.3">
      <c r="A6" s="22" t="s">
        <v>38</v>
      </c>
      <c r="B6" s="202">
        <v>67558</v>
      </c>
      <c r="C6" s="203">
        <v>50430</v>
      </c>
      <c r="D6" s="204">
        <v>68605</v>
      </c>
      <c r="E6" s="203">
        <v>46035</v>
      </c>
    </row>
    <row r="7" spans="1:5" x14ac:dyDescent="0.3">
      <c r="A7" s="24" t="s">
        <v>39</v>
      </c>
      <c r="B7" s="205">
        <v>95175</v>
      </c>
      <c r="C7" s="205">
        <v>88393</v>
      </c>
      <c r="D7" s="205">
        <v>105101</v>
      </c>
      <c r="E7" s="205">
        <v>101352</v>
      </c>
    </row>
    <row r="8" spans="1:5" x14ac:dyDescent="0.3">
      <c r="A8" s="24" t="s">
        <v>40</v>
      </c>
      <c r="B8" s="205">
        <v>30563</v>
      </c>
      <c r="C8" s="205">
        <v>20216</v>
      </c>
      <c r="D8" s="206">
        <v>37309</v>
      </c>
      <c r="E8" s="205">
        <v>25002</v>
      </c>
    </row>
    <row r="9" spans="1:5" x14ac:dyDescent="0.3">
      <c r="A9" s="24" t="s">
        <v>41</v>
      </c>
      <c r="B9" s="255"/>
      <c r="C9" s="255"/>
      <c r="D9" s="205">
        <v>0</v>
      </c>
      <c r="E9" s="205">
        <v>0</v>
      </c>
    </row>
    <row r="10" spans="1:5" x14ac:dyDescent="0.3">
      <c r="A10" s="24" t="s">
        <v>42</v>
      </c>
      <c r="B10" s="255"/>
      <c r="C10" s="255"/>
      <c r="D10" s="206">
        <v>0</v>
      </c>
      <c r="E10" s="205">
        <v>0</v>
      </c>
    </row>
    <row r="11" spans="1:5" x14ac:dyDescent="0.3">
      <c r="A11" s="24" t="s">
        <v>43</v>
      </c>
      <c r="B11" s="255"/>
      <c r="C11" s="255"/>
      <c r="D11" s="206">
        <v>0</v>
      </c>
      <c r="E11" s="205">
        <v>0</v>
      </c>
    </row>
    <row r="12" spans="1:5" x14ac:dyDescent="0.3">
      <c r="A12" s="24" t="s">
        <v>44</v>
      </c>
      <c r="B12" s="255"/>
      <c r="C12" s="255"/>
      <c r="D12" s="256"/>
      <c r="E12" s="255"/>
    </row>
    <row r="13" spans="1:5" x14ac:dyDescent="0.3">
      <c r="A13" s="24" t="s">
        <v>45</v>
      </c>
      <c r="B13" s="205">
        <v>0</v>
      </c>
      <c r="C13" s="205">
        <v>0</v>
      </c>
      <c r="D13" s="256"/>
      <c r="E13" s="255"/>
    </row>
    <row r="14" spans="1:5" x14ac:dyDescent="0.3">
      <c r="A14" s="19" t="s">
        <v>46</v>
      </c>
      <c r="B14" s="200">
        <v>296658</v>
      </c>
      <c r="C14" s="200">
        <v>256592</v>
      </c>
      <c r="D14" s="200">
        <v>230940</v>
      </c>
      <c r="E14" s="200">
        <v>190642</v>
      </c>
    </row>
    <row r="16" spans="1:5" x14ac:dyDescent="0.3">
      <c r="A16"/>
    </row>
    <row r="17" spans="1:1" x14ac:dyDescent="0.3">
      <c r="A17" s="75" t="s">
        <v>47</v>
      </c>
    </row>
    <row r="18" spans="1:1" x14ac:dyDescent="0.3">
      <c r="A18" t="s">
        <v>48</v>
      </c>
    </row>
  </sheetData>
  <mergeCells count="3">
    <mergeCell ref="B4:C4"/>
    <mergeCell ref="D4:E4"/>
    <mergeCell ref="A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9"/>
  <sheetViews>
    <sheetView workbookViewId="0">
      <selection activeCell="C32" sqref="C32"/>
    </sheetView>
  </sheetViews>
  <sheetFormatPr defaultRowHeight="14.4" x14ac:dyDescent="0.3"/>
  <cols>
    <col min="1" max="1" width="13.6640625" customWidth="1"/>
    <col min="2" max="7" width="16.109375" customWidth="1"/>
    <col min="9" max="9" width="11.5546875" bestFit="1" customWidth="1"/>
  </cols>
  <sheetData>
    <row r="1" spans="1:9" x14ac:dyDescent="0.3">
      <c r="A1" s="5" t="s">
        <v>49</v>
      </c>
      <c r="E1" s="58"/>
    </row>
    <row r="2" spans="1:9" ht="45" customHeight="1" x14ac:dyDescent="0.3">
      <c r="A2" s="279" t="s">
        <v>50</v>
      </c>
      <c r="B2" s="279"/>
      <c r="C2" s="279"/>
      <c r="D2" s="279"/>
      <c r="E2" s="279"/>
      <c r="F2" s="279"/>
      <c r="G2" s="279"/>
    </row>
    <row r="4" spans="1:9" ht="15" thickBot="1" x14ac:dyDescent="0.35">
      <c r="A4" s="155">
        <v>2022</v>
      </c>
      <c r="B4" s="155" t="s">
        <v>51</v>
      </c>
      <c r="C4" s="155" t="s">
        <v>52</v>
      </c>
      <c r="D4" s="155" t="s">
        <v>53</v>
      </c>
      <c r="E4" s="155" t="s">
        <v>54</v>
      </c>
      <c r="F4" s="155" t="s">
        <v>55</v>
      </c>
      <c r="G4" s="155" t="s">
        <v>56</v>
      </c>
    </row>
    <row r="5" spans="1:9" x14ac:dyDescent="0.3">
      <c r="A5" s="152" t="s">
        <v>38</v>
      </c>
      <c r="B5" s="185">
        <v>45189</v>
      </c>
      <c r="C5" s="186">
        <v>473013324</v>
      </c>
      <c r="D5" s="186">
        <v>249463707</v>
      </c>
      <c r="E5" s="187">
        <v>0.52700000000000002</v>
      </c>
      <c r="F5" s="186">
        <v>0</v>
      </c>
      <c r="G5" s="187">
        <v>0</v>
      </c>
    </row>
    <row r="6" spans="1:9" x14ac:dyDescent="0.3">
      <c r="A6" s="153" t="s">
        <v>57</v>
      </c>
      <c r="B6" s="188">
        <v>113234</v>
      </c>
      <c r="C6" s="189">
        <v>319014041.87</v>
      </c>
      <c r="D6" s="189">
        <v>172880459.72</v>
      </c>
      <c r="E6" s="190">
        <v>0.54192116029315651</v>
      </c>
      <c r="F6" s="189">
        <v>172880459.72</v>
      </c>
      <c r="G6" s="190">
        <v>1</v>
      </c>
    </row>
    <row r="7" spans="1:9" x14ac:dyDescent="0.3">
      <c r="A7" s="153" t="s">
        <v>58</v>
      </c>
      <c r="B7" s="188">
        <v>84981</v>
      </c>
      <c r="C7" s="189">
        <v>395140660.35299999</v>
      </c>
      <c r="D7" s="189">
        <v>5447512.9500000002</v>
      </c>
      <c r="E7" s="190">
        <v>1.3786262707395006E-2</v>
      </c>
      <c r="F7" s="189">
        <v>0</v>
      </c>
      <c r="G7" s="190">
        <v>0</v>
      </c>
    </row>
    <row r="8" spans="1:9" ht="15" thickBot="1" x14ac:dyDescent="0.35">
      <c r="A8" s="154" t="s">
        <v>44</v>
      </c>
      <c r="B8" s="191">
        <v>8934</v>
      </c>
      <c r="C8" s="192">
        <v>55617009.822000004</v>
      </c>
      <c r="D8" s="192" t="s">
        <v>59</v>
      </c>
      <c r="E8" s="193" t="s">
        <v>59</v>
      </c>
      <c r="F8" s="192" t="s">
        <v>59</v>
      </c>
      <c r="G8" s="193" t="s">
        <v>59</v>
      </c>
    </row>
    <row r="9" spans="1:9" x14ac:dyDescent="0.3">
      <c r="A9" s="152" t="s">
        <v>46</v>
      </c>
      <c r="B9" s="197">
        <v>252338</v>
      </c>
      <c r="C9" s="198">
        <v>1242785036</v>
      </c>
      <c r="D9" s="198">
        <v>427791680</v>
      </c>
      <c r="E9" s="199">
        <v>0.34399999999999997</v>
      </c>
      <c r="F9" s="198">
        <v>172880459.72</v>
      </c>
      <c r="G9" s="199">
        <v>0.40412300599384976</v>
      </c>
    </row>
    <row r="10" spans="1:9" x14ac:dyDescent="0.3">
      <c r="B10" s="194"/>
      <c r="C10" s="194"/>
      <c r="D10" s="194"/>
      <c r="E10" s="194"/>
      <c r="F10" s="194"/>
      <c r="G10" s="194"/>
    </row>
    <row r="11" spans="1:9" ht="15" thickBot="1" x14ac:dyDescent="0.35">
      <c r="A11" s="155">
        <v>2023</v>
      </c>
      <c r="B11" s="155" t="s">
        <v>51</v>
      </c>
      <c r="C11" s="155" t="s">
        <v>52</v>
      </c>
      <c r="D11" s="155" t="s">
        <v>53</v>
      </c>
      <c r="E11" s="155" t="s">
        <v>54</v>
      </c>
      <c r="F11" s="155" t="s">
        <v>55</v>
      </c>
      <c r="G11" s="155" t="s">
        <v>56</v>
      </c>
    </row>
    <row r="12" spans="1:9" x14ac:dyDescent="0.3">
      <c r="A12" s="152" t="s">
        <v>38</v>
      </c>
      <c r="B12" s="185">
        <v>46035</v>
      </c>
      <c r="C12" s="186">
        <v>481555464</v>
      </c>
      <c r="D12" s="186">
        <v>242146063</v>
      </c>
      <c r="E12" s="187">
        <v>0.503</v>
      </c>
      <c r="F12" s="186">
        <v>0</v>
      </c>
      <c r="G12" s="187">
        <v>0</v>
      </c>
      <c r="I12" s="150"/>
    </row>
    <row r="13" spans="1:9" x14ac:dyDescent="0.3">
      <c r="A13" s="153" t="s">
        <v>57</v>
      </c>
      <c r="B13" s="188">
        <v>126354</v>
      </c>
      <c r="C13" s="189">
        <v>349847886.71999997</v>
      </c>
      <c r="D13" s="189">
        <v>201043426.10318199</v>
      </c>
      <c r="E13" s="190">
        <v>0.57465954128825902</v>
      </c>
      <c r="F13" s="189">
        <v>201043426.10318199</v>
      </c>
      <c r="G13" s="190">
        <v>1</v>
      </c>
    </row>
    <row r="14" spans="1:9" x14ac:dyDescent="0.3">
      <c r="A14" s="153" t="s">
        <v>58</v>
      </c>
      <c r="B14" s="188" t="s">
        <v>59</v>
      </c>
      <c r="C14" s="189" t="s">
        <v>59</v>
      </c>
      <c r="D14" s="189" t="s">
        <v>59</v>
      </c>
      <c r="E14" s="190" t="s">
        <v>59</v>
      </c>
      <c r="F14" s="189" t="s">
        <v>59</v>
      </c>
      <c r="G14" s="190" t="s">
        <v>59</v>
      </c>
    </row>
    <row r="15" spans="1:9" x14ac:dyDescent="0.3">
      <c r="A15" s="153" t="s">
        <v>44</v>
      </c>
      <c r="B15" s="257"/>
      <c r="C15" s="189">
        <v>55946414.782800011</v>
      </c>
      <c r="D15" s="189" t="s">
        <v>59</v>
      </c>
      <c r="E15" s="190" t="s">
        <v>59</v>
      </c>
      <c r="F15" s="189" t="s">
        <v>59</v>
      </c>
      <c r="G15" s="190" t="s">
        <v>59</v>
      </c>
    </row>
    <row r="16" spans="1:9" ht="15" thickBot="1" x14ac:dyDescent="0.35">
      <c r="A16" s="154" t="s">
        <v>45</v>
      </c>
      <c r="B16" s="258"/>
      <c r="C16" s="195">
        <v>62753063.043411143</v>
      </c>
      <c r="D16" s="195" t="s">
        <v>59</v>
      </c>
      <c r="E16" s="196" t="s">
        <v>59</v>
      </c>
      <c r="F16" s="195" t="s">
        <v>59</v>
      </c>
      <c r="G16" s="196" t="s">
        <v>59</v>
      </c>
    </row>
    <row r="17" spans="1:9" x14ac:dyDescent="0.3">
      <c r="A17" s="152" t="s">
        <v>46</v>
      </c>
      <c r="B17" s="197">
        <v>190642</v>
      </c>
      <c r="C17" s="197">
        <v>950102829</v>
      </c>
      <c r="D17" s="198">
        <v>443189489</v>
      </c>
      <c r="E17" s="199">
        <v>0.46600000000000003</v>
      </c>
      <c r="F17" s="198">
        <v>201043426.10318199</v>
      </c>
      <c r="G17" s="199">
        <v>0.45362859679872242</v>
      </c>
      <c r="I17" s="159"/>
    </row>
    <row r="19" spans="1:9" x14ac:dyDescent="0.3">
      <c r="A19" t="s">
        <v>60</v>
      </c>
      <c r="E19" s="160"/>
    </row>
  </sheetData>
  <mergeCells count="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14"/>
  <sheetViews>
    <sheetView workbookViewId="0">
      <selection activeCell="F1" sqref="F1"/>
    </sheetView>
  </sheetViews>
  <sheetFormatPr defaultRowHeight="14.4" x14ac:dyDescent="0.3"/>
  <cols>
    <col min="1" max="1" width="13.6640625" customWidth="1"/>
    <col min="2" max="7" width="12.33203125" customWidth="1"/>
  </cols>
  <sheetData>
    <row r="1" spans="1:7" x14ac:dyDescent="0.3">
      <c r="A1" s="5" t="s">
        <v>49</v>
      </c>
      <c r="F1" s="58"/>
    </row>
    <row r="2" spans="1:7" x14ac:dyDescent="0.3">
      <c r="A2" s="279" t="s">
        <v>61</v>
      </c>
      <c r="B2" s="279"/>
      <c r="C2" s="279"/>
      <c r="D2" s="279"/>
      <c r="E2" s="279"/>
      <c r="F2" s="279"/>
      <c r="G2" s="279"/>
    </row>
    <row r="4" spans="1:7" ht="15" thickBot="1" x14ac:dyDescent="0.35">
      <c r="A4" s="155" t="s">
        <v>62</v>
      </c>
      <c r="B4" s="155" t="s">
        <v>63</v>
      </c>
      <c r="C4" s="155" t="s">
        <v>64</v>
      </c>
      <c r="D4" s="155" t="s">
        <v>65</v>
      </c>
      <c r="E4" s="155" t="s">
        <v>66</v>
      </c>
      <c r="F4" s="155" t="s">
        <v>67</v>
      </c>
      <c r="G4" s="155" t="s">
        <v>68</v>
      </c>
    </row>
    <row r="5" spans="1:7" x14ac:dyDescent="0.3">
      <c r="A5" s="152" t="s">
        <v>38</v>
      </c>
      <c r="B5" s="156">
        <v>0</v>
      </c>
      <c r="C5" s="156">
        <v>0</v>
      </c>
      <c r="D5" s="156">
        <v>0</v>
      </c>
      <c r="E5" s="156">
        <v>0</v>
      </c>
      <c r="F5" s="187" t="s">
        <v>69</v>
      </c>
      <c r="G5" s="187" t="s">
        <v>69</v>
      </c>
    </row>
    <row r="6" spans="1:7" x14ac:dyDescent="0.3">
      <c r="A6" s="153" t="s">
        <v>70</v>
      </c>
      <c r="B6" s="157">
        <v>0.504</v>
      </c>
      <c r="C6" s="157">
        <v>0.50700000000000001</v>
      </c>
      <c r="D6" s="157">
        <v>0.51</v>
      </c>
      <c r="E6" s="157">
        <v>0.51300000000000001</v>
      </c>
      <c r="F6" s="157">
        <v>0.51600000000000001</v>
      </c>
      <c r="G6" s="157">
        <v>0.51900000000000002</v>
      </c>
    </row>
    <row r="7" spans="1:7" x14ac:dyDescent="0.3">
      <c r="A7" s="153" t="s">
        <v>71</v>
      </c>
      <c r="B7" s="157">
        <v>0</v>
      </c>
      <c r="C7" s="157">
        <v>0</v>
      </c>
      <c r="D7" s="157">
        <v>0</v>
      </c>
      <c r="E7" s="157">
        <v>0</v>
      </c>
      <c r="F7" s="157">
        <v>0</v>
      </c>
      <c r="G7" s="157">
        <v>0</v>
      </c>
    </row>
    <row r="9" spans="1:7" x14ac:dyDescent="0.3">
      <c r="A9" s="227" t="s">
        <v>72</v>
      </c>
      <c r="B9" s="158"/>
      <c r="C9" s="158"/>
      <c r="D9" s="158"/>
      <c r="E9" s="158"/>
      <c r="F9" s="158"/>
      <c r="G9" s="158"/>
    </row>
    <row r="10" spans="1:7" x14ac:dyDescent="0.3">
      <c r="A10" t="s">
        <v>73</v>
      </c>
      <c r="E10" s="160"/>
      <c r="F10" s="150"/>
      <c r="G10" s="160"/>
    </row>
    <row r="11" spans="1:7" x14ac:dyDescent="0.3">
      <c r="A11" t="s">
        <v>74</v>
      </c>
      <c r="E11" s="160"/>
      <c r="F11" s="150"/>
      <c r="G11" s="160"/>
    </row>
    <row r="12" spans="1:7" x14ac:dyDescent="0.3">
      <c r="E12" s="160"/>
      <c r="F12" s="150"/>
      <c r="G12" s="160"/>
    </row>
    <row r="13" spans="1:7" x14ac:dyDescent="0.3">
      <c r="A13" s="54" t="s">
        <v>75</v>
      </c>
      <c r="E13" s="160"/>
      <c r="F13" s="150"/>
      <c r="G13" s="160"/>
    </row>
    <row r="14" spans="1:7" x14ac:dyDescent="0.3">
      <c r="E14" s="160"/>
      <c r="F14" s="150"/>
      <c r="G14" s="160"/>
    </row>
  </sheetData>
  <mergeCells count="1">
    <mergeCell ref="A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E77"/>
  <sheetViews>
    <sheetView topLeftCell="K1" zoomScaleNormal="100" workbookViewId="0">
      <selection activeCell="A10" sqref="A10"/>
    </sheetView>
  </sheetViews>
  <sheetFormatPr defaultColWidth="9.109375" defaultRowHeight="15" customHeight="1" x14ac:dyDescent="0.3"/>
  <cols>
    <col min="1" max="1" width="25" customWidth="1"/>
    <col min="2" max="2" width="10.88671875" bestFit="1" customWidth="1"/>
    <col min="3" max="3" width="16.6640625" customWidth="1"/>
    <col min="4" max="4" width="10.109375" customWidth="1"/>
    <col min="5" max="5" width="14.109375" customWidth="1"/>
    <col min="6" max="6" width="10.88671875" bestFit="1" customWidth="1"/>
    <col min="7" max="7" width="16.6640625" customWidth="1"/>
    <col min="9" max="9" width="10.88671875" bestFit="1" customWidth="1"/>
    <col min="10" max="10" width="16.6640625" customWidth="1"/>
    <col min="12" max="12" width="10.88671875" bestFit="1" customWidth="1"/>
    <col min="13" max="13" width="16.6640625" customWidth="1"/>
    <col min="15" max="15" width="10.88671875" bestFit="1" customWidth="1"/>
    <col min="16" max="16" width="16.6640625" customWidth="1"/>
    <col min="17" max="17" width="10" customWidth="1"/>
    <col min="18" max="18" width="10.88671875" bestFit="1" customWidth="1"/>
    <col min="19" max="19" width="16.6640625" customWidth="1"/>
    <col min="20" max="20" width="10" customWidth="1"/>
    <col min="21" max="21" width="10.88671875" bestFit="1" customWidth="1"/>
    <col min="22" max="22" width="16.6640625" customWidth="1"/>
    <col min="24" max="24" width="10.88671875" bestFit="1" customWidth="1"/>
    <col min="26" max="26" width="16.44140625" customWidth="1"/>
    <col min="27" max="27" width="15" bestFit="1" customWidth="1"/>
    <col min="28" max="28" width="11.44140625" bestFit="1" customWidth="1"/>
    <col min="29" max="29" width="16.44140625" customWidth="1"/>
    <col min="30" max="30" width="13.33203125" customWidth="1"/>
    <col min="31" max="31" width="11.44140625" bestFit="1" customWidth="1"/>
  </cols>
  <sheetData>
    <row r="1" spans="1:31" s="54" customFormat="1" ht="14.4" x14ac:dyDescent="0.3">
      <c r="A1" s="57" t="s">
        <v>76</v>
      </c>
      <c r="B1" s="55"/>
      <c r="C1" s="58"/>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row>
    <row r="2" spans="1:31" s="54" customFormat="1" ht="14.4" x14ac:dyDescent="0.3">
      <c r="A2" s="57" t="s">
        <v>77</v>
      </c>
      <c r="B2" s="55"/>
      <c r="C2" s="56"/>
      <c r="D2" s="56"/>
      <c r="E2" s="56"/>
      <c r="F2" s="56"/>
      <c r="G2" s="55"/>
      <c r="H2" s="55"/>
      <c r="I2" s="55"/>
      <c r="J2" s="55"/>
      <c r="K2" s="55"/>
      <c r="L2" s="55"/>
      <c r="M2" s="55"/>
      <c r="N2" s="55"/>
      <c r="O2" s="55"/>
      <c r="P2" s="55"/>
      <c r="Q2" s="55"/>
      <c r="R2" s="55"/>
      <c r="S2" s="55"/>
      <c r="T2" s="55"/>
      <c r="U2" s="55"/>
      <c r="V2" s="55"/>
      <c r="W2" s="55"/>
      <c r="X2" s="55"/>
      <c r="Y2" s="55"/>
      <c r="Z2" s="55"/>
      <c r="AA2" s="55"/>
      <c r="AB2" s="55"/>
      <c r="AC2" s="55"/>
      <c r="AD2" s="55"/>
      <c r="AE2" s="55"/>
    </row>
    <row r="5" spans="1:31" ht="14.4" x14ac:dyDescent="0.3">
      <c r="A5" s="280" t="s">
        <v>78</v>
      </c>
      <c r="B5" s="281" t="s">
        <v>38</v>
      </c>
      <c r="C5" s="286"/>
      <c r="D5" s="286"/>
      <c r="E5" s="286"/>
      <c r="F5" s="283" t="s">
        <v>79</v>
      </c>
      <c r="G5" s="284"/>
      <c r="H5" s="285"/>
      <c r="I5" s="282" t="s">
        <v>80</v>
      </c>
      <c r="J5" s="280"/>
      <c r="K5" s="280"/>
      <c r="L5" s="280" t="s">
        <v>41</v>
      </c>
      <c r="M5" s="280"/>
      <c r="N5" s="280"/>
      <c r="O5" s="280" t="s">
        <v>81</v>
      </c>
      <c r="P5" s="280"/>
      <c r="Q5" s="280"/>
      <c r="R5" s="280" t="s">
        <v>82</v>
      </c>
      <c r="S5" s="280"/>
      <c r="T5" s="280"/>
      <c r="U5" s="280" t="s">
        <v>44</v>
      </c>
      <c r="V5" s="280"/>
      <c r="W5" s="281"/>
      <c r="X5" s="281" t="s">
        <v>83</v>
      </c>
      <c r="Y5" s="282"/>
      <c r="Z5" s="280" t="s">
        <v>84</v>
      </c>
      <c r="AA5" s="280"/>
      <c r="AB5" s="280"/>
      <c r="AC5" s="280" t="s">
        <v>85</v>
      </c>
      <c r="AD5" s="280"/>
      <c r="AE5" s="280"/>
    </row>
    <row r="6" spans="1:31" ht="43.2" x14ac:dyDescent="0.3">
      <c r="A6" s="280"/>
      <c r="B6" s="10" t="s">
        <v>86</v>
      </c>
      <c r="C6" s="10" t="s">
        <v>87</v>
      </c>
      <c r="D6" s="213" t="s">
        <v>88</v>
      </c>
      <c r="E6" s="229" t="s">
        <v>89</v>
      </c>
      <c r="F6" s="215" t="s">
        <v>86</v>
      </c>
      <c r="G6" s="10" t="s">
        <v>90</v>
      </c>
      <c r="H6" s="216" t="s">
        <v>88</v>
      </c>
      <c r="I6" s="225" t="s">
        <v>86</v>
      </c>
      <c r="J6" s="10" t="s">
        <v>90</v>
      </c>
      <c r="K6" s="10" t="s">
        <v>88</v>
      </c>
      <c r="L6" s="10" t="s">
        <v>86</v>
      </c>
      <c r="M6" s="10" t="s">
        <v>90</v>
      </c>
      <c r="N6" s="10" t="s">
        <v>88</v>
      </c>
      <c r="O6" s="10" t="s">
        <v>86</v>
      </c>
      <c r="P6" s="10" t="s">
        <v>90</v>
      </c>
      <c r="Q6" s="10" t="s">
        <v>88</v>
      </c>
      <c r="R6" s="10" t="s">
        <v>86</v>
      </c>
      <c r="S6" s="10" t="s">
        <v>90</v>
      </c>
      <c r="T6" s="10" t="s">
        <v>88</v>
      </c>
      <c r="U6" s="10" t="s">
        <v>86</v>
      </c>
      <c r="V6" s="10" t="s">
        <v>91</v>
      </c>
      <c r="W6" s="10" t="s">
        <v>92</v>
      </c>
      <c r="X6" s="10" t="s">
        <v>86</v>
      </c>
      <c r="Y6" s="240" t="s">
        <v>93</v>
      </c>
      <c r="Z6" s="10" t="s">
        <v>94</v>
      </c>
      <c r="AA6" s="10" t="s">
        <v>95</v>
      </c>
      <c r="AB6" s="240" t="s">
        <v>93</v>
      </c>
      <c r="AC6" s="10" t="s">
        <v>96</v>
      </c>
      <c r="AD6" s="10" t="s">
        <v>97</v>
      </c>
      <c r="AE6" s="240" t="s">
        <v>93</v>
      </c>
    </row>
    <row r="7" spans="1:31" ht="14.4" x14ac:dyDescent="0.3">
      <c r="A7" s="44" t="s">
        <v>98</v>
      </c>
      <c r="B7" s="43">
        <v>3916</v>
      </c>
      <c r="C7" s="41">
        <v>1253232</v>
      </c>
      <c r="D7" s="209">
        <v>0.03</v>
      </c>
      <c r="E7" s="41">
        <v>480257</v>
      </c>
      <c r="F7" s="217">
        <v>5853</v>
      </c>
      <c r="G7" s="41">
        <v>486181</v>
      </c>
      <c r="H7" s="218">
        <v>0.03</v>
      </c>
      <c r="I7" s="210">
        <v>2148</v>
      </c>
      <c r="J7" s="41">
        <v>178381</v>
      </c>
      <c r="K7" s="42">
        <v>0.03</v>
      </c>
      <c r="L7" s="43" t="s">
        <v>99</v>
      </c>
      <c r="M7" s="41" t="s">
        <v>99</v>
      </c>
      <c r="N7" s="42" t="s">
        <v>99</v>
      </c>
      <c r="O7" s="43" t="s">
        <v>99</v>
      </c>
      <c r="P7" s="41" t="s">
        <v>99</v>
      </c>
      <c r="Q7" s="42" t="s">
        <v>99</v>
      </c>
      <c r="R7" s="259"/>
      <c r="S7" s="260"/>
      <c r="T7" s="261"/>
      <c r="U7" s="259"/>
      <c r="V7" s="260"/>
      <c r="W7" s="261"/>
      <c r="X7" s="259"/>
      <c r="Y7" s="244">
        <v>6.7000000000000004E-2</v>
      </c>
      <c r="Z7" s="245">
        <v>0</v>
      </c>
      <c r="AA7" s="246">
        <v>2489566</v>
      </c>
      <c r="AB7" s="244">
        <v>7.0999999999999994E-2</v>
      </c>
      <c r="AC7" s="245">
        <v>0</v>
      </c>
      <c r="AD7" s="246">
        <v>2039814.63</v>
      </c>
      <c r="AE7" s="247">
        <v>7.5999999999999998E-2</v>
      </c>
    </row>
    <row r="8" spans="1:31" ht="14.4" x14ac:dyDescent="0.3">
      <c r="A8" s="50" t="s">
        <v>100</v>
      </c>
      <c r="B8" s="52">
        <v>2852</v>
      </c>
      <c r="C8" s="46">
        <v>51336</v>
      </c>
      <c r="D8" s="49"/>
      <c r="E8" s="46">
        <v>0</v>
      </c>
      <c r="F8" s="219">
        <v>4816</v>
      </c>
      <c r="G8" s="46">
        <v>86688</v>
      </c>
      <c r="H8" s="220"/>
      <c r="I8" s="211" t="s">
        <v>101</v>
      </c>
      <c r="J8" s="53" t="s">
        <v>101</v>
      </c>
      <c r="K8" s="45"/>
      <c r="L8" s="52" t="s">
        <v>99</v>
      </c>
      <c r="M8" s="53" t="s">
        <v>99</v>
      </c>
      <c r="N8" s="45" t="s">
        <v>99</v>
      </c>
      <c r="O8" s="52" t="s">
        <v>99</v>
      </c>
      <c r="P8" s="53" t="s">
        <v>99</v>
      </c>
      <c r="Q8" s="45" t="s">
        <v>99</v>
      </c>
      <c r="R8" s="262"/>
      <c r="S8" s="263"/>
      <c r="T8" s="264"/>
      <c r="U8" s="262"/>
      <c r="V8" s="265"/>
      <c r="W8" s="264"/>
      <c r="X8" s="259"/>
      <c r="Y8" s="51"/>
      <c r="Z8" s="47"/>
      <c r="AA8" s="81">
        <v>149562</v>
      </c>
      <c r="AB8" s="242"/>
      <c r="AC8" s="80"/>
      <c r="AD8" s="81">
        <v>149562</v>
      </c>
      <c r="AE8" s="242"/>
    </row>
    <row r="9" spans="1:31" ht="14.4" x14ac:dyDescent="0.3">
      <c r="A9" s="50" t="s">
        <v>102</v>
      </c>
      <c r="B9" s="52">
        <v>1064</v>
      </c>
      <c r="C9" s="46">
        <v>19149</v>
      </c>
      <c r="D9" s="49"/>
      <c r="E9" s="46">
        <v>0</v>
      </c>
      <c r="F9" s="219">
        <v>1037</v>
      </c>
      <c r="G9" s="46">
        <v>18668</v>
      </c>
      <c r="H9" s="220"/>
      <c r="I9" s="211" t="s">
        <v>101</v>
      </c>
      <c r="J9" s="53" t="s">
        <v>101</v>
      </c>
      <c r="K9" s="45"/>
      <c r="L9" s="52" t="s">
        <v>99</v>
      </c>
      <c r="M9" s="53" t="s">
        <v>99</v>
      </c>
      <c r="N9" s="45" t="s">
        <v>99</v>
      </c>
      <c r="O9" s="52" t="s">
        <v>99</v>
      </c>
      <c r="P9" s="53" t="s">
        <v>99</v>
      </c>
      <c r="Q9" s="45" t="s">
        <v>99</v>
      </c>
      <c r="R9" s="262"/>
      <c r="S9" s="263"/>
      <c r="T9" s="264"/>
      <c r="U9" s="262"/>
      <c r="V9" s="265"/>
      <c r="W9" s="264"/>
      <c r="X9" s="259"/>
      <c r="Y9" s="51"/>
      <c r="Z9" s="47"/>
      <c r="AA9" s="81">
        <v>41278</v>
      </c>
      <c r="AB9" s="242"/>
      <c r="AC9" s="80"/>
      <c r="AD9" s="81">
        <v>41278</v>
      </c>
      <c r="AE9" s="242"/>
    </row>
    <row r="10" spans="1:31" ht="14.4" x14ac:dyDescent="0.3">
      <c r="A10" s="50" t="s">
        <v>103</v>
      </c>
      <c r="B10" s="52">
        <v>0</v>
      </c>
      <c r="C10" s="46">
        <v>1182746</v>
      </c>
      <c r="D10" s="49"/>
      <c r="E10" s="46">
        <v>480257</v>
      </c>
      <c r="F10" s="219">
        <v>0</v>
      </c>
      <c r="G10" s="46">
        <v>380825</v>
      </c>
      <c r="H10" s="220"/>
      <c r="I10" s="211">
        <v>2148</v>
      </c>
      <c r="J10" s="46">
        <v>178381</v>
      </c>
      <c r="K10" s="45"/>
      <c r="L10" s="52" t="s">
        <v>99</v>
      </c>
      <c r="M10" s="46" t="s">
        <v>99</v>
      </c>
      <c r="N10" s="45" t="s">
        <v>99</v>
      </c>
      <c r="O10" s="52" t="s">
        <v>99</v>
      </c>
      <c r="P10" s="46" t="s">
        <v>99</v>
      </c>
      <c r="Q10" s="45" t="s">
        <v>99</v>
      </c>
      <c r="R10" s="262"/>
      <c r="S10" s="265"/>
      <c r="T10" s="264"/>
      <c r="U10" s="262"/>
      <c r="V10" s="265"/>
      <c r="W10" s="264"/>
      <c r="X10" s="259"/>
      <c r="Y10" s="51"/>
      <c r="Z10" s="47"/>
      <c r="AA10" s="81">
        <v>2298726</v>
      </c>
      <c r="AB10" s="242"/>
      <c r="AC10" s="80"/>
      <c r="AD10" s="81">
        <v>1848974</v>
      </c>
      <c r="AE10" s="242"/>
    </row>
    <row r="11" spans="1:31" ht="14.4" x14ac:dyDescent="0.3">
      <c r="A11" s="44" t="s">
        <v>104</v>
      </c>
      <c r="B11" s="43">
        <v>6433</v>
      </c>
      <c r="C11" s="41">
        <v>2058881</v>
      </c>
      <c r="D11" s="209">
        <v>0.03</v>
      </c>
      <c r="E11" s="41">
        <v>788993</v>
      </c>
      <c r="F11" s="217">
        <v>7692</v>
      </c>
      <c r="G11" s="41">
        <v>638952</v>
      </c>
      <c r="H11" s="218">
        <v>0.03</v>
      </c>
      <c r="I11" s="210">
        <v>2669</v>
      </c>
      <c r="J11" s="41">
        <v>221734</v>
      </c>
      <c r="K11" s="42">
        <v>0.03</v>
      </c>
      <c r="L11" s="43" t="s">
        <v>99</v>
      </c>
      <c r="M11" s="41" t="s">
        <v>99</v>
      </c>
      <c r="N11" s="42" t="s">
        <v>99</v>
      </c>
      <c r="O11" s="43" t="s">
        <v>99</v>
      </c>
      <c r="P11" s="41" t="s">
        <v>99</v>
      </c>
      <c r="Q11" s="42" t="s">
        <v>99</v>
      </c>
      <c r="R11" s="259"/>
      <c r="S11" s="260"/>
      <c r="T11" s="261"/>
      <c r="U11" s="259"/>
      <c r="V11" s="260"/>
      <c r="W11" s="261"/>
      <c r="X11" s="259"/>
      <c r="Y11" s="244">
        <v>9.9000000000000005E-2</v>
      </c>
      <c r="Z11" s="245">
        <v>0</v>
      </c>
      <c r="AA11" s="246">
        <v>3822776</v>
      </c>
      <c r="AB11" s="244">
        <v>0.109</v>
      </c>
      <c r="AC11" s="245">
        <v>0</v>
      </c>
      <c r="AD11" s="246">
        <v>3052765</v>
      </c>
      <c r="AE11" s="247">
        <v>0.114</v>
      </c>
    </row>
    <row r="12" spans="1:31" ht="14.4" x14ac:dyDescent="0.3">
      <c r="A12" s="50" t="s">
        <v>100</v>
      </c>
      <c r="B12" s="48">
        <v>5504</v>
      </c>
      <c r="C12" s="46">
        <v>99072</v>
      </c>
      <c r="D12" s="49"/>
      <c r="E12" s="46">
        <v>0</v>
      </c>
      <c r="F12" s="221">
        <v>6856</v>
      </c>
      <c r="G12" s="46">
        <v>123408</v>
      </c>
      <c r="H12" s="220"/>
      <c r="I12" s="212" t="s">
        <v>101</v>
      </c>
      <c r="J12" s="46" t="s">
        <v>101</v>
      </c>
      <c r="K12" s="45"/>
      <c r="L12" s="52" t="s">
        <v>99</v>
      </c>
      <c r="M12" s="53" t="s">
        <v>99</v>
      </c>
      <c r="N12" s="45" t="s">
        <v>99</v>
      </c>
      <c r="O12" s="52" t="s">
        <v>99</v>
      </c>
      <c r="P12" s="53" t="s">
        <v>99</v>
      </c>
      <c r="Q12" s="45" t="s">
        <v>99</v>
      </c>
      <c r="R12" s="262"/>
      <c r="S12" s="263"/>
      <c r="T12" s="264"/>
      <c r="U12" s="262"/>
      <c r="V12" s="265"/>
      <c r="W12" s="266"/>
      <c r="X12" s="259"/>
      <c r="Y12" s="45"/>
      <c r="Z12" s="47"/>
      <c r="AA12" s="81">
        <v>257904</v>
      </c>
      <c r="AB12" s="241"/>
      <c r="AC12" s="80"/>
      <c r="AD12" s="81">
        <v>257904</v>
      </c>
      <c r="AE12" s="241"/>
    </row>
    <row r="13" spans="1:31" ht="14.4" x14ac:dyDescent="0.3">
      <c r="A13" s="50" t="s">
        <v>102</v>
      </c>
      <c r="B13" s="48">
        <v>929</v>
      </c>
      <c r="C13" s="46">
        <v>16726</v>
      </c>
      <c r="D13" s="49"/>
      <c r="E13" s="46">
        <v>0</v>
      </c>
      <c r="F13" s="221">
        <v>836</v>
      </c>
      <c r="G13" s="46">
        <v>15053</v>
      </c>
      <c r="H13" s="220"/>
      <c r="I13" s="212" t="s">
        <v>101</v>
      </c>
      <c r="J13" s="46" t="s">
        <v>101</v>
      </c>
      <c r="K13" s="45"/>
      <c r="L13" s="52" t="s">
        <v>99</v>
      </c>
      <c r="M13" s="53" t="s">
        <v>99</v>
      </c>
      <c r="N13" s="45" t="s">
        <v>99</v>
      </c>
      <c r="O13" s="52" t="s">
        <v>99</v>
      </c>
      <c r="P13" s="53" t="s">
        <v>99</v>
      </c>
      <c r="Q13" s="45" t="s">
        <v>99</v>
      </c>
      <c r="R13" s="262"/>
      <c r="S13" s="263"/>
      <c r="T13" s="264"/>
      <c r="U13" s="262"/>
      <c r="V13" s="265"/>
      <c r="W13" s="266"/>
      <c r="X13" s="259"/>
      <c r="Y13" s="45"/>
      <c r="Z13" s="47"/>
      <c r="AA13" s="81">
        <v>34323</v>
      </c>
      <c r="AB13" s="241"/>
      <c r="AC13" s="80"/>
      <c r="AD13" s="81">
        <v>34323</v>
      </c>
      <c r="AE13" s="241"/>
    </row>
    <row r="14" spans="1:31" ht="14.4" x14ac:dyDescent="0.3">
      <c r="A14" s="50" t="s">
        <v>105</v>
      </c>
      <c r="B14" s="48">
        <v>0</v>
      </c>
      <c r="C14" s="46">
        <v>1943083</v>
      </c>
      <c r="D14" s="49"/>
      <c r="E14" s="46">
        <v>788993</v>
      </c>
      <c r="F14" s="221">
        <v>0</v>
      </c>
      <c r="G14" s="46">
        <v>500490</v>
      </c>
      <c r="H14" s="220"/>
      <c r="I14" s="212">
        <v>2669</v>
      </c>
      <c r="J14" s="46">
        <v>221734</v>
      </c>
      <c r="K14" s="45"/>
      <c r="L14" s="52" t="s">
        <v>99</v>
      </c>
      <c r="M14" s="46" t="s">
        <v>99</v>
      </c>
      <c r="N14" s="45" t="s">
        <v>99</v>
      </c>
      <c r="O14" s="52" t="s">
        <v>99</v>
      </c>
      <c r="P14" s="46" t="s">
        <v>99</v>
      </c>
      <c r="Q14" s="45" t="s">
        <v>99</v>
      </c>
      <c r="R14" s="262"/>
      <c r="S14" s="265"/>
      <c r="T14" s="264"/>
      <c r="U14" s="262"/>
      <c r="V14" s="265"/>
      <c r="W14" s="266"/>
      <c r="X14" s="259"/>
      <c r="Y14" s="45"/>
      <c r="Z14" s="47"/>
      <c r="AA14" s="81">
        <v>3530549</v>
      </c>
      <c r="AB14" s="241"/>
      <c r="AC14" s="80"/>
      <c r="AD14" s="81">
        <v>2760538</v>
      </c>
      <c r="AE14" s="241"/>
    </row>
    <row r="15" spans="1:31" ht="14.4" x14ac:dyDescent="0.3">
      <c r="A15" s="44" t="s">
        <v>106</v>
      </c>
      <c r="B15" s="43">
        <v>2198</v>
      </c>
      <c r="C15" s="41">
        <v>703297</v>
      </c>
      <c r="D15" s="209">
        <v>0.03</v>
      </c>
      <c r="E15" s="41">
        <v>269514</v>
      </c>
      <c r="F15" s="217">
        <v>3583</v>
      </c>
      <c r="G15" s="41">
        <v>297616</v>
      </c>
      <c r="H15" s="218">
        <v>0.03</v>
      </c>
      <c r="I15" s="210">
        <v>1406</v>
      </c>
      <c r="J15" s="41">
        <v>116760</v>
      </c>
      <c r="K15" s="42">
        <v>0.03</v>
      </c>
      <c r="L15" s="43" t="s">
        <v>99</v>
      </c>
      <c r="M15" s="41" t="s">
        <v>99</v>
      </c>
      <c r="N15" s="42" t="s">
        <v>99</v>
      </c>
      <c r="O15" s="43" t="s">
        <v>99</v>
      </c>
      <c r="P15" s="41" t="s">
        <v>99</v>
      </c>
      <c r="Q15" s="42" t="s">
        <v>99</v>
      </c>
      <c r="R15" s="259"/>
      <c r="S15" s="260"/>
      <c r="T15" s="261"/>
      <c r="U15" s="259"/>
      <c r="V15" s="260"/>
      <c r="W15" s="261"/>
      <c r="X15" s="259"/>
      <c r="Y15" s="244">
        <v>3.9E-2</v>
      </c>
      <c r="Z15" s="245">
        <v>0</v>
      </c>
      <c r="AA15" s="246">
        <v>1411388</v>
      </c>
      <c r="AB15" s="244">
        <v>0.04</v>
      </c>
      <c r="AC15" s="245">
        <v>0</v>
      </c>
      <c r="AD15" s="246">
        <v>1149930</v>
      </c>
      <c r="AE15" s="247">
        <v>4.2999999999999997E-2</v>
      </c>
    </row>
    <row r="16" spans="1:31" ht="14.4" x14ac:dyDescent="0.3">
      <c r="A16" s="50" t="s">
        <v>100</v>
      </c>
      <c r="B16" s="48">
        <v>1917</v>
      </c>
      <c r="C16" s="46">
        <v>34506</v>
      </c>
      <c r="D16" s="49"/>
      <c r="E16" s="46">
        <v>0</v>
      </c>
      <c r="F16" s="221">
        <v>1458</v>
      </c>
      <c r="G16" s="46">
        <v>26244</v>
      </c>
      <c r="H16" s="220"/>
      <c r="I16" s="212" t="s">
        <v>101</v>
      </c>
      <c r="J16" s="46" t="s">
        <v>101</v>
      </c>
      <c r="K16" s="45"/>
      <c r="L16" s="52" t="s">
        <v>99</v>
      </c>
      <c r="M16" s="53" t="s">
        <v>99</v>
      </c>
      <c r="N16" s="45" t="s">
        <v>99</v>
      </c>
      <c r="O16" s="52" t="s">
        <v>99</v>
      </c>
      <c r="P16" s="53" t="s">
        <v>99</v>
      </c>
      <c r="Q16" s="45" t="s">
        <v>99</v>
      </c>
      <c r="R16" s="262"/>
      <c r="S16" s="263"/>
      <c r="T16" s="264"/>
      <c r="U16" s="262"/>
      <c r="V16" s="265"/>
      <c r="W16" s="266"/>
      <c r="X16" s="259"/>
      <c r="Y16" s="45"/>
      <c r="Z16" s="47"/>
      <c r="AA16" s="81">
        <v>63558</v>
      </c>
      <c r="AB16" s="241"/>
      <c r="AC16" s="80"/>
      <c r="AD16" s="81">
        <v>63558</v>
      </c>
      <c r="AE16" s="241"/>
    </row>
    <row r="17" spans="1:31" ht="14.4" x14ac:dyDescent="0.3">
      <c r="A17" s="50" t="s">
        <v>102</v>
      </c>
      <c r="B17" s="48">
        <v>281</v>
      </c>
      <c r="C17" s="46">
        <v>5050</v>
      </c>
      <c r="D17" s="49"/>
      <c r="E17" s="46">
        <v>0</v>
      </c>
      <c r="F17" s="221">
        <v>2125</v>
      </c>
      <c r="G17" s="46">
        <v>38250</v>
      </c>
      <c r="H17" s="220"/>
      <c r="I17" s="212" t="s">
        <v>101</v>
      </c>
      <c r="J17" s="46" t="s">
        <v>101</v>
      </c>
      <c r="K17" s="45"/>
      <c r="L17" s="52" t="s">
        <v>99</v>
      </c>
      <c r="M17" s="53" t="s">
        <v>99</v>
      </c>
      <c r="N17" s="45" t="s">
        <v>99</v>
      </c>
      <c r="O17" s="52" t="s">
        <v>99</v>
      </c>
      <c r="P17" s="53" t="s">
        <v>99</v>
      </c>
      <c r="Q17" s="45" t="s">
        <v>99</v>
      </c>
      <c r="R17" s="262"/>
      <c r="S17" s="263"/>
      <c r="T17" s="264"/>
      <c r="U17" s="262"/>
      <c r="V17" s="265"/>
      <c r="W17" s="266"/>
      <c r="X17" s="259"/>
      <c r="Y17" s="45"/>
      <c r="Z17" s="47"/>
      <c r="AA17" s="81">
        <v>44470</v>
      </c>
      <c r="AB17" s="241"/>
      <c r="AC17" s="80"/>
      <c r="AD17" s="81">
        <v>44470</v>
      </c>
      <c r="AE17" s="241"/>
    </row>
    <row r="18" spans="1:31" ht="14.4" x14ac:dyDescent="0.3">
      <c r="A18" s="50" t="s">
        <v>107</v>
      </c>
      <c r="B18" s="48">
        <v>0</v>
      </c>
      <c r="C18" s="46">
        <v>663742</v>
      </c>
      <c r="D18" s="49"/>
      <c r="E18" s="46">
        <v>269514</v>
      </c>
      <c r="F18" s="221">
        <v>0</v>
      </c>
      <c r="G18" s="46">
        <v>233122</v>
      </c>
      <c r="H18" s="220"/>
      <c r="I18" s="212">
        <v>1406</v>
      </c>
      <c r="J18" s="46">
        <v>116760</v>
      </c>
      <c r="K18" s="45"/>
      <c r="L18" s="52" t="s">
        <v>99</v>
      </c>
      <c r="M18" s="46" t="s">
        <v>99</v>
      </c>
      <c r="N18" s="45" t="s">
        <v>99</v>
      </c>
      <c r="O18" s="52" t="s">
        <v>99</v>
      </c>
      <c r="P18" s="46" t="s">
        <v>99</v>
      </c>
      <c r="Q18" s="45" t="s">
        <v>99</v>
      </c>
      <c r="R18" s="262"/>
      <c r="S18" s="265"/>
      <c r="T18" s="264"/>
      <c r="U18" s="262"/>
      <c r="V18" s="265"/>
      <c r="W18" s="266"/>
      <c r="X18" s="259"/>
      <c r="Y18" s="45"/>
      <c r="Z18" s="47"/>
      <c r="AA18" s="81">
        <v>1303361</v>
      </c>
      <c r="AB18" s="241"/>
      <c r="AC18" s="80"/>
      <c r="AD18" s="81">
        <v>1041902</v>
      </c>
      <c r="AE18" s="241"/>
    </row>
    <row r="19" spans="1:31" ht="14.4" x14ac:dyDescent="0.3">
      <c r="A19" s="44" t="s">
        <v>108</v>
      </c>
      <c r="B19" s="43">
        <v>15181</v>
      </c>
      <c r="C19" s="41">
        <v>4858576</v>
      </c>
      <c r="D19" s="209">
        <v>0.03</v>
      </c>
      <c r="E19" s="41">
        <v>1861877</v>
      </c>
      <c r="F19" s="217">
        <v>26050</v>
      </c>
      <c r="G19" s="41">
        <v>2163825</v>
      </c>
      <c r="H19" s="218">
        <v>0.03</v>
      </c>
      <c r="I19" s="210">
        <v>5502</v>
      </c>
      <c r="J19" s="41">
        <v>457022</v>
      </c>
      <c r="K19" s="42">
        <v>0.03</v>
      </c>
      <c r="L19" s="43" t="s">
        <v>99</v>
      </c>
      <c r="M19" s="41" t="s">
        <v>99</v>
      </c>
      <c r="N19" s="42" t="s">
        <v>99</v>
      </c>
      <c r="O19" s="43" t="s">
        <v>99</v>
      </c>
      <c r="P19" s="41" t="s">
        <v>99</v>
      </c>
      <c r="Q19" s="42" t="s">
        <v>99</v>
      </c>
      <c r="R19" s="259"/>
      <c r="S19" s="260"/>
      <c r="T19" s="261"/>
      <c r="U19" s="259"/>
      <c r="V19" s="260"/>
      <c r="W19" s="261"/>
      <c r="X19" s="259"/>
      <c r="Y19" s="244">
        <v>0.30099999999999999</v>
      </c>
      <c r="Z19" s="245">
        <v>0</v>
      </c>
      <c r="AA19" s="246">
        <v>9896937</v>
      </c>
      <c r="AB19" s="244">
        <v>0.28199999999999997</v>
      </c>
      <c r="AC19" s="245">
        <v>0</v>
      </c>
      <c r="AD19" s="246">
        <v>8121840</v>
      </c>
      <c r="AE19" s="247">
        <v>0.30399999999999999</v>
      </c>
    </row>
    <row r="20" spans="1:31" ht="14.4" x14ac:dyDescent="0.3">
      <c r="A20" s="50" t="s">
        <v>100</v>
      </c>
      <c r="B20" s="48">
        <v>7461</v>
      </c>
      <c r="C20" s="46">
        <v>134298</v>
      </c>
      <c r="D20" s="49"/>
      <c r="E20" s="46">
        <v>0</v>
      </c>
      <c r="F20" s="221">
        <v>8363</v>
      </c>
      <c r="G20" s="46">
        <v>150534</v>
      </c>
      <c r="H20" s="220"/>
      <c r="I20" s="212" t="s">
        <v>101</v>
      </c>
      <c r="J20" s="46" t="s">
        <v>101</v>
      </c>
      <c r="K20" s="45"/>
      <c r="L20" s="52" t="s">
        <v>99</v>
      </c>
      <c r="M20" s="53" t="s">
        <v>99</v>
      </c>
      <c r="N20" s="45" t="s">
        <v>99</v>
      </c>
      <c r="O20" s="52" t="s">
        <v>99</v>
      </c>
      <c r="P20" s="53" t="s">
        <v>99</v>
      </c>
      <c r="Q20" s="45" t="s">
        <v>99</v>
      </c>
      <c r="R20" s="262"/>
      <c r="S20" s="263"/>
      <c r="T20" s="264"/>
      <c r="U20" s="262"/>
      <c r="V20" s="265"/>
      <c r="W20" s="266"/>
      <c r="X20" s="259"/>
      <c r="Y20" s="45"/>
      <c r="Z20" s="47"/>
      <c r="AA20" s="81">
        <v>370836</v>
      </c>
      <c r="AB20" s="241"/>
      <c r="AC20" s="80"/>
      <c r="AD20" s="81">
        <v>370836</v>
      </c>
      <c r="AE20" s="241"/>
    </row>
    <row r="21" spans="1:31" ht="14.4" x14ac:dyDescent="0.3">
      <c r="A21" s="50" t="s">
        <v>102</v>
      </c>
      <c r="B21" s="48">
        <v>7720</v>
      </c>
      <c r="C21" s="46">
        <v>138963</v>
      </c>
      <c r="D21" s="49"/>
      <c r="E21" s="46">
        <v>0</v>
      </c>
      <c r="F21" s="221">
        <v>17687</v>
      </c>
      <c r="G21" s="46">
        <v>318369</v>
      </c>
      <c r="H21" s="220"/>
      <c r="I21" s="212" t="s">
        <v>101</v>
      </c>
      <c r="J21" s="46" t="s">
        <v>101</v>
      </c>
      <c r="K21" s="45"/>
      <c r="L21" s="52" t="s">
        <v>99</v>
      </c>
      <c r="M21" s="53" t="s">
        <v>99</v>
      </c>
      <c r="N21" s="45" t="s">
        <v>99</v>
      </c>
      <c r="O21" s="52" t="s">
        <v>99</v>
      </c>
      <c r="P21" s="53" t="s">
        <v>99</v>
      </c>
      <c r="Q21" s="45" t="s">
        <v>99</v>
      </c>
      <c r="R21" s="262"/>
      <c r="S21" s="263"/>
      <c r="T21" s="264"/>
      <c r="U21" s="262"/>
      <c r="V21" s="265"/>
      <c r="W21" s="266"/>
      <c r="X21" s="259"/>
      <c r="Y21" s="45"/>
      <c r="Z21" s="47"/>
      <c r="AA21" s="81">
        <v>561644</v>
      </c>
      <c r="AB21" s="241"/>
      <c r="AC21" s="80"/>
      <c r="AD21" s="81">
        <v>561644</v>
      </c>
      <c r="AE21" s="241"/>
    </row>
    <row r="22" spans="1:31" ht="14.4" x14ac:dyDescent="0.3">
      <c r="A22" s="50" t="s">
        <v>109</v>
      </c>
      <c r="B22" s="48">
        <v>0</v>
      </c>
      <c r="C22" s="46">
        <v>4585316</v>
      </c>
      <c r="D22" s="49"/>
      <c r="E22" s="46">
        <v>1861877</v>
      </c>
      <c r="F22" s="221">
        <v>0</v>
      </c>
      <c r="G22" s="46">
        <v>1694922</v>
      </c>
      <c r="H22" s="220"/>
      <c r="I22" s="212">
        <v>5502</v>
      </c>
      <c r="J22" s="46">
        <v>457022</v>
      </c>
      <c r="K22" s="45"/>
      <c r="L22" s="52" t="s">
        <v>99</v>
      </c>
      <c r="M22" s="46" t="s">
        <v>99</v>
      </c>
      <c r="N22" s="45" t="s">
        <v>99</v>
      </c>
      <c r="O22" s="52" t="s">
        <v>99</v>
      </c>
      <c r="P22" s="46" t="s">
        <v>99</v>
      </c>
      <c r="Q22" s="45" t="s">
        <v>99</v>
      </c>
      <c r="R22" s="262"/>
      <c r="S22" s="265"/>
      <c r="T22" s="264"/>
      <c r="U22" s="262"/>
      <c r="V22" s="265"/>
      <c r="W22" s="266"/>
      <c r="X22" s="259"/>
      <c r="Y22" s="45"/>
      <c r="Z22" s="47"/>
      <c r="AA22" s="81">
        <v>8964457</v>
      </c>
      <c r="AB22" s="241"/>
      <c r="AC22" s="80"/>
      <c r="AD22" s="81">
        <v>7189360</v>
      </c>
      <c r="AE22" s="241"/>
    </row>
    <row r="23" spans="1:31" ht="14.4" x14ac:dyDescent="0.3">
      <c r="A23" s="44" t="s">
        <v>110</v>
      </c>
      <c r="B23" s="43">
        <v>746</v>
      </c>
      <c r="C23" s="41">
        <v>238601</v>
      </c>
      <c r="D23" s="209">
        <v>0.03</v>
      </c>
      <c r="E23" s="41">
        <v>91435</v>
      </c>
      <c r="F23" s="217">
        <v>3572</v>
      </c>
      <c r="G23" s="41">
        <v>296698</v>
      </c>
      <c r="H23" s="218">
        <v>0.03</v>
      </c>
      <c r="I23" s="210">
        <v>1330</v>
      </c>
      <c r="J23" s="41">
        <v>110446</v>
      </c>
      <c r="K23" s="42">
        <v>0.03</v>
      </c>
      <c r="L23" s="43" t="s">
        <v>99</v>
      </c>
      <c r="M23" s="41" t="s">
        <v>99</v>
      </c>
      <c r="N23" s="42" t="s">
        <v>99</v>
      </c>
      <c r="O23" s="43" t="s">
        <v>99</v>
      </c>
      <c r="P23" s="41" t="s">
        <v>99</v>
      </c>
      <c r="Q23" s="42" t="s">
        <v>99</v>
      </c>
      <c r="R23" s="259"/>
      <c r="S23" s="260"/>
      <c r="T23" s="261"/>
      <c r="U23" s="259"/>
      <c r="V23" s="260"/>
      <c r="W23" s="261"/>
      <c r="X23" s="259"/>
      <c r="Y23" s="244">
        <v>3.1E-2</v>
      </c>
      <c r="Z23" s="245">
        <v>0</v>
      </c>
      <c r="AA23" s="246">
        <v>772544</v>
      </c>
      <c r="AB23" s="244">
        <v>2.1999999999999999E-2</v>
      </c>
      <c r="AC23" s="245">
        <v>0</v>
      </c>
      <c r="AD23" s="246">
        <v>692632</v>
      </c>
      <c r="AE23" s="247">
        <v>2.5999999999999999E-2</v>
      </c>
    </row>
    <row r="24" spans="1:31" ht="14.4" x14ac:dyDescent="0.3">
      <c r="A24" s="50" t="s">
        <v>100</v>
      </c>
      <c r="B24" s="48">
        <v>0</v>
      </c>
      <c r="C24" s="46">
        <v>0</v>
      </c>
      <c r="D24" s="49"/>
      <c r="E24" s="46">
        <v>0</v>
      </c>
      <c r="F24" s="221">
        <v>2343</v>
      </c>
      <c r="G24" s="46">
        <v>42174</v>
      </c>
      <c r="H24" s="220"/>
      <c r="I24" s="212" t="s">
        <v>101</v>
      </c>
      <c r="J24" s="46" t="s">
        <v>101</v>
      </c>
      <c r="K24" s="45"/>
      <c r="L24" s="52" t="s">
        <v>99</v>
      </c>
      <c r="M24" s="53" t="s">
        <v>99</v>
      </c>
      <c r="N24" s="45" t="s">
        <v>99</v>
      </c>
      <c r="O24" s="52" t="s">
        <v>99</v>
      </c>
      <c r="P24" s="53" t="s">
        <v>99</v>
      </c>
      <c r="Q24" s="45" t="s">
        <v>99</v>
      </c>
      <c r="R24" s="262"/>
      <c r="S24" s="263"/>
      <c r="T24" s="264"/>
      <c r="U24" s="262"/>
      <c r="V24" s="265"/>
      <c r="W24" s="266"/>
      <c r="X24" s="259"/>
      <c r="Y24" s="45"/>
      <c r="Z24" s="47"/>
      <c r="AA24" s="81">
        <v>46386</v>
      </c>
      <c r="AB24" s="241"/>
      <c r="AC24" s="80"/>
      <c r="AD24" s="81">
        <v>46386</v>
      </c>
      <c r="AE24" s="241"/>
    </row>
    <row r="25" spans="1:31" ht="14.4" x14ac:dyDescent="0.3">
      <c r="A25" s="50" t="s">
        <v>102</v>
      </c>
      <c r="B25" s="48">
        <v>746</v>
      </c>
      <c r="C25" s="46">
        <v>13420</v>
      </c>
      <c r="D25" s="49"/>
      <c r="E25" s="46">
        <v>0</v>
      </c>
      <c r="F25" s="221">
        <v>1229</v>
      </c>
      <c r="G25" s="46">
        <v>22121</v>
      </c>
      <c r="H25" s="220"/>
      <c r="I25" s="212" t="s">
        <v>101</v>
      </c>
      <c r="J25" s="46" t="s">
        <v>101</v>
      </c>
      <c r="K25" s="45"/>
      <c r="L25" s="52" t="s">
        <v>99</v>
      </c>
      <c r="M25" s="53" t="s">
        <v>99</v>
      </c>
      <c r="N25" s="45" t="s">
        <v>99</v>
      </c>
      <c r="O25" s="52" t="s">
        <v>99</v>
      </c>
      <c r="P25" s="53" t="s">
        <v>99</v>
      </c>
      <c r="Q25" s="45" t="s">
        <v>99</v>
      </c>
      <c r="R25" s="262"/>
      <c r="S25" s="263"/>
      <c r="T25" s="264"/>
      <c r="U25" s="262"/>
      <c r="V25" s="265"/>
      <c r="W25" s="266"/>
      <c r="X25" s="259"/>
      <c r="Y25" s="45"/>
      <c r="Z25" s="47"/>
      <c r="AA25" s="81">
        <v>37391</v>
      </c>
      <c r="AB25" s="241"/>
      <c r="AC25" s="80"/>
      <c r="AD25" s="81">
        <v>37391</v>
      </c>
      <c r="AE25" s="241"/>
    </row>
    <row r="26" spans="1:31" ht="14.4" x14ac:dyDescent="0.3">
      <c r="A26" s="50" t="s">
        <v>111</v>
      </c>
      <c r="B26" s="48">
        <v>0</v>
      </c>
      <c r="C26" s="46">
        <v>225181</v>
      </c>
      <c r="D26" s="49"/>
      <c r="E26" s="46">
        <v>91435</v>
      </c>
      <c r="F26" s="221">
        <v>0</v>
      </c>
      <c r="G26" s="46">
        <v>232403</v>
      </c>
      <c r="H26" s="220"/>
      <c r="I26" s="212">
        <v>1330</v>
      </c>
      <c r="J26" s="46">
        <v>110446</v>
      </c>
      <c r="K26" s="45"/>
      <c r="L26" s="52" t="s">
        <v>99</v>
      </c>
      <c r="M26" s="46" t="s">
        <v>99</v>
      </c>
      <c r="N26" s="45" t="s">
        <v>99</v>
      </c>
      <c r="O26" s="52" t="s">
        <v>99</v>
      </c>
      <c r="P26" s="46" t="s">
        <v>99</v>
      </c>
      <c r="Q26" s="45" t="s">
        <v>99</v>
      </c>
      <c r="R26" s="262"/>
      <c r="S26" s="265"/>
      <c r="T26" s="264"/>
      <c r="U26" s="262"/>
      <c r="V26" s="265"/>
      <c r="W26" s="266"/>
      <c r="X26" s="259"/>
      <c r="Y26" s="45"/>
      <c r="Z26" s="47"/>
      <c r="AA26" s="81">
        <v>688767</v>
      </c>
      <c r="AB26" s="241"/>
      <c r="AC26" s="80"/>
      <c r="AD26" s="81">
        <v>608855</v>
      </c>
      <c r="AE26" s="241"/>
    </row>
    <row r="27" spans="1:31" ht="14.4" x14ac:dyDescent="0.3">
      <c r="A27" s="44" t="s">
        <v>112</v>
      </c>
      <c r="B27" s="43">
        <v>2458</v>
      </c>
      <c r="C27" s="41">
        <v>786561</v>
      </c>
      <c r="D27" s="209">
        <v>0.03</v>
      </c>
      <c r="E27" s="41">
        <v>301422</v>
      </c>
      <c r="F27" s="217">
        <v>5318</v>
      </c>
      <c r="G27" s="41">
        <v>441709</v>
      </c>
      <c r="H27" s="218">
        <v>0.03</v>
      </c>
      <c r="I27" s="210">
        <v>917</v>
      </c>
      <c r="J27" s="41">
        <v>76184</v>
      </c>
      <c r="K27" s="42">
        <v>0.03</v>
      </c>
      <c r="L27" s="43" t="s">
        <v>99</v>
      </c>
      <c r="M27" s="41" t="s">
        <v>99</v>
      </c>
      <c r="N27" s="42" t="s">
        <v>99</v>
      </c>
      <c r="O27" s="43" t="s">
        <v>99</v>
      </c>
      <c r="P27" s="41" t="s">
        <v>99</v>
      </c>
      <c r="Q27" s="42" t="s">
        <v>99</v>
      </c>
      <c r="R27" s="259"/>
      <c r="S27" s="260"/>
      <c r="T27" s="261"/>
      <c r="U27" s="259"/>
      <c r="V27" s="260"/>
      <c r="W27" s="261"/>
      <c r="X27" s="259"/>
      <c r="Y27" s="244">
        <v>0.05</v>
      </c>
      <c r="Z27" s="245">
        <v>0</v>
      </c>
      <c r="AA27" s="246">
        <v>1671366</v>
      </c>
      <c r="AB27" s="244">
        <v>4.8000000000000001E-2</v>
      </c>
      <c r="AC27" s="245">
        <v>0</v>
      </c>
      <c r="AD27" s="246">
        <v>1388889</v>
      </c>
      <c r="AE27" s="247">
        <v>5.1999999999999998E-2</v>
      </c>
    </row>
    <row r="28" spans="1:31" ht="14.4" x14ac:dyDescent="0.3">
      <c r="A28" s="50" t="s">
        <v>100</v>
      </c>
      <c r="B28" s="48">
        <v>1332</v>
      </c>
      <c r="C28" s="46">
        <v>23976</v>
      </c>
      <c r="D28" s="49"/>
      <c r="E28" s="46">
        <v>0</v>
      </c>
      <c r="F28" s="221">
        <v>3075</v>
      </c>
      <c r="G28" s="46">
        <v>55350</v>
      </c>
      <c r="H28" s="220"/>
      <c r="I28" s="212" t="s">
        <v>101</v>
      </c>
      <c r="J28" s="46" t="s">
        <v>101</v>
      </c>
      <c r="K28" s="45"/>
      <c r="L28" s="52" t="s">
        <v>99</v>
      </c>
      <c r="M28" s="53" t="s">
        <v>99</v>
      </c>
      <c r="N28" s="45" t="s">
        <v>99</v>
      </c>
      <c r="O28" s="52" t="s">
        <v>99</v>
      </c>
      <c r="P28" s="53" t="s">
        <v>99</v>
      </c>
      <c r="Q28" s="45" t="s">
        <v>99</v>
      </c>
      <c r="R28" s="262"/>
      <c r="S28" s="263"/>
      <c r="T28" s="264"/>
      <c r="U28" s="262"/>
      <c r="V28" s="265"/>
      <c r="W28" s="266"/>
      <c r="X28" s="259"/>
      <c r="Y28" s="45"/>
      <c r="Z28" s="47"/>
      <c r="AA28" s="81">
        <v>87336</v>
      </c>
      <c r="AB28" s="241"/>
      <c r="AC28" s="80"/>
      <c r="AD28" s="81">
        <v>87336</v>
      </c>
      <c r="AE28" s="241"/>
    </row>
    <row r="29" spans="1:31" ht="14.4" x14ac:dyDescent="0.3">
      <c r="A29" s="50" t="s">
        <v>102</v>
      </c>
      <c r="B29" s="48">
        <v>1126</v>
      </c>
      <c r="C29" s="46">
        <v>20263</v>
      </c>
      <c r="D29" s="49"/>
      <c r="E29" s="46">
        <v>0</v>
      </c>
      <c r="F29" s="221">
        <v>2243</v>
      </c>
      <c r="G29" s="46">
        <v>40369</v>
      </c>
      <c r="H29" s="220"/>
      <c r="I29" s="212" t="s">
        <v>101</v>
      </c>
      <c r="J29" s="46" t="s">
        <v>101</v>
      </c>
      <c r="K29" s="45"/>
      <c r="L29" s="52" t="s">
        <v>99</v>
      </c>
      <c r="M29" s="53" t="s">
        <v>99</v>
      </c>
      <c r="N29" s="45" t="s">
        <v>99</v>
      </c>
      <c r="O29" s="52" t="s">
        <v>99</v>
      </c>
      <c r="P29" s="53" t="s">
        <v>99</v>
      </c>
      <c r="Q29" s="45" t="s">
        <v>99</v>
      </c>
      <c r="R29" s="262"/>
      <c r="S29" s="263"/>
      <c r="T29" s="264"/>
      <c r="U29" s="262"/>
      <c r="V29" s="265"/>
      <c r="W29" s="266"/>
      <c r="X29" s="259"/>
      <c r="Y29" s="45"/>
      <c r="Z29" s="47"/>
      <c r="AA29" s="81">
        <v>66264</v>
      </c>
      <c r="AB29" s="241"/>
      <c r="AC29" s="80"/>
      <c r="AD29" s="81">
        <v>66264</v>
      </c>
      <c r="AE29" s="241"/>
    </row>
    <row r="30" spans="1:31" ht="14.4" x14ac:dyDescent="0.3">
      <c r="A30" s="50" t="s">
        <v>113</v>
      </c>
      <c r="B30" s="48">
        <v>0</v>
      </c>
      <c r="C30" s="46">
        <v>742322</v>
      </c>
      <c r="D30" s="49"/>
      <c r="E30" s="46">
        <v>301422</v>
      </c>
      <c r="F30" s="221">
        <v>0</v>
      </c>
      <c r="G30" s="46">
        <v>345990</v>
      </c>
      <c r="H30" s="220"/>
      <c r="I30" s="212">
        <v>917</v>
      </c>
      <c r="J30" s="46">
        <v>76184</v>
      </c>
      <c r="K30" s="45"/>
      <c r="L30" s="52" t="s">
        <v>99</v>
      </c>
      <c r="M30" s="46" t="s">
        <v>99</v>
      </c>
      <c r="N30" s="45" t="s">
        <v>99</v>
      </c>
      <c r="O30" s="52" t="s">
        <v>99</v>
      </c>
      <c r="P30" s="46" t="s">
        <v>99</v>
      </c>
      <c r="Q30" s="45" t="s">
        <v>99</v>
      </c>
      <c r="R30" s="262"/>
      <c r="S30" s="265"/>
      <c r="T30" s="264"/>
      <c r="U30" s="262"/>
      <c r="V30" s="265"/>
      <c r="W30" s="266"/>
      <c r="X30" s="259"/>
      <c r="Y30" s="45"/>
      <c r="Z30" s="47"/>
      <c r="AA30" s="81">
        <v>1517766</v>
      </c>
      <c r="AB30" s="241"/>
      <c r="AC30" s="80"/>
      <c r="AD30" s="81">
        <v>1235289</v>
      </c>
      <c r="AE30" s="241"/>
    </row>
    <row r="31" spans="1:31" ht="14.4" x14ac:dyDescent="0.3">
      <c r="A31" s="44" t="s">
        <v>114</v>
      </c>
      <c r="B31" s="43">
        <v>0</v>
      </c>
      <c r="C31" s="41">
        <v>0</v>
      </c>
      <c r="D31" s="209">
        <v>0</v>
      </c>
      <c r="E31" s="41">
        <v>0</v>
      </c>
      <c r="F31" s="217">
        <v>4509</v>
      </c>
      <c r="G31" s="41">
        <v>374544</v>
      </c>
      <c r="H31" s="218">
        <v>0.03</v>
      </c>
      <c r="I31" s="210">
        <v>1371</v>
      </c>
      <c r="J31" s="41">
        <v>113898</v>
      </c>
      <c r="K31" s="42">
        <v>0.03</v>
      </c>
      <c r="L31" s="43" t="s">
        <v>99</v>
      </c>
      <c r="M31" s="41" t="s">
        <v>99</v>
      </c>
      <c r="N31" s="42" t="s">
        <v>99</v>
      </c>
      <c r="O31" s="43" t="s">
        <v>99</v>
      </c>
      <c r="P31" s="41" t="s">
        <v>99</v>
      </c>
      <c r="Q31" s="42" t="s">
        <v>99</v>
      </c>
      <c r="R31" s="259"/>
      <c r="S31" s="260"/>
      <c r="T31" s="261"/>
      <c r="U31" s="259"/>
      <c r="V31" s="260"/>
      <c r="W31" s="261"/>
      <c r="X31" s="259"/>
      <c r="Y31" s="244">
        <v>3.4000000000000002E-2</v>
      </c>
      <c r="Z31" s="245">
        <v>0</v>
      </c>
      <c r="AA31" s="246">
        <v>534853</v>
      </c>
      <c r="AB31" s="244">
        <v>1.4999999999999999E-2</v>
      </c>
      <c r="AC31" s="245">
        <v>0</v>
      </c>
      <c r="AD31" s="246">
        <v>548688</v>
      </c>
      <c r="AE31" s="247">
        <v>2.1000000000000001E-2</v>
      </c>
    </row>
    <row r="32" spans="1:31" ht="14.4" x14ac:dyDescent="0.3">
      <c r="A32" s="50" t="s">
        <v>100</v>
      </c>
      <c r="B32" s="48">
        <v>0</v>
      </c>
      <c r="C32" s="46">
        <v>0</v>
      </c>
      <c r="D32" s="49"/>
      <c r="E32" s="46">
        <v>0</v>
      </c>
      <c r="F32" s="221">
        <v>0</v>
      </c>
      <c r="G32" s="46">
        <v>0</v>
      </c>
      <c r="H32" s="220"/>
      <c r="I32" s="212" t="s">
        <v>101</v>
      </c>
      <c r="J32" s="46" t="s">
        <v>101</v>
      </c>
      <c r="K32" s="45"/>
      <c r="L32" s="52" t="s">
        <v>99</v>
      </c>
      <c r="M32" s="53" t="s">
        <v>99</v>
      </c>
      <c r="N32" s="45" t="s">
        <v>99</v>
      </c>
      <c r="O32" s="52" t="s">
        <v>99</v>
      </c>
      <c r="P32" s="53" t="s">
        <v>99</v>
      </c>
      <c r="Q32" s="45" t="s">
        <v>99</v>
      </c>
      <c r="R32" s="262"/>
      <c r="S32" s="263"/>
      <c r="T32" s="264"/>
      <c r="U32" s="262"/>
      <c r="V32" s="265"/>
      <c r="W32" s="266"/>
      <c r="X32" s="259"/>
      <c r="Y32" s="45"/>
      <c r="Z32" s="47"/>
      <c r="AA32" s="81">
        <v>0</v>
      </c>
      <c r="AB32" s="241"/>
      <c r="AC32" s="80"/>
      <c r="AD32" s="81">
        <v>0</v>
      </c>
      <c r="AE32" s="241"/>
    </row>
    <row r="33" spans="1:31" ht="14.4" x14ac:dyDescent="0.3">
      <c r="A33" s="50" t="s">
        <v>102</v>
      </c>
      <c r="B33" s="48">
        <v>0</v>
      </c>
      <c r="C33" s="46">
        <v>0</v>
      </c>
      <c r="D33" s="49"/>
      <c r="E33" s="46">
        <v>0</v>
      </c>
      <c r="F33" s="221">
        <v>4509</v>
      </c>
      <c r="G33" s="46">
        <v>81164</v>
      </c>
      <c r="H33" s="220"/>
      <c r="I33" s="212" t="s">
        <v>101</v>
      </c>
      <c r="J33" s="46" t="s">
        <v>101</v>
      </c>
      <c r="K33" s="45"/>
      <c r="L33" s="52" t="s">
        <v>99</v>
      </c>
      <c r="M33" s="53" t="s">
        <v>99</v>
      </c>
      <c r="N33" s="45" t="s">
        <v>99</v>
      </c>
      <c r="O33" s="52" t="s">
        <v>99</v>
      </c>
      <c r="P33" s="53" t="s">
        <v>99</v>
      </c>
      <c r="Q33" s="45" t="s">
        <v>99</v>
      </c>
      <c r="R33" s="262"/>
      <c r="S33" s="263"/>
      <c r="T33" s="264"/>
      <c r="U33" s="262"/>
      <c r="V33" s="265"/>
      <c r="W33" s="266"/>
      <c r="X33" s="259"/>
      <c r="Y33" s="45"/>
      <c r="Z33" s="47"/>
      <c r="AA33" s="81">
        <v>90419</v>
      </c>
      <c r="AB33" s="241"/>
      <c r="AC33" s="80"/>
      <c r="AD33" s="81">
        <v>90419</v>
      </c>
      <c r="AE33" s="241"/>
    </row>
    <row r="34" spans="1:31" ht="14.4" x14ac:dyDescent="0.3">
      <c r="A34" s="50" t="s">
        <v>115</v>
      </c>
      <c r="B34" s="48">
        <v>0</v>
      </c>
      <c r="C34" s="46">
        <v>0</v>
      </c>
      <c r="D34" s="49"/>
      <c r="E34" s="46">
        <v>0</v>
      </c>
      <c r="F34" s="221">
        <v>0</v>
      </c>
      <c r="G34" s="46">
        <v>293380</v>
      </c>
      <c r="H34" s="220"/>
      <c r="I34" s="212">
        <v>1371</v>
      </c>
      <c r="J34" s="46">
        <v>113898</v>
      </c>
      <c r="K34" s="45"/>
      <c r="L34" s="52" t="s">
        <v>99</v>
      </c>
      <c r="M34" s="46" t="s">
        <v>99</v>
      </c>
      <c r="N34" s="45" t="s">
        <v>99</v>
      </c>
      <c r="O34" s="52" t="s">
        <v>99</v>
      </c>
      <c r="P34" s="46" t="s">
        <v>99</v>
      </c>
      <c r="Q34" s="45" t="s">
        <v>99</v>
      </c>
      <c r="R34" s="262"/>
      <c r="S34" s="265"/>
      <c r="T34" s="264"/>
      <c r="U34" s="262"/>
      <c r="V34" s="265"/>
      <c r="W34" s="266"/>
      <c r="X34" s="259"/>
      <c r="Y34" s="45"/>
      <c r="Z34" s="47"/>
      <c r="AA34" s="81">
        <v>444434</v>
      </c>
      <c r="AB34" s="241"/>
      <c r="AC34" s="80"/>
      <c r="AD34" s="81">
        <v>458269</v>
      </c>
      <c r="AE34" s="241"/>
    </row>
    <row r="35" spans="1:31" ht="14.4" x14ac:dyDescent="0.3">
      <c r="A35" s="44" t="s">
        <v>116</v>
      </c>
      <c r="B35" s="43">
        <v>0</v>
      </c>
      <c r="C35" s="41">
        <v>0</v>
      </c>
      <c r="D35" s="209">
        <v>0</v>
      </c>
      <c r="E35" s="41">
        <v>0</v>
      </c>
      <c r="F35" s="217">
        <v>5550</v>
      </c>
      <c r="G35" s="41">
        <v>460983</v>
      </c>
      <c r="H35" s="218">
        <v>0.03</v>
      </c>
      <c r="I35" s="210">
        <v>1697</v>
      </c>
      <c r="J35" s="41">
        <v>140920</v>
      </c>
      <c r="K35" s="42">
        <v>0.03</v>
      </c>
      <c r="L35" s="43" t="s">
        <v>99</v>
      </c>
      <c r="M35" s="41" t="s">
        <v>99</v>
      </c>
      <c r="N35" s="42" t="s">
        <v>99</v>
      </c>
      <c r="O35" s="43" t="s">
        <v>99</v>
      </c>
      <c r="P35" s="41" t="s">
        <v>99</v>
      </c>
      <c r="Q35" s="42" t="s">
        <v>99</v>
      </c>
      <c r="R35" s="259"/>
      <c r="S35" s="260"/>
      <c r="T35" s="261"/>
      <c r="U35" s="259"/>
      <c r="V35" s="260"/>
      <c r="W35" s="261"/>
      <c r="X35" s="259"/>
      <c r="Y35" s="244">
        <v>3.9E-2</v>
      </c>
      <c r="Z35" s="245">
        <v>0</v>
      </c>
      <c r="AA35" s="246">
        <v>627469</v>
      </c>
      <c r="AB35" s="244">
        <v>1.7999999999999999E-2</v>
      </c>
      <c r="AC35" s="245">
        <v>0</v>
      </c>
      <c r="AD35" s="246">
        <v>635822</v>
      </c>
      <c r="AE35" s="247">
        <v>2.4E-2</v>
      </c>
    </row>
    <row r="36" spans="1:31" ht="14.4" x14ac:dyDescent="0.3">
      <c r="A36" s="50" t="s">
        <v>100</v>
      </c>
      <c r="B36" s="48">
        <v>0</v>
      </c>
      <c r="C36" s="46">
        <v>0</v>
      </c>
      <c r="D36" s="49"/>
      <c r="E36" s="46">
        <v>0</v>
      </c>
      <c r="F36" s="221">
        <v>5525</v>
      </c>
      <c r="G36" s="46">
        <v>99450</v>
      </c>
      <c r="H36" s="220"/>
      <c r="I36" s="212" t="s">
        <v>101</v>
      </c>
      <c r="J36" s="46" t="s">
        <v>101</v>
      </c>
      <c r="K36" s="45"/>
      <c r="L36" s="52" t="s">
        <v>99</v>
      </c>
      <c r="M36" s="53" t="s">
        <v>99</v>
      </c>
      <c r="N36" s="45" t="s">
        <v>99</v>
      </c>
      <c r="O36" s="52" t="s">
        <v>99</v>
      </c>
      <c r="P36" s="53" t="s">
        <v>99</v>
      </c>
      <c r="Q36" s="45" t="s">
        <v>99</v>
      </c>
      <c r="R36" s="262"/>
      <c r="S36" s="263"/>
      <c r="T36" s="264"/>
      <c r="U36" s="262"/>
      <c r="V36" s="265"/>
      <c r="W36" s="266"/>
      <c r="X36" s="259"/>
      <c r="Y36" s="45"/>
      <c r="Z36" s="47"/>
      <c r="AA36" s="81">
        <v>103734</v>
      </c>
      <c r="AB36" s="241"/>
      <c r="AC36" s="80"/>
      <c r="AD36" s="81">
        <v>103734</v>
      </c>
      <c r="AE36" s="241"/>
    </row>
    <row r="37" spans="1:31" ht="14.4" x14ac:dyDescent="0.3">
      <c r="A37" s="50" t="s">
        <v>102</v>
      </c>
      <c r="B37" s="48">
        <v>0</v>
      </c>
      <c r="C37" s="46">
        <v>0</v>
      </c>
      <c r="D37" s="49"/>
      <c r="E37" s="46">
        <v>0</v>
      </c>
      <c r="F37" s="221">
        <v>25</v>
      </c>
      <c r="G37" s="46">
        <v>446</v>
      </c>
      <c r="H37" s="220"/>
      <c r="I37" s="212" t="s">
        <v>101</v>
      </c>
      <c r="J37" s="46" t="s">
        <v>101</v>
      </c>
      <c r="K37" s="45"/>
      <c r="L37" s="52" t="s">
        <v>99</v>
      </c>
      <c r="M37" s="53" t="s">
        <v>99</v>
      </c>
      <c r="N37" s="45" t="s">
        <v>99</v>
      </c>
      <c r="O37" s="52" t="s">
        <v>99</v>
      </c>
      <c r="P37" s="53" t="s">
        <v>99</v>
      </c>
      <c r="Q37" s="45" t="s">
        <v>99</v>
      </c>
      <c r="R37" s="262"/>
      <c r="S37" s="263"/>
      <c r="T37" s="264"/>
      <c r="U37" s="262"/>
      <c r="V37" s="265"/>
      <c r="W37" s="266"/>
      <c r="X37" s="259"/>
      <c r="Y37" s="45"/>
      <c r="Z37" s="47"/>
      <c r="AA37" s="81">
        <v>521</v>
      </c>
      <c r="AB37" s="241"/>
      <c r="AC37" s="80"/>
      <c r="AD37" s="81">
        <v>521</v>
      </c>
      <c r="AE37" s="241"/>
    </row>
    <row r="38" spans="1:31" ht="14.4" x14ac:dyDescent="0.3">
      <c r="A38" s="50" t="s">
        <v>117</v>
      </c>
      <c r="B38" s="48">
        <v>0</v>
      </c>
      <c r="C38" s="46">
        <v>0</v>
      </c>
      <c r="D38" s="49"/>
      <c r="E38" s="46">
        <v>0</v>
      </c>
      <c r="F38" s="221">
        <v>0</v>
      </c>
      <c r="G38" s="46">
        <v>361088</v>
      </c>
      <c r="H38" s="220"/>
      <c r="I38" s="212">
        <v>1697</v>
      </c>
      <c r="J38" s="46">
        <v>140920</v>
      </c>
      <c r="K38" s="45"/>
      <c r="L38" s="52" t="s">
        <v>99</v>
      </c>
      <c r="M38" s="46" t="s">
        <v>99</v>
      </c>
      <c r="N38" s="45" t="s">
        <v>99</v>
      </c>
      <c r="O38" s="52" t="s">
        <v>99</v>
      </c>
      <c r="P38" s="46" t="s">
        <v>99</v>
      </c>
      <c r="Q38" s="45" t="s">
        <v>99</v>
      </c>
      <c r="R38" s="262"/>
      <c r="S38" s="265"/>
      <c r="T38" s="264"/>
      <c r="U38" s="262"/>
      <c r="V38" s="265"/>
      <c r="W38" s="266"/>
      <c r="X38" s="259"/>
      <c r="Y38" s="45"/>
      <c r="Z38" s="47"/>
      <c r="AA38" s="81">
        <v>523213</v>
      </c>
      <c r="AB38" s="241"/>
      <c r="AC38" s="80"/>
      <c r="AD38" s="81">
        <v>531567</v>
      </c>
      <c r="AE38" s="241"/>
    </row>
    <row r="39" spans="1:31" ht="14.4" x14ac:dyDescent="0.3">
      <c r="A39" s="44" t="s">
        <v>118</v>
      </c>
      <c r="B39" s="43">
        <v>0</v>
      </c>
      <c r="C39" s="41">
        <v>0</v>
      </c>
      <c r="D39" s="209">
        <v>0</v>
      </c>
      <c r="E39" s="41">
        <v>0</v>
      </c>
      <c r="F39" s="217">
        <v>4209</v>
      </c>
      <c r="G39" s="41">
        <v>349596</v>
      </c>
      <c r="H39" s="218">
        <v>0.03</v>
      </c>
      <c r="I39" s="210">
        <v>820</v>
      </c>
      <c r="J39" s="41">
        <v>68103</v>
      </c>
      <c r="K39" s="42">
        <v>0.03</v>
      </c>
      <c r="L39" s="43" t="s">
        <v>99</v>
      </c>
      <c r="M39" s="41" t="s">
        <v>99</v>
      </c>
      <c r="N39" s="42" t="s">
        <v>99</v>
      </c>
      <c r="O39" s="43" t="s">
        <v>99</v>
      </c>
      <c r="P39" s="41" t="s">
        <v>99</v>
      </c>
      <c r="Q39" s="42" t="s">
        <v>99</v>
      </c>
      <c r="R39" s="259"/>
      <c r="S39" s="260"/>
      <c r="T39" s="261"/>
      <c r="U39" s="259"/>
      <c r="V39" s="260"/>
      <c r="W39" s="261"/>
      <c r="X39" s="259"/>
      <c r="Y39" s="244">
        <v>2.7E-2</v>
      </c>
      <c r="Z39" s="245">
        <v>0</v>
      </c>
      <c r="AA39" s="246">
        <v>438465</v>
      </c>
      <c r="AB39" s="244">
        <v>1.2E-2</v>
      </c>
      <c r="AC39" s="245">
        <v>0</v>
      </c>
      <c r="AD39" s="246">
        <v>445327</v>
      </c>
      <c r="AE39" s="247">
        <v>1.7000000000000001E-2</v>
      </c>
    </row>
    <row r="40" spans="1:31" ht="14.4" x14ac:dyDescent="0.3">
      <c r="A40" s="50" t="s">
        <v>100</v>
      </c>
      <c r="B40" s="48">
        <v>0</v>
      </c>
      <c r="C40" s="46">
        <v>0</v>
      </c>
      <c r="D40" s="49"/>
      <c r="E40" s="46">
        <v>0</v>
      </c>
      <c r="F40" s="221">
        <v>0</v>
      </c>
      <c r="G40" s="46">
        <v>0</v>
      </c>
      <c r="H40" s="220"/>
      <c r="I40" s="212" t="s">
        <v>101</v>
      </c>
      <c r="J40" s="46" t="s">
        <v>101</v>
      </c>
      <c r="K40" s="45"/>
      <c r="L40" s="52" t="s">
        <v>99</v>
      </c>
      <c r="M40" s="53" t="s">
        <v>99</v>
      </c>
      <c r="N40" s="45" t="s">
        <v>99</v>
      </c>
      <c r="O40" s="52" t="s">
        <v>99</v>
      </c>
      <c r="P40" s="53" t="s">
        <v>99</v>
      </c>
      <c r="Q40" s="45" t="s">
        <v>99</v>
      </c>
      <c r="R40" s="262"/>
      <c r="S40" s="263"/>
      <c r="T40" s="264"/>
      <c r="U40" s="262"/>
      <c r="V40" s="265"/>
      <c r="W40" s="266"/>
      <c r="X40" s="259"/>
      <c r="Y40" s="45"/>
      <c r="Z40" s="47"/>
      <c r="AA40" s="81">
        <v>0</v>
      </c>
      <c r="AB40" s="241"/>
      <c r="AC40" s="80"/>
      <c r="AD40" s="81">
        <v>0</v>
      </c>
      <c r="AE40" s="241"/>
    </row>
    <row r="41" spans="1:31" ht="14.4" x14ac:dyDescent="0.3">
      <c r="A41" s="50" t="s">
        <v>102</v>
      </c>
      <c r="B41" s="48">
        <v>0</v>
      </c>
      <c r="C41" s="46">
        <v>0</v>
      </c>
      <c r="D41" s="49"/>
      <c r="E41" s="46">
        <v>0</v>
      </c>
      <c r="F41" s="221">
        <v>4209</v>
      </c>
      <c r="G41" s="46">
        <v>75758</v>
      </c>
      <c r="H41" s="220"/>
      <c r="I41" s="212" t="s">
        <v>101</v>
      </c>
      <c r="J41" s="46" t="s">
        <v>101</v>
      </c>
      <c r="K41" s="45"/>
      <c r="L41" s="52" t="s">
        <v>99</v>
      </c>
      <c r="M41" s="53" t="s">
        <v>99</v>
      </c>
      <c r="N41" s="45" t="s">
        <v>99</v>
      </c>
      <c r="O41" s="52" t="s">
        <v>99</v>
      </c>
      <c r="P41" s="53" t="s">
        <v>99</v>
      </c>
      <c r="Q41" s="45" t="s">
        <v>99</v>
      </c>
      <c r="R41" s="262"/>
      <c r="S41" s="263"/>
      <c r="T41" s="264"/>
      <c r="U41" s="262"/>
      <c r="V41" s="265"/>
      <c r="W41" s="266"/>
      <c r="X41" s="259"/>
      <c r="Y41" s="45"/>
      <c r="Z41" s="47"/>
      <c r="AA41" s="81">
        <v>79222</v>
      </c>
      <c r="AB41" s="241"/>
      <c r="AC41" s="80"/>
      <c r="AD41" s="81">
        <v>79222</v>
      </c>
      <c r="AE41" s="241"/>
    </row>
    <row r="42" spans="1:31" ht="14.4" x14ac:dyDescent="0.3">
      <c r="A42" s="50" t="s">
        <v>119</v>
      </c>
      <c r="B42" s="48">
        <v>0</v>
      </c>
      <c r="C42" s="46">
        <v>0</v>
      </c>
      <c r="D42" s="49"/>
      <c r="E42" s="46">
        <v>0</v>
      </c>
      <c r="F42" s="221">
        <v>0</v>
      </c>
      <c r="G42" s="46">
        <v>273838</v>
      </c>
      <c r="H42" s="220"/>
      <c r="I42" s="212">
        <v>820</v>
      </c>
      <c r="J42" s="46">
        <v>68103</v>
      </c>
      <c r="K42" s="45"/>
      <c r="L42" s="52" t="s">
        <v>99</v>
      </c>
      <c r="M42" s="46" t="s">
        <v>99</v>
      </c>
      <c r="N42" s="45" t="s">
        <v>99</v>
      </c>
      <c r="O42" s="52" t="s">
        <v>99</v>
      </c>
      <c r="P42" s="46" t="s">
        <v>99</v>
      </c>
      <c r="Q42" s="45" t="s">
        <v>99</v>
      </c>
      <c r="R42" s="262"/>
      <c r="S42" s="265"/>
      <c r="T42" s="264"/>
      <c r="U42" s="262"/>
      <c r="V42" s="265"/>
      <c r="W42" s="266"/>
      <c r="X42" s="259"/>
      <c r="Y42" s="45"/>
      <c r="Z42" s="47"/>
      <c r="AA42" s="81">
        <v>359243</v>
      </c>
      <c r="AB42" s="241"/>
      <c r="AC42" s="80"/>
      <c r="AD42" s="81">
        <v>366105</v>
      </c>
      <c r="AE42" s="241"/>
    </row>
    <row r="43" spans="1:31" ht="14.4" x14ac:dyDescent="0.3">
      <c r="A43" s="44" t="s">
        <v>120</v>
      </c>
      <c r="B43" s="43">
        <v>5381</v>
      </c>
      <c r="C43" s="41">
        <v>1722206</v>
      </c>
      <c r="D43" s="209">
        <v>0.03</v>
      </c>
      <c r="E43" s="41">
        <v>659974</v>
      </c>
      <c r="F43" s="217">
        <v>11176</v>
      </c>
      <c r="G43" s="41">
        <v>928307</v>
      </c>
      <c r="H43" s="218">
        <v>0.03</v>
      </c>
      <c r="I43" s="210">
        <v>2224</v>
      </c>
      <c r="J43" s="41">
        <v>184694</v>
      </c>
      <c r="K43" s="42">
        <v>0.03</v>
      </c>
      <c r="L43" s="43" t="s">
        <v>99</v>
      </c>
      <c r="M43" s="41" t="s">
        <v>99</v>
      </c>
      <c r="N43" s="42" t="s">
        <v>99</v>
      </c>
      <c r="O43" s="43" t="s">
        <v>99</v>
      </c>
      <c r="P43" s="41" t="s">
        <v>99</v>
      </c>
      <c r="Q43" s="42" t="s">
        <v>99</v>
      </c>
      <c r="R43" s="259"/>
      <c r="S43" s="260"/>
      <c r="T43" s="261"/>
      <c r="U43" s="259"/>
      <c r="V43" s="260"/>
      <c r="W43" s="261"/>
      <c r="X43" s="259"/>
      <c r="Y43" s="244">
        <v>0.10299999999999999</v>
      </c>
      <c r="Z43" s="245">
        <v>0</v>
      </c>
      <c r="AA43" s="246">
        <v>3585081</v>
      </c>
      <c r="AB43" s="244">
        <v>0.10199999999999999</v>
      </c>
      <c r="AC43" s="245">
        <v>0</v>
      </c>
      <c r="AD43" s="246">
        <v>2954567</v>
      </c>
      <c r="AE43" s="247">
        <v>0.111</v>
      </c>
    </row>
    <row r="44" spans="1:31" ht="14.4" x14ac:dyDescent="0.3">
      <c r="A44" s="50" t="s">
        <v>100</v>
      </c>
      <c r="B44" s="48">
        <v>0</v>
      </c>
      <c r="C44" s="46">
        <v>0</v>
      </c>
      <c r="D44" s="49"/>
      <c r="E44" s="46">
        <v>0</v>
      </c>
      <c r="F44" s="221">
        <v>0</v>
      </c>
      <c r="G44" s="46">
        <v>0</v>
      </c>
      <c r="H44" s="220"/>
      <c r="I44" s="212" t="s">
        <v>101</v>
      </c>
      <c r="J44" s="46" t="s">
        <v>101</v>
      </c>
      <c r="K44" s="45"/>
      <c r="L44" s="52" t="s">
        <v>99</v>
      </c>
      <c r="M44" s="53" t="s">
        <v>99</v>
      </c>
      <c r="N44" s="45" t="s">
        <v>99</v>
      </c>
      <c r="O44" s="52" t="s">
        <v>99</v>
      </c>
      <c r="P44" s="53" t="s">
        <v>99</v>
      </c>
      <c r="Q44" s="45" t="s">
        <v>99</v>
      </c>
      <c r="R44" s="262"/>
      <c r="S44" s="263"/>
      <c r="T44" s="264"/>
      <c r="U44" s="262"/>
      <c r="V44" s="265"/>
      <c r="W44" s="266"/>
      <c r="X44" s="259"/>
      <c r="Y44" s="45"/>
      <c r="Z44" s="47"/>
      <c r="AA44" s="81">
        <v>0</v>
      </c>
      <c r="AB44" s="241"/>
      <c r="AC44" s="80"/>
      <c r="AD44" s="81">
        <v>0</v>
      </c>
      <c r="AE44" s="241"/>
    </row>
    <row r="45" spans="1:31" ht="14.4" x14ac:dyDescent="0.3">
      <c r="A45" s="50" t="s">
        <v>102</v>
      </c>
      <c r="B45" s="48">
        <v>5381</v>
      </c>
      <c r="C45" s="46">
        <v>96862</v>
      </c>
      <c r="D45" s="49"/>
      <c r="E45" s="46">
        <v>0</v>
      </c>
      <c r="F45" s="221">
        <v>11176</v>
      </c>
      <c r="G45" s="46">
        <v>201165</v>
      </c>
      <c r="H45" s="220"/>
      <c r="I45" s="212" t="s">
        <v>101</v>
      </c>
      <c r="J45" s="46" t="s">
        <v>101</v>
      </c>
      <c r="K45" s="45"/>
      <c r="L45" s="52" t="s">
        <v>99</v>
      </c>
      <c r="M45" s="53" t="s">
        <v>99</v>
      </c>
      <c r="N45" s="45" t="s">
        <v>99</v>
      </c>
      <c r="O45" s="52" t="s">
        <v>99</v>
      </c>
      <c r="P45" s="53" t="s">
        <v>99</v>
      </c>
      <c r="Q45" s="45" t="s">
        <v>99</v>
      </c>
      <c r="R45" s="262"/>
      <c r="S45" s="263"/>
      <c r="T45" s="264"/>
      <c r="U45" s="262"/>
      <c r="V45" s="265"/>
      <c r="W45" s="266"/>
      <c r="X45" s="259"/>
      <c r="Y45" s="45"/>
      <c r="Z45" s="47"/>
      <c r="AA45" s="81">
        <v>313270</v>
      </c>
      <c r="AB45" s="241"/>
      <c r="AC45" s="80"/>
      <c r="AD45" s="81">
        <v>313270</v>
      </c>
      <c r="AE45" s="241"/>
    </row>
    <row r="46" spans="1:31" ht="14.4" x14ac:dyDescent="0.3">
      <c r="A46" s="50" t="s">
        <v>121</v>
      </c>
      <c r="B46" s="48">
        <v>0</v>
      </c>
      <c r="C46" s="46">
        <v>1625344</v>
      </c>
      <c r="D46" s="49"/>
      <c r="E46" s="46">
        <v>659974</v>
      </c>
      <c r="F46" s="221">
        <v>0</v>
      </c>
      <c r="G46" s="46">
        <v>727142</v>
      </c>
      <c r="H46" s="220"/>
      <c r="I46" s="212">
        <v>2224</v>
      </c>
      <c r="J46" s="46">
        <v>184694</v>
      </c>
      <c r="K46" s="45"/>
      <c r="L46" s="52" t="s">
        <v>99</v>
      </c>
      <c r="M46" s="46" t="s">
        <v>99</v>
      </c>
      <c r="N46" s="45" t="s">
        <v>99</v>
      </c>
      <c r="O46" s="52" t="s">
        <v>99</v>
      </c>
      <c r="P46" s="46" t="s">
        <v>99</v>
      </c>
      <c r="Q46" s="45" t="s">
        <v>99</v>
      </c>
      <c r="R46" s="262"/>
      <c r="S46" s="265"/>
      <c r="T46" s="264"/>
      <c r="U46" s="262"/>
      <c r="V46" s="265"/>
      <c r="W46" s="266"/>
      <c r="X46" s="259"/>
      <c r="Y46" s="45"/>
      <c r="Z46" s="47"/>
      <c r="AA46" s="81">
        <v>3271811</v>
      </c>
      <c r="AB46" s="241"/>
      <c r="AC46" s="80"/>
      <c r="AD46" s="81">
        <v>2641297</v>
      </c>
      <c r="AE46" s="241"/>
    </row>
    <row r="47" spans="1:31" ht="14.4" x14ac:dyDescent="0.3">
      <c r="A47" s="44" t="s">
        <v>122</v>
      </c>
      <c r="B47" s="43">
        <v>0</v>
      </c>
      <c r="C47" s="41">
        <v>0</v>
      </c>
      <c r="D47" s="209">
        <v>0</v>
      </c>
      <c r="E47" s="41">
        <v>0</v>
      </c>
      <c r="F47" s="217">
        <v>5368</v>
      </c>
      <c r="G47" s="41">
        <v>445881</v>
      </c>
      <c r="H47" s="218">
        <v>0.03</v>
      </c>
      <c r="I47" s="210">
        <v>1293</v>
      </c>
      <c r="J47" s="41">
        <v>107416</v>
      </c>
      <c r="K47" s="42">
        <v>0.03</v>
      </c>
      <c r="L47" s="43" t="s">
        <v>99</v>
      </c>
      <c r="M47" s="41" t="s">
        <v>99</v>
      </c>
      <c r="N47" s="42" t="s">
        <v>99</v>
      </c>
      <c r="O47" s="43" t="s">
        <v>99</v>
      </c>
      <c r="P47" s="41" t="s">
        <v>99</v>
      </c>
      <c r="Q47" s="42" t="s">
        <v>99</v>
      </c>
      <c r="R47" s="259"/>
      <c r="S47" s="260"/>
      <c r="T47" s="261"/>
      <c r="U47" s="259"/>
      <c r="V47" s="260"/>
      <c r="W47" s="261"/>
      <c r="X47" s="259"/>
      <c r="Y47" s="244">
        <v>3.6999999999999998E-2</v>
      </c>
      <c r="Z47" s="245">
        <v>0</v>
      </c>
      <c r="AA47" s="246">
        <v>587568</v>
      </c>
      <c r="AB47" s="244">
        <v>1.7000000000000001E-2</v>
      </c>
      <c r="AC47" s="245">
        <v>0</v>
      </c>
      <c r="AD47" s="246">
        <v>598979</v>
      </c>
      <c r="AE47" s="247">
        <v>2.1999999999999999E-2</v>
      </c>
    </row>
    <row r="48" spans="1:31" ht="14.4" x14ac:dyDescent="0.3">
      <c r="A48" s="50" t="s">
        <v>100</v>
      </c>
      <c r="B48" s="48">
        <v>0</v>
      </c>
      <c r="C48" s="46">
        <v>0</v>
      </c>
      <c r="D48" s="49"/>
      <c r="E48" s="46">
        <v>0</v>
      </c>
      <c r="F48" s="221">
        <v>0</v>
      </c>
      <c r="G48" s="46">
        <v>0</v>
      </c>
      <c r="H48" s="220"/>
      <c r="I48" s="212" t="s">
        <v>101</v>
      </c>
      <c r="J48" s="46" t="s">
        <v>101</v>
      </c>
      <c r="K48" s="45"/>
      <c r="L48" s="52" t="s">
        <v>99</v>
      </c>
      <c r="M48" s="53" t="s">
        <v>99</v>
      </c>
      <c r="N48" s="45" t="s">
        <v>99</v>
      </c>
      <c r="O48" s="52" t="s">
        <v>99</v>
      </c>
      <c r="P48" s="53" t="s">
        <v>99</v>
      </c>
      <c r="Q48" s="45" t="s">
        <v>99</v>
      </c>
      <c r="R48" s="262"/>
      <c r="S48" s="263"/>
      <c r="T48" s="264"/>
      <c r="U48" s="262"/>
      <c r="V48" s="265"/>
      <c r="W48" s="266"/>
      <c r="X48" s="259"/>
      <c r="Y48" s="45"/>
      <c r="Z48" s="47"/>
      <c r="AA48" s="81">
        <v>0</v>
      </c>
      <c r="AB48" s="241"/>
      <c r="AC48" s="80"/>
      <c r="AD48" s="81">
        <v>0</v>
      </c>
      <c r="AE48" s="241"/>
    </row>
    <row r="49" spans="1:31" ht="14.4" x14ac:dyDescent="0.3">
      <c r="A49" s="50" t="s">
        <v>102</v>
      </c>
      <c r="B49" s="48">
        <v>0</v>
      </c>
      <c r="C49" s="46">
        <v>0</v>
      </c>
      <c r="D49" s="49"/>
      <c r="E49" s="46">
        <v>0</v>
      </c>
      <c r="F49" s="221">
        <v>5368</v>
      </c>
      <c r="G49" s="46">
        <v>96623</v>
      </c>
      <c r="H49" s="220"/>
      <c r="I49" s="212" t="s">
        <v>101</v>
      </c>
      <c r="J49" s="46" t="s">
        <v>101</v>
      </c>
      <c r="K49" s="45"/>
      <c r="L49" s="52" t="s">
        <v>99</v>
      </c>
      <c r="M49" s="53" t="s">
        <v>99</v>
      </c>
      <c r="N49" s="45" t="s">
        <v>99</v>
      </c>
      <c r="O49" s="52" t="s">
        <v>99</v>
      </c>
      <c r="P49" s="53" t="s">
        <v>99</v>
      </c>
      <c r="Q49" s="45" t="s">
        <v>99</v>
      </c>
      <c r="R49" s="262"/>
      <c r="S49" s="263"/>
      <c r="T49" s="264"/>
      <c r="U49" s="262"/>
      <c r="V49" s="265"/>
      <c r="W49" s="266"/>
      <c r="X49" s="259"/>
      <c r="Y49" s="45"/>
      <c r="Z49" s="47"/>
      <c r="AA49" s="81">
        <v>102252</v>
      </c>
      <c r="AB49" s="241"/>
      <c r="AC49" s="80"/>
      <c r="AD49" s="81">
        <v>102252</v>
      </c>
      <c r="AE49" s="241"/>
    </row>
    <row r="50" spans="1:31" ht="14.4" x14ac:dyDescent="0.3">
      <c r="A50" s="50" t="s">
        <v>122</v>
      </c>
      <c r="B50" s="48">
        <v>0</v>
      </c>
      <c r="C50" s="46">
        <v>0</v>
      </c>
      <c r="D50" s="49"/>
      <c r="E50" s="46">
        <v>0</v>
      </c>
      <c r="F50" s="221">
        <v>0</v>
      </c>
      <c r="G50" s="46">
        <v>349258</v>
      </c>
      <c r="H50" s="220"/>
      <c r="I50" s="212">
        <v>1293</v>
      </c>
      <c r="J50" s="46">
        <v>107416</v>
      </c>
      <c r="K50" s="45"/>
      <c r="L50" s="52" t="s">
        <v>99</v>
      </c>
      <c r="M50" s="46" t="s">
        <v>99</v>
      </c>
      <c r="N50" s="45" t="s">
        <v>99</v>
      </c>
      <c r="O50" s="52" t="s">
        <v>99</v>
      </c>
      <c r="P50" s="46" t="s">
        <v>99</v>
      </c>
      <c r="Q50" s="45" t="s">
        <v>99</v>
      </c>
      <c r="R50" s="262"/>
      <c r="S50" s="265"/>
      <c r="T50" s="264"/>
      <c r="U50" s="262"/>
      <c r="V50" s="265"/>
      <c r="W50" s="266"/>
      <c r="X50" s="259"/>
      <c r="Y50" s="45"/>
      <c r="Z50" s="47"/>
      <c r="AA50" s="81">
        <v>485316</v>
      </c>
      <c r="AB50" s="241"/>
      <c r="AC50" s="80"/>
      <c r="AD50" s="81">
        <v>496727</v>
      </c>
      <c r="AE50" s="241"/>
    </row>
    <row r="51" spans="1:31" ht="14.4" x14ac:dyDescent="0.3">
      <c r="A51" s="44" t="s">
        <v>123</v>
      </c>
      <c r="B51" s="43">
        <v>4203</v>
      </c>
      <c r="C51" s="41">
        <v>1345052</v>
      </c>
      <c r="D51" s="209">
        <v>0.03</v>
      </c>
      <c r="E51" s="41">
        <v>515443</v>
      </c>
      <c r="F51" s="217">
        <v>9024</v>
      </c>
      <c r="G51" s="41">
        <v>749588</v>
      </c>
      <c r="H51" s="218">
        <v>0.03</v>
      </c>
      <c r="I51" s="210">
        <v>1951</v>
      </c>
      <c r="J51" s="41">
        <v>162050</v>
      </c>
      <c r="K51" s="42">
        <v>0.03</v>
      </c>
      <c r="L51" s="43" t="s">
        <v>99</v>
      </c>
      <c r="M51" s="41" t="s">
        <v>99</v>
      </c>
      <c r="N51" s="42" t="s">
        <v>99</v>
      </c>
      <c r="O51" s="43" t="s">
        <v>99</v>
      </c>
      <c r="P51" s="41" t="s">
        <v>99</v>
      </c>
      <c r="Q51" s="42" t="s">
        <v>99</v>
      </c>
      <c r="R51" s="259"/>
      <c r="S51" s="260"/>
      <c r="T51" s="261"/>
      <c r="U51" s="259"/>
      <c r="V51" s="260"/>
      <c r="W51" s="261"/>
      <c r="X51" s="259"/>
      <c r="Y51" s="244">
        <v>8.5000000000000006E-2</v>
      </c>
      <c r="Z51" s="245">
        <v>0</v>
      </c>
      <c r="AA51" s="246">
        <v>2854427</v>
      </c>
      <c r="AB51" s="244">
        <v>8.1000000000000003E-2</v>
      </c>
      <c r="AC51" s="245">
        <v>0</v>
      </c>
      <c r="AD51" s="246">
        <v>2362665</v>
      </c>
      <c r="AE51" s="247">
        <v>8.7999999999999995E-2</v>
      </c>
    </row>
    <row r="52" spans="1:31" ht="14.4" x14ac:dyDescent="0.3">
      <c r="A52" s="50" t="s">
        <v>100</v>
      </c>
      <c r="B52" s="48">
        <v>0</v>
      </c>
      <c r="C52" s="46">
        <v>0</v>
      </c>
      <c r="D52" s="49"/>
      <c r="E52" s="46">
        <v>0</v>
      </c>
      <c r="F52" s="221">
        <v>0</v>
      </c>
      <c r="G52" s="46">
        <v>0</v>
      </c>
      <c r="H52" s="220"/>
      <c r="I52" s="212" t="s">
        <v>101</v>
      </c>
      <c r="J52" s="46" t="s">
        <v>101</v>
      </c>
      <c r="K52" s="45"/>
      <c r="L52" s="52" t="s">
        <v>99</v>
      </c>
      <c r="M52" s="53" t="s">
        <v>99</v>
      </c>
      <c r="N52" s="45" t="s">
        <v>99</v>
      </c>
      <c r="O52" s="52" t="s">
        <v>99</v>
      </c>
      <c r="P52" s="53" t="s">
        <v>99</v>
      </c>
      <c r="Q52" s="45" t="s">
        <v>99</v>
      </c>
      <c r="R52" s="262"/>
      <c r="S52" s="263"/>
      <c r="T52" s="264"/>
      <c r="U52" s="262"/>
      <c r="V52" s="265"/>
      <c r="W52" s="266"/>
      <c r="X52" s="259"/>
      <c r="Y52" s="45"/>
      <c r="Z52" s="47"/>
      <c r="AA52" s="81">
        <v>0</v>
      </c>
      <c r="AB52" s="241"/>
      <c r="AC52" s="80"/>
      <c r="AD52" s="81">
        <v>0</v>
      </c>
      <c r="AE52" s="241"/>
    </row>
    <row r="53" spans="1:31" ht="14.4" x14ac:dyDescent="0.3">
      <c r="A53" s="50" t="s">
        <v>102</v>
      </c>
      <c r="B53" s="48">
        <v>4203</v>
      </c>
      <c r="C53" s="46">
        <v>75650</v>
      </c>
      <c r="D53" s="49"/>
      <c r="E53" s="46">
        <v>0</v>
      </c>
      <c r="F53" s="221">
        <v>9024</v>
      </c>
      <c r="G53" s="46">
        <v>162436</v>
      </c>
      <c r="H53" s="220"/>
      <c r="I53" s="212" t="s">
        <v>101</v>
      </c>
      <c r="J53" s="46" t="s">
        <v>101</v>
      </c>
      <c r="K53" s="45"/>
      <c r="L53" s="52" t="s">
        <v>99</v>
      </c>
      <c r="M53" s="53" t="s">
        <v>99</v>
      </c>
      <c r="N53" s="45" t="s">
        <v>99</v>
      </c>
      <c r="O53" s="52" t="s">
        <v>99</v>
      </c>
      <c r="P53" s="53" t="s">
        <v>99</v>
      </c>
      <c r="Q53" s="45" t="s">
        <v>99</v>
      </c>
      <c r="R53" s="262"/>
      <c r="S53" s="263"/>
      <c r="T53" s="264"/>
      <c r="U53" s="262"/>
      <c r="V53" s="265"/>
      <c r="W53" s="266"/>
      <c r="X53" s="259"/>
      <c r="Y53" s="45"/>
      <c r="Z53" s="47"/>
      <c r="AA53" s="81">
        <v>255356</v>
      </c>
      <c r="AB53" s="241"/>
      <c r="AC53" s="80"/>
      <c r="AD53" s="81">
        <v>255356</v>
      </c>
      <c r="AE53" s="241"/>
    </row>
    <row r="54" spans="1:31" ht="14.4" x14ac:dyDescent="0.3">
      <c r="A54" s="50" t="s">
        <v>124</v>
      </c>
      <c r="B54" s="48">
        <v>0</v>
      </c>
      <c r="C54" s="46">
        <v>1269402</v>
      </c>
      <c r="D54" s="49"/>
      <c r="E54" s="46">
        <v>515443</v>
      </c>
      <c r="F54" s="221">
        <v>0</v>
      </c>
      <c r="G54" s="46">
        <v>587151</v>
      </c>
      <c r="H54" s="220"/>
      <c r="I54" s="212">
        <v>1951</v>
      </c>
      <c r="J54" s="46">
        <v>162050</v>
      </c>
      <c r="K54" s="45"/>
      <c r="L54" s="52" t="s">
        <v>99</v>
      </c>
      <c r="M54" s="46" t="s">
        <v>99</v>
      </c>
      <c r="N54" s="45" t="s">
        <v>99</v>
      </c>
      <c r="O54" s="52" t="s">
        <v>99</v>
      </c>
      <c r="P54" s="46" t="s">
        <v>99</v>
      </c>
      <c r="Q54" s="45" t="s">
        <v>99</v>
      </c>
      <c r="R54" s="262"/>
      <c r="S54" s="265"/>
      <c r="T54" s="264"/>
      <c r="U54" s="262"/>
      <c r="V54" s="265"/>
      <c r="W54" s="266"/>
      <c r="X54" s="259"/>
      <c r="Y54" s="45"/>
      <c r="Z54" s="47"/>
      <c r="AA54" s="81">
        <v>2599072</v>
      </c>
      <c r="AB54" s="241"/>
      <c r="AC54" s="80"/>
      <c r="AD54" s="81">
        <v>2107309</v>
      </c>
      <c r="AE54" s="241"/>
    </row>
    <row r="55" spans="1:31" ht="14.4" x14ac:dyDescent="0.3">
      <c r="A55" s="44" t="s">
        <v>125</v>
      </c>
      <c r="B55" s="43">
        <v>4165</v>
      </c>
      <c r="C55" s="41">
        <v>444292</v>
      </c>
      <c r="D55" s="209">
        <v>0.01</v>
      </c>
      <c r="E55" s="41">
        <v>0</v>
      </c>
      <c r="F55" s="217">
        <v>7759</v>
      </c>
      <c r="G55" s="41">
        <v>644458</v>
      </c>
      <c r="H55" s="218">
        <v>0.03</v>
      </c>
      <c r="I55" s="210">
        <v>1351</v>
      </c>
      <c r="J55" s="41">
        <v>112214</v>
      </c>
      <c r="K55" s="42">
        <v>0.03</v>
      </c>
      <c r="L55" s="43" t="s">
        <v>99</v>
      </c>
      <c r="M55" s="41" t="s">
        <v>99</v>
      </c>
      <c r="N55" s="42" t="s">
        <v>99</v>
      </c>
      <c r="O55" s="43" t="s">
        <v>99</v>
      </c>
      <c r="P55" s="41" t="s">
        <v>99</v>
      </c>
      <c r="Q55" s="42" t="s">
        <v>99</v>
      </c>
      <c r="R55" s="259"/>
      <c r="S55" s="260"/>
      <c r="T55" s="261"/>
      <c r="U55" s="259"/>
      <c r="V55" s="260"/>
      <c r="W55" s="261"/>
      <c r="X55" s="259"/>
      <c r="Y55" s="244">
        <v>7.0999999999999994E-2</v>
      </c>
      <c r="Z55" s="245">
        <v>-888583</v>
      </c>
      <c r="AA55" s="246">
        <v>1236273</v>
      </c>
      <c r="AB55" s="244">
        <v>3.5000000000000003E-2</v>
      </c>
      <c r="AC55" s="245">
        <v>-888583</v>
      </c>
      <c r="AD55" s="246">
        <v>1247610</v>
      </c>
      <c r="AE55" s="247">
        <v>4.7E-2</v>
      </c>
    </row>
    <row r="56" spans="1:31" ht="14.4" x14ac:dyDescent="0.3">
      <c r="A56" s="50" t="s">
        <v>100</v>
      </c>
      <c r="B56" s="48">
        <v>2250</v>
      </c>
      <c r="C56" s="46">
        <v>40500</v>
      </c>
      <c r="D56" s="49"/>
      <c r="E56" s="46">
        <v>0</v>
      </c>
      <c r="F56" s="221">
        <v>3862</v>
      </c>
      <c r="G56" s="46">
        <v>69516</v>
      </c>
      <c r="H56" s="220"/>
      <c r="I56" s="212" t="s">
        <v>101</v>
      </c>
      <c r="J56" s="46" t="s">
        <v>101</v>
      </c>
      <c r="K56" s="45"/>
      <c r="L56" s="52" t="s">
        <v>99</v>
      </c>
      <c r="M56" s="53" t="s">
        <v>99</v>
      </c>
      <c r="N56" s="45" t="s">
        <v>99</v>
      </c>
      <c r="O56" s="52" t="s">
        <v>99</v>
      </c>
      <c r="P56" s="53" t="s">
        <v>99</v>
      </c>
      <c r="Q56" s="45" t="s">
        <v>99</v>
      </c>
      <c r="R56" s="262"/>
      <c r="S56" s="263"/>
      <c r="T56" s="264"/>
      <c r="U56" s="262"/>
      <c r="V56" s="265"/>
      <c r="W56" s="266"/>
      <c r="X56" s="259"/>
      <c r="Y56" s="45"/>
      <c r="Z56" s="47"/>
      <c r="AA56" s="81">
        <v>111708</v>
      </c>
      <c r="AB56" s="241"/>
      <c r="AC56" s="80"/>
      <c r="AD56" s="81">
        <v>111708</v>
      </c>
      <c r="AE56" s="241"/>
    </row>
    <row r="57" spans="1:31" ht="14.4" x14ac:dyDescent="0.3">
      <c r="A57" s="50" t="s">
        <v>102</v>
      </c>
      <c r="B57" s="48">
        <v>1915</v>
      </c>
      <c r="C57" s="46">
        <v>34465</v>
      </c>
      <c r="D57" s="49"/>
      <c r="E57" s="46">
        <v>0</v>
      </c>
      <c r="F57" s="221">
        <v>3897</v>
      </c>
      <c r="G57" s="46">
        <v>70139</v>
      </c>
      <c r="H57" s="220"/>
      <c r="I57" s="212" t="s">
        <v>101</v>
      </c>
      <c r="J57" s="46" t="s">
        <v>101</v>
      </c>
      <c r="K57" s="45"/>
      <c r="L57" s="52" t="s">
        <v>99</v>
      </c>
      <c r="M57" s="53" t="s">
        <v>99</v>
      </c>
      <c r="N57" s="45" t="s">
        <v>99</v>
      </c>
      <c r="O57" s="52" t="s">
        <v>99</v>
      </c>
      <c r="P57" s="53" t="s">
        <v>99</v>
      </c>
      <c r="Q57" s="45" t="s">
        <v>99</v>
      </c>
      <c r="R57" s="262"/>
      <c r="S57" s="263"/>
      <c r="T57" s="264"/>
      <c r="U57" s="262"/>
      <c r="V57" s="265"/>
      <c r="W57" s="266"/>
      <c r="X57" s="259"/>
      <c r="Y57" s="45"/>
      <c r="Z57" s="47"/>
      <c r="AA57" s="81">
        <v>109135</v>
      </c>
      <c r="AB57" s="241"/>
      <c r="AC57" s="80"/>
      <c r="AD57" s="81">
        <v>109135</v>
      </c>
      <c r="AE57" s="241"/>
    </row>
    <row r="58" spans="1:31" ht="14.4" x14ac:dyDescent="0.3">
      <c r="A58" s="50" t="s">
        <v>126</v>
      </c>
      <c r="B58" s="48">
        <v>0</v>
      </c>
      <c r="C58" s="46">
        <v>369327</v>
      </c>
      <c r="D58" s="49"/>
      <c r="E58" s="46">
        <v>0</v>
      </c>
      <c r="F58" s="221">
        <v>0</v>
      </c>
      <c r="G58" s="46">
        <v>504804</v>
      </c>
      <c r="H58" s="220"/>
      <c r="I58" s="212">
        <v>1351</v>
      </c>
      <c r="J58" s="46">
        <v>112214</v>
      </c>
      <c r="K58" s="45"/>
      <c r="L58" s="52" t="s">
        <v>99</v>
      </c>
      <c r="M58" s="46" t="s">
        <v>99</v>
      </c>
      <c r="N58" s="45" t="s">
        <v>99</v>
      </c>
      <c r="O58" s="52" t="s">
        <v>99</v>
      </c>
      <c r="P58" s="46" t="s">
        <v>99</v>
      </c>
      <c r="Q58" s="45" t="s">
        <v>99</v>
      </c>
      <c r="R58" s="262"/>
      <c r="S58" s="265"/>
      <c r="T58" s="264"/>
      <c r="U58" s="262"/>
      <c r="V58" s="265"/>
      <c r="W58" s="266"/>
      <c r="X58" s="259"/>
      <c r="Y58" s="45"/>
      <c r="Z58" s="47">
        <v>-888583</v>
      </c>
      <c r="AA58" s="81">
        <v>1015430</v>
      </c>
      <c r="AB58" s="241"/>
      <c r="AC58" s="80">
        <v>-888583</v>
      </c>
      <c r="AD58" s="81">
        <v>1026767</v>
      </c>
      <c r="AE58" s="241"/>
    </row>
    <row r="59" spans="1:31" ht="14.4" x14ac:dyDescent="0.3">
      <c r="A59" s="44" t="s">
        <v>127</v>
      </c>
      <c r="B59" s="43">
        <v>0</v>
      </c>
      <c r="C59" s="41">
        <v>0</v>
      </c>
      <c r="D59" s="209">
        <v>0</v>
      </c>
      <c r="E59" s="41">
        <v>0</v>
      </c>
      <c r="F59" s="217">
        <v>0</v>
      </c>
      <c r="G59" s="41" t="s">
        <v>128</v>
      </c>
      <c r="H59" s="218">
        <v>0.03</v>
      </c>
      <c r="I59" s="210">
        <v>0</v>
      </c>
      <c r="J59" s="41">
        <v>0</v>
      </c>
      <c r="K59" s="42">
        <v>0.03</v>
      </c>
      <c r="L59" s="43" t="s">
        <v>99</v>
      </c>
      <c r="M59" s="41" t="s">
        <v>99</v>
      </c>
      <c r="N59" s="42" t="s">
        <v>99</v>
      </c>
      <c r="O59" s="43" t="s">
        <v>99</v>
      </c>
      <c r="P59" s="41" t="s">
        <v>99</v>
      </c>
      <c r="Q59" s="42" t="s">
        <v>99</v>
      </c>
      <c r="R59" s="259"/>
      <c r="S59" s="260"/>
      <c r="T59" s="261"/>
      <c r="U59" s="259"/>
      <c r="V59" s="260"/>
      <c r="W59" s="261"/>
      <c r="X59" s="259"/>
      <c r="Y59" s="244">
        <v>0</v>
      </c>
      <c r="Z59" s="245">
        <v>0</v>
      </c>
      <c r="AA59" s="246">
        <v>0</v>
      </c>
      <c r="AB59" s="244">
        <v>0</v>
      </c>
      <c r="AC59" s="245">
        <v>0</v>
      </c>
      <c r="AD59" s="246">
        <v>0</v>
      </c>
      <c r="AE59" s="247">
        <v>0</v>
      </c>
    </row>
    <row r="60" spans="1:31" ht="14.4" x14ac:dyDescent="0.3">
      <c r="A60" s="50" t="s">
        <v>100</v>
      </c>
      <c r="B60" s="48">
        <v>0</v>
      </c>
      <c r="C60" s="46">
        <v>0</v>
      </c>
      <c r="D60" s="49"/>
      <c r="E60" s="46">
        <v>0</v>
      </c>
      <c r="F60" s="221">
        <v>0</v>
      </c>
      <c r="G60" s="46">
        <v>0</v>
      </c>
      <c r="H60" s="220"/>
      <c r="I60" s="212" t="s">
        <v>101</v>
      </c>
      <c r="J60" s="46" t="s">
        <v>101</v>
      </c>
      <c r="K60" s="45"/>
      <c r="L60" s="52" t="s">
        <v>99</v>
      </c>
      <c r="M60" s="53" t="s">
        <v>99</v>
      </c>
      <c r="N60" s="45" t="s">
        <v>99</v>
      </c>
      <c r="O60" s="52" t="s">
        <v>99</v>
      </c>
      <c r="P60" s="53" t="s">
        <v>99</v>
      </c>
      <c r="Q60" s="45" t="s">
        <v>99</v>
      </c>
      <c r="R60" s="262"/>
      <c r="S60" s="263"/>
      <c r="T60" s="264"/>
      <c r="U60" s="262"/>
      <c r="V60" s="265"/>
      <c r="W60" s="266"/>
      <c r="X60" s="259"/>
      <c r="Y60" s="45"/>
      <c r="Z60" s="47"/>
      <c r="AA60" s="81">
        <v>0</v>
      </c>
      <c r="AB60" s="241"/>
      <c r="AC60" s="80"/>
      <c r="AD60" s="81">
        <v>0</v>
      </c>
      <c r="AE60" s="241"/>
    </row>
    <row r="61" spans="1:31" ht="14.4" x14ac:dyDescent="0.3">
      <c r="A61" s="50" t="s">
        <v>102</v>
      </c>
      <c r="B61" s="48">
        <v>0</v>
      </c>
      <c r="C61" s="46">
        <v>0</v>
      </c>
      <c r="D61" s="49"/>
      <c r="E61" s="46">
        <v>0</v>
      </c>
      <c r="F61" s="221">
        <v>0</v>
      </c>
      <c r="G61" s="46">
        <v>0</v>
      </c>
      <c r="H61" s="220"/>
      <c r="I61" s="212" t="s">
        <v>101</v>
      </c>
      <c r="J61" s="46" t="s">
        <v>101</v>
      </c>
      <c r="K61" s="45"/>
      <c r="L61" s="52" t="s">
        <v>99</v>
      </c>
      <c r="M61" s="53" t="s">
        <v>99</v>
      </c>
      <c r="N61" s="45" t="s">
        <v>99</v>
      </c>
      <c r="O61" s="52" t="s">
        <v>99</v>
      </c>
      <c r="P61" s="53" t="s">
        <v>99</v>
      </c>
      <c r="Q61" s="45" t="s">
        <v>99</v>
      </c>
      <c r="R61" s="262"/>
      <c r="S61" s="263"/>
      <c r="T61" s="264"/>
      <c r="U61" s="262"/>
      <c r="V61" s="265"/>
      <c r="W61" s="266"/>
      <c r="X61" s="259"/>
      <c r="Y61" s="45"/>
      <c r="Z61" s="47"/>
      <c r="AA61" s="81">
        <v>0</v>
      </c>
      <c r="AB61" s="241"/>
      <c r="AC61" s="80"/>
      <c r="AD61" s="81">
        <v>0</v>
      </c>
      <c r="AE61" s="241"/>
    </row>
    <row r="62" spans="1:31" ht="14.4" x14ac:dyDescent="0.3">
      <c r="A62" s="50" t="s">
        <v>129</v>
      </c>
      <c r="B62" s="48">
        <v>0</v>
      </c>
      <c r="C62" s="46">
        <v>0</v>
      </c>
      <c r="D62" s="49"/>
      <c r="E62" s="46">
        <v>0</v>
      </c>
      <c r="F62" s="221">
        <v>0</v>
      </c>
      <c r="G62" s="46" t="s">
        <v>128</v>
      </c>
      <c r="H62" s="220"/>
      <c r="I62" s="212">
        <v>0</v>
      </c>
      <c r="J62" s="46">
        <v>0</v>
      </c>
      <c r="K62" s="45"/>
      <c r="L62" s="52" t="s">
        <v>99</v>
      </c>
      <c r="M62" s="46" t="s">
        <v>99</v>
      </c>
      <c r="N62" s="45" t="s">
        <v>99</v>
      </c>
      <c r="O62" s="52" t="s">
        <v>99</v>
      </c>
      <c r="P62" s="46" t="s">
        <v>99</v>
      </c>
      <c r="Q62" s="45" t="s">
        <v>99</v>
      </c>
      <c r="R62" s="262"/>
      <c r="S62" s="265"/>
      <c r="T62" s="264"/>
      <c r="U62" s="262"/>
      <c r="V62" s="265"/>
      <c r="W62" s="266"/>
      <c r="X62" s="259"/>
      <c r="Y62" s="45"/>
      <c r="Z62" s="47"/>
      <c r="AA62" s="81">
        <v>0</v>
      </c>
      <c r="AB62" s="241"/>
      <c r="AC62" s="80"/>
      <c r="AD62" s="81">
        <v>0</v>
      </c>
      <c r="AE62" s="241"/>
    </row>
    <row r="63" spans="1:31" ht="14.4" x14ac:dyDescent="0.3">
      <c r="A63" s="44" t="s">
        <v>130</v>
      </c>
      <c r="B63" s="43">
        <v>1355</v>
      </c>
      <c r="C63" s="41">
        <v>433760</v>
      </c>
      <c r="D63" s="209">
        <v>0.03</v>
      </c>
      <c r="E63" s="41">
        <v>166223</v>
      </c>
      <c r="F63" s="217">
        <v>1690</v>
      </c>
      <c r="G63" s="41">
        <v>140339</v>
      </c>
      <c r="H63" s="218">
        <v>0.03</v>
      </c>
      <c r="I63" s="210">
        <v>324</v>
      </c>
      <c r="J63" s="41">
        <v>26938</v>
      </c>
      <c r="K63" s="42">
        <v>0.03</v>
      </c>
      <c r="L63" s="43" t="s">
        <v>99</v>
      </c>
      <c r="M63" s="41" t="s">
        <v>99</v>
      </c>
      <c r="N63" s="42" t="s">
        <v>99</v>
      </c>
      <c r="O63" s="43" t="s">
        <v>99</v>
      </c>
      <c r="P63" s="41" t="s">
        <v>99</v>
      </c>
      <c r="Q63" s="42" t="s">
        <v>99</v>
      </c>
      <c r="R63" s="259"/>
      <c r="S63" s="260"/>
      <c r="T63" s="261"/>
      <c r="U63" s="259"/>
      <c r="V63" s="260"/>
      <c r="W63" s="261"/>
      <c r="X63" s="259"/>
      <c r="Y63" s="244">
        <v>1.7999999999999999E-2</v>
      </c>
      <c r="Z63" s="245">
        <v>0</v>
      </c>
      <c r="AA63" s="246">
        <v>767549</v>
      </c>
      <c r="AB63" s="244">
        <v>2.1999999999999999E-2</v>
      </c>
      <c r="AC63" s="245">
        <v>0</v>
      </c>
      <c r="AD63" s="246">
        <v>601326</v>
      </c>
      <c r="AE63" s="247">
        <v>2.3E-2</v>
      </c>
    </row>
    <row r="64" spans="1:31" ht="14.4" x14ac:dyDescent="0.3">
      <c r="A64" s="50" t="s">
        <v>100</v>
      </c>
      <c r="B64" s="48">
        <v>1318</v>
      </c>
      <c r="C64" s="46">
        <v>23724</v>
      </c>
      <c r="D64" s="49"/>
      <c r="E64" s="46">
        <v>0</v>
      </c>
      <c r="F64" s="221">
        <v>1682</v>
      </c>
      <c r="G64" s="46">
        <v>30276</v>
      </c>
      <c r="H64" s="220"/>
      <c r="I64" s="212" t="s">
        <v>101</v>
      </c>
      <c r="J64" s="46" t="s">
        <v>101</v>
      </c>
      <c r="K64" s="45"/>
      <c r="L64" s="52" t="s">
        <v>99</v>
      </c>
      <c r="M64" s="53" t="s">
        <v>99</v>
      </c>
      <c r="N64" s="45" t="s">
        <v>99</v>
      </c>
      <c r="O64" s="52" t="s">
        <v>99</v>
      </c>
      <c r="P64" s="53" t="s">
        <v>99</v>
      </c>
      <c r="Q64" s="45" t="s">
        <v>99</v>
      </c>
      <c r="R64" s="262"/>
      <c r="S64" s="263"/>
      <c r="T64" s="264"/>
      <c r="U64" s="262"/>
      <c r="V64" s="265"/>
      <c r="W64" s="266"/>
      <c r="X64" s="259"/>
      <c r="Y64" s="45"/>
      <c r="Z64" s="47"/>
      <c r="AA64" s="81">
        <v>54144</v>
      </c>
      <c r="AB64" s="241"/>
      <c r="AC64" s="80"/>
      <c r="AD64" s="81">
        <v>54144</v>
      </c>
      <c r="AE64" s="241"/>
    </row>
    <row r="65" spans="1:31" ht="14.4" x14ac:dyDescent="0.3">
      <c r="A65" s="50" t="s">
        <v>102</v>
      </c>
      <c r="B65" s="48">
        <v>37</v>
      </c>
      <c r="C65" s="46">
        <v>672</v>
      </c>
      <c r="D65" s="49"/>
      <c r="E65" s="46">
        <v>0</v>
      </c>
      <c r="F65" s="221">
        <v>8</v>
      </c>
      <c r="G65" s="46">
        <v>136</v>
      </c>
      <c r="H65" s="220"/>
      <c r="I65" s="212" t="s">
        <v>101</v>
      </c>
      <c r="J65" s="46" t="s">
        <v>101</v>
      </c>
      <c r="K65" s="45"/>
      <c r="L65" s="52" t="s">
        <v>99</v>
      </c>
      <c r="M65" s="53" t="s">
        <v>99</v>
      </c>
      <c r="N65" s="45" t="s">
        <v>99</v>
      </c>
      <c r="O65" s="52" t="s">
        <v>99</v>
      </c>
      <c r="P65" s="53" t="s">
        <v>99</v>
      </c>
      <c r="Q65" s="45" t="s">
        <v>99</v>
      </c>
      <c r="R65" s="262"/>
      <c r="S65" s="263"/>
      <c r="T65" s="264"/>
      <c r="U65" s="262"/>
      <c r="V65" s="265"/>
      <c r="W65" s="266"/>
      <c r="X65" s="259"/>
      <c r="Y65" s="45"/>
      <c r="Z65" s="47"/>
      <c r="AA65" s="81">
        <v>808</v>
      </c>
      <c r="AB65" s="241"/>
      <c r="AC65" s="80"/>
      <c r="AD65" s="81">
        <v>808</v>
      </c>
      <c r="AE65" s="241"/>
    </row>
    <row r="66" spans="1:31" ht="14.4" x14ac:dyDescent="0.3">
      <c r="A66" s="50" t="s">
        <v>131</v>
      </c>
      <c r="B66" s="48">
        <v>0</v>
      </c>
      <c r="C66" s="46">
        <v>409364</v>
      </c>
      <c r="D66" s="49"/>
      <c r="E66" s="46">
        <v>166223</v>
      </c>
      <c r="F66" s="221">
        <v>0</v>
      </c>
      <c r="G66" s="46">
        <v>109927</v>
      </c>
      <c r="H66" s="220"/>
      <c r="I66" s="212">
        <v>324</v>
      </c>
      <c r="J66" s="46">
        <v>26938</v>
      </c>
      <c r="K66" s="45"/>
      <c r="L66" s="52" t="s">
        <v>99</v>
      </c>
      <c r="M66" s="46" t="s">
        <v>99</v>
      </c>
      <c r="N66" s="45" t="s">
        <v>99</v>
      </c>
      <c r="O66" s="52" t="s">
        <v>99</v>
      </c>
      <c r="P66" s="46" t="s">
        <v>99</v>
      </c>
      <c r="Q66" s="45" t="s">
        <v>99</v>
      </c>
      <c r="R66" s="262"/>
      <c r="S66" s="265"/>
      <c r="T66" s="264"/>
      <c r="U66" s="262"/>
      <c r="V66" s="265"/>
      <c r="W66" s="266"/>
      <c r="X66" s="259"/>
      <c r="Y66" s="45"/>
      <c r="Z66" s="47"/>
      <c r="AA66" s="81">
        <v>712597</v>
      </c>
      <c r="AB66" s="241"/>
      <c r="AC66" s="80"/>
      <c r="AD66" s="81">
        <v>546374</v>
      </c>
      <c r="AE66" s="241"/>
    </row>
    <row r="67" spans="1:31" ht="14.4" x14ac:dyDescent="0.3">
      <c r="A67" s="44" t="s">
        <v>132</v>
      </c>
      <c r="B67" s="43">
        <v>0</v>
      </c>
      <c r="C67" s="41">
        <v>888583</v>
      </c>
      <c r="D67" s="209">
        <v>0.02</v>
      </c>
      <c r="E67" s="41">
        <v>4410777</v>
      </c>
      <c r="F67" s="222">
        <v>0</v>
      </c>
      <c r="G67" s="223">
        <v>0</v>
      </c>
      <c r="H67" s="224">
        <v>0</v>
      </c>
      <c r="I67" s="210">
        <v>0</v>
      </c>
      <c r="J67" s="41">
        <v>0</v>
      </c>
      <c r="K67" s="42">
        <v>0</v>
      </c>
      <c r="L67" s="43" t="s">
        <v>99</v>
      </c>
      <c r="M67" s="41" t="s">
        <v>99</v>
      </c>
      <c r="N67" s="42" t="s">
        <v>99</v>
      </c>
      <c r="O67" s="43" t="s">
        <v>99</v>
      </c>
      <c r="P67" s="41" t="s">
        <v>99</v>
      </c>
      <c r="Q67" s="42" t="s">
        <v>99</v>
      </c>
      <c r="R67" s="259"/>
      <c r="S67" s="260"/>
      <c r="T67" s="261"/>
      <c r="U67" s="259"/>
      <c r="V67" s="260"/>
      <c r="W67" s="261"/>
      <c r="X67" s="259"/>
      <c r="Y67" s="244">
        <v>0</v>
      </c>
      <c r="Z67" s="245">
        <v>888583</v>
      </c>
      <c r="AA67" s="246">
        <v>4410777</v>
      </c>
      <c r="AB67" s="244">
        <v>0.126</v>
      </c>
      <c r="AC67" s="245">
        <v>888583</v>
      </c>
      <c r="AD67" s="246">
        <v>860991</v>
      </c>
      <c r="AE67" s="247">
        <v>3.2000000000000001E-2</v>
      </c>
    </row>
    <row r="68" spans="1:31" ht="14.4" x14ac:dyDescent="0.3">
      <c r="A68" s="40" t="s">
        <v>133</v>
      </c>
      <c r="B68" s="38">
        <v>46035</v>
      </c>
      <c r="C68" s="37">
        <v>14733041</v>
      </c>
      <c r="D68" s="39">
        <v>0.03</v>
      </c>
      <c r="E68" s="37">
        <v>9545916</v>
      </c>
      <c r="F68" s="38">
        <v>101352</v>
      </c>
      <c r="G68" s="226">
        <v>8418677</v>
      </c>
      <c r="H68" s="214">
        <v>0.03</v>
      </c>
      <c r="I68" s="38">
        <v>25002</v>
      </c>
      <c r="J68" s="37">
        <v>2076760</v>
      </c>
      <c r="K68" s="36">
        <v>0.03</v>
      </c>
      <c r="L68" s="38" t="s">
        <v>99</v>
      </c>
      <c r="M68" s="37" t="s">
        <v>99</v>
      </c>
      <c r="N68" s="36" t="s">
        <v>99</v>
      </c>
      <c r="O68" s="38" t="s">
        <v>99</v>
      </c>
      <c r="P68" s="37" t="s">
        <v>99</v>
      </c>
      <c r="Q68" s="36" t="s">
        <v>99</v>
      </c>
      <c r="R68" s="267"/>
      <c r="S68" s="268"/>
      <c r="T68" s="269"/>
      <c r="U68" s="267"/>
      <c r="V68" s="268"/>
      <c r="W68" s="270"/>
      <c r="X68" s="267"/>
      <c r="Y68" s="248">
        <v>1</v>
      </c>
      <c r="Z68" s="249">
        <v>0</v>
      </c>
      <c r="AA68" s="250">
        <v>35107039</v>
      </c>
      <c r="AB68" s="251"/>
      <c r="AC68" s="252">
        <v>0</v>
      </c>
      <c r="AD68" s="250">
        <v>26701846</v>
      </c>
      <c r="AE68" s="251"/>
    </row>
    <row r="69" spans="1:31" ht="14.4" x14ac:dyDescent="0.3">
      <c r="B69" s="79"/>
      <c r="F69" s="79"/>
      <c r="I69" s="79"/>
    </row>
    <row r="70" spans="1:31" ht="14.4" x14ac:dyDescent="0.3">
      <c r="A70" s="35" t="s">
        <v>134</v>
      </c>
      <c r="X70" s="79"/>
      <c r="AA70" s="243"/>
    </row>
    <row r="71" spans="1:31" ht="14.4" x14ac:dyDescent="0.3">
      <c r="A71" s="35" t="s">
        <v>135</v>
      </c>
    </row>
    <row r="72" spans="1:31" ht="14.4" x14ac:dyDescent="0.3">
      <c r="A72" t="s">
        <v>136</v>
      </c>
      <c r="X72" s="79"/>
    </row>
    <row r="73" spans="1:31" ht="14.4" x14ac:dyDescent="0.3">
      <c r="A73" t="s">
        <v>137</v>
      </c>
      <c r="AA73" s="78"/>
    </row>
    <row r="74" spans="1:31" ht="15" customHeight="1" x14ac:dyDescent="0.3">
      <c r="A74" t="s">
        <v>138</v>
      </c>
    </row>
    <row r="75" spans="1:31" ht="15" customHeight="1" x14ac:dyDescent="0.3">
      <c r="A75" t="s">
        <v>139</v>
      </c>
    </row>
    <row r="76" spans="1:31" ht="15" customHeight="1" x14ac:dyDescent="0.3">
      <c r="A76" s="35"/>
    </row>
    <row r="77" spans="1:31" ht="15" customHeight="1" x14ac:dyDescent="0.3">
      <c r="A77" s="35"/>
    </row>
  </sheetData>
  <mergeCells count="11">
    <mergeCell ref="U5:W5"/>
    <mergeCell ref="X5:Y5"/>
    <mergeCell ref="Z5:AB5"/>
    <mergeCell ref="AC5:AE5"/>
    <mergeCell ref="A5:A6"/>
    <mergeCell ref="F5:H5"/>
    <mergeCell ref="I5:K5"/>
    <mergeCell ref="L5:N5"/>
    <mergeCell ref="O5:Q5"/>
    <mergeCell ref="R5:T5"/>
    <mergeCell ref="B5:E5"/>
  </mergeCells>
  <pageMargins left="0.25" right="0.25" top="0.75" bottom="0.75" header="0.3" footer="0.3"/>
  <pageSetup scale="47" fitToWidth="0" orientation="landscape" r:id="rId1"/>
  <headerFooter>
    <oddHeader>&amp;L&amp;"-,Bold"&amp;KFF0000CONFIDENTIAL</oddHeader>
    <oddFooter>&amp;L&amp;9OneCare Vermont FY 2023 ACO Budget Submission&amp;R&amp;9&amp;P of &amp;N</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447"/>
  <sheetViews>
    <sheetView zoomScaleNormal="100" workbookViewId="0">
      <pane xSplit="1" ySplit="6" topLeftCell="B244" activePane="bottomRight" state="frozen"/>
      <selection pane="topRight"/>
      <selection pane="bottomLeft"/>
      <selection pane="bottomRight" activeCell="E379" sqref="E379:F379"/>
    </sheetView>
  </sheetViews>
  <sheetFormatPr defaultRowHeight="14.4" x14ac:dyDescent="0.3"/>
  <cols>
    <col min="1" max="1" width="29.5546875" customWidth="1"/>
    <col min="2" max="2" width="14.44140625" bestFit="1" customWidth="1"/>
    <col min="3" max="3" width="15" bestFit="1" customWidth="1"/>
    <col min="4" max="4" width="14.44140625" bestFit="1" customWidth="1"/>
    <col min="5" max="7" width="13.5546875" customWidth="1"/>
    <col min="8" max="9" width="10" customWidth="1"/>
  </cols>
  <sheetData>
    <row r="1" spans="1:7" x14ac:dyDescent="0.3">
      <c r="A1" s="57" t="s">
        <v>140</v>
      </c>
      <c r="B1" s="55"/>
      <c r="C1" s="55"/>
      <c r="D1" s="58"/>
      <c r="E1" s="55"/>
      <c r="F1" s="55"/>
      <c r="G1" s="55"/>
    </row>
    <row r="2" spans="1:7" ht="30.75" customHeight="1" x14ac:dyDescent="0.3">
      <c r="A2" s="287" t="s">
        <v>141</v>
      </c>
      <c r="B2" s="287"/>
      <c r="C2" s="287"/>
      <c r="D2" s="287"/>
      <c r="E2" s="287"/>
      <c r="F2" s="287"/>
      <c r="G2" s="287"/>
    </row>
    <row r="5" spans="1:7" x14ac:dyDescent="0.3">
      <c r="A5" s="280" t="s">
        <v>142</v>
      </c>
      <c r="B5" s="280"/>
      <c r="C5" s="280"/>
      <c r="D5" s="280"/>
      <c r="E5" s="280"/>
      <c r="F5" s="280"/>
      <c r="G5" s="280"/>
    </row>
    <row r="6" spans="1:7" ht="28.8" x14ac:dyDescent="0.3">
      <c r="A6" s="113" t="s">
        <v>143</v>
      </c>
      <c r="B6" s="10" t="s">
        <v>144</v>
      </c>
      <c r="C6" s="10" t="s">
        <v>145</v>
      </c>
      <c r="D6" s="10" t="s">
        <v>146</v>
      </c>
      <c r="E6" s="10" t="s">
        <v>147</v>
      </c>
      <c r="F6" s="10" t="s">
        <v>148</v>
      </c>
      <c r="G6" s="10" t="s">
        <v>149</v>
      </c>
    </row>
    <row r="7" spans="1:7" x14ac:dyDescent="0.3">
      <c r="A7" s="34" t="s">
        <v>38</v>
      </c>
      <c r="B7" s="60">
        <v>13345337</v>
      </c>
      <c r="C7" s="60">
        <v>11285497</v>
      </c>
      <c r="D7" s="60">
        <v>16313470</v>
      </c>
      <c r="E7" s="60">
        <v>10001059.428772345</v>
      </c>
      <c r="F7" s="60">
        <v>9630390.2006424181</v>
      </c>
      <c r="G7" s="60">
        <v>9545916</v>
      </c>
    </row>
    <row r="8" spans="1:7" x14ac:dyDescent="0.3">
      <c r="A8" s="32" t="s">
        <v>98</v>
      </c>
      <c r="B8" s="41" t="s">
        <v>101</v>
      </c>
      <c r="C8" s="41">
        <v>-1416441</v>
      </c>
      <c r="D8" s="41">
        <v>746661</v>
      </c>
      <c r="E8" s="41">
        <v>110243.04577318636</v>
      </c>
      <c r="F8" s="41">
        <v>57142.029741034457</v>
      </c>
      <c r="G8" s="41">
        <v>0</v>
      </c>
    </row>
    <row r="9" spans="1:7" x14ac:dyDescent="0.3">
      <c r="A9" s="18" t="s">
        <v>100</v>
      </c>
      <c r="B9" s="46" t="s">
        <v>101</v>
      </c>
      <c r="C9" s="46" t="s">
        <v>101</v>
      </c>
      <c r="D9" s="46" t="s">
        <v>101</v>
      </c>
      <c r="E9" s="46">
        <v>65142</v>
      </c>
      <c r="F9" s="46">
        <v>40174.675725333662</v>
      </c>
      <c r="G9" s="46">
        <v>0</v>
      </c>
    </row>
    <row r="10" spans="1:7" x14ac:dyDescent="0.3">
      <c r="A10" s="18" t="s">
        <v>102</v>
      </c>
      <c r="B10" s="46" t="s">
        <v>101</v>
      </c>
      <c r="C10" s="46" t="s">
        <v>101</v>
      </c>
      <c r="D10" s="46" t="s">
        <v>101</v>
      </c>
      <c r="E10" s="46">
        <v>36720</v>
      </c>
      <c r="F10" s="46">
        <v>16967.354015700796</v>
      </c>
      <c r="G10" s="46">
        <v>0</v>
      </c>
    </row>
    <row r="11" spans="1:7" x14ac:dyDescent="0.3">
      <c r="A11" s="18" t="s">
        <v>103</v>
      </c>
      <c r="B11" s="46" t="s">
        <v>101</v>
      </c>
      <c r="C11" s="46">
        <v>-1416441</v>
      </c>
      <c r="D11" s="46">
        <v>746661</v>
      </c>
      <c r="E11" s="46">
        <v>8381.0457731863571</v>
      </c>
      <c r="F11" s="46">
        <v>0</v>
      </c>
      <c r="G11" s="46">
        <v>0</v>
      </c>
    </row>
    <row r="12" spans="1:7" x14ac:dyDescent="0.3">
      <c r="A12" s="32" t="s">
        <v>104</v>
      </c>
      <c r="B12" s="41">
        <v>908045</v>
      </c>
      <c r="C12" s="41">
        <v>-3038424</v>
      </c>
      <c r="D12" s="41">
        <v>1123233</v>
      </c>
      <c r="E12" s="41">
        <v>174942.59650283051</v>
      </c>
      <c r="F12" s="41">
        <v>89332.334374565078</v>
      </c>
      <c r="G12" s="41">
        <v>0</v>
      </c>
    </row>
    <row r="13" spans="1:7" x14ac:dyDescent="0.3">
      <c r="A13" s="18" t="s">
        <v>100</v>
      </c>
      <c r="B13" s="46" t="s">
        <v>101</v>
      </c>
      <c r="C13" s="46" t="s">
        <v>101</v>
      </c>
      <c r="D13" s="46" t="s">
        <v>101</v>
      </c>
      <c r="E13" s="46">
        <v>129204</v>
      </c>
      <c r="F13" s="46">
        <v>78884.041061530181</v>
      </c>
      <c r="G13" s="46">
        <v>0</v>
      </c>
    </row>
    <row r="14" spans="1:7" x14ac:dyDescent="0.3">
      <c r="A14" s="18" t="s">
        <v>102</v>
      </c>
      <c r="B14" s="46" t="s">
        <v>101</v>
      </c>
      <c r="C14" s="46" t="s">
        <v>101</v>
      </c>
      <c r="D14" s="46" t="s">
        <v>101</v>
      </c>
      <c r="E14" s="46">
        <v>17658</v>
      </c>
      <c r="F14" s="46">
        <v>10448.293313034894</v>
      </c>
      <c r="G14" s="46">
        <v>0</v>
      </c>
    </row>
    <row r="15" spans="1:7" x14ac:dyDescent="0.3">
      <c r="A15" s="18" t="s">
        <v>105</v>
      </c>
      <c r="B15" s="46">
        <v>908045</v>
      </c>
      <c r="C15" s="46">
        <v>-3038424</v>
      </c>
      <c r="D15" s="46">
        <v>1123233</v>
      </c>
      <c r="E15" s="46">
        <v>28080.596502830507</v>
      </c>
      <c r="F15" s="46">
        <v>0</v>
      </c>
      <c r="G15" s="46">
        <v>0</v>
      </c>
    </row>
    <row r="16" spans="1:7" x14ac:dyDescent="0.3">
      <c r="A16" s="32" t="s">
        <v>106</v>
      </c>
      <c r="B16" s="41">
        <v>182342</v>
      </c>
      <c r="C16" s="41">
        <v>547880</v>
      </c>
      <c r="D16" s="41">
        <v>480892</v>
      </c>
      <c r="E16" s="41">
        <v>93131.76947283042</v>
      </c>
      <c r="F16" s="41">
        <v>31959.25417645057</v>
      </c>
      <c r="G16" s="41">
        <v>0</v>
      </c>
    </row>
    <row r="17" spans="1:7" x14ac:dyDescent="0.3">
      <c r="A17" s="18" t="s">
        <v>100</v>
      </c>
      <c r="B17" s="46" t="s">
        <v>101</v>
      </c>
      <c r="C17" s="46" t="s">
        <v>101</v>
      </c>
      <c r="D17" s="46" t="s">
        <v>101</v>
      </c>
      <c r="E17" s="46">
        <v>51300</v>
      </c>
      <c r="F17" s="46">
        <v>28741.636957328283</v>
      </c>
      <c r="G17" s="46">
        <v>0</v>
      </c>
    </row>
    <row r="18" spans="1:7" x14ac:dyDescent="0.3">
      <c r="A18" s="18" t="s">
        <v>102</v>
      </c>
      <c r="B18" s="46" t="s">
        <v>101</v>
      </c>
      <c r="C18" s="46" t="s">
        <v>101</v>
      </c>
      <c r="D18" s="46" t="s">
        <v>101</v>
      </c>
      <c r="E18" s="46">
        <v>5526</v>
      </c>
      <c r="F18" s="46">
        <v>3217.6172191222854</v>
      </c>
      <c r="G18" s="46">
        <v>0</v>
      </c>
    </row>
    <row r="19" spans="1:7" x14ac:dyDescent="0.3">
      <c r="A19" s="18" t="s">
        <v>107</v>
      </c>
      <c r="B19" s="46">
        <v>182342</v>
      </c>
      <c r="C19" s="46">
        <v>547880</v>
      </c>
      <c r="D19" s="46">
        <v>480892</v>
      </c>
      <c r="E19" s="46">
        <v>36305.76947283042</v>
      </c>
      <c r="F19" s="46">
        <v>0</v>
      </c>
      <c r="G19" s="46">
        <v>0</v>
      </c>
    </row>
    <row r="20" spans="1:7" x14ac:dyDescent="0.3">
      <c r="A20" s="32" t="s">
        <v>108</v>
      </c>
      <c r="B20" s="41">
        <v>2525225</v>
      </c>
      <c r="C20" s="41">
        <v>4287739</v>
      </c>
      <c r="D20" s="41">
        <v>3641345</v>
      </c>
      <c r="E20" s="41">
        <v>369932.86407635314</v>
      </c>
      <c r="F20" s="41">
        <v>176819.4175222147</v>
      </c>
      <c r="G20" s="41">
        <v>0</v>
      </c>
    </row>
    <row r="21" spans="1:7" x14ac:dyDescent="0.3">
      <c r="A21" s="18" t="s">
        <v>100</v>
      </c>
      <c r="B21" s="46" t="s">
        <v>101</v>
      </c>
      <c r="C21" s="46" t="s">
        <v>101</v>
      </c>
      <c r="D21" s="46" t="s">
        <v>101</v>
      </c>
      <c r="E21" s="46">
        <v>208044</v>
      </c>
      <c r="F21" s="46">
        <v>101656.66111284455</v>
      </c>
      <c r="G21" s="46">
        <v>0</v>
      </c>
    </row>
    <row r="22" spans="1:7" x14ac:dyDescent="0.3">
      <c r="A22" s="18" t="s">
        <v>102</v>
      </c>
      <c r="B22" s="46" t="s">
        <v>101</v>
      </c>
      <c r="C22" s="46" t="s">
        <v>101</v>
      </c>
      <c r="D22" s="46" t="s">
        <v>101</v>
      </c>
      <c r="E22" s="46">
        <v>157752</v>
      </c>
      <c r="F22" s="46">
        <v>75162.756409370166</v>
      </c>
      <c r="G22" s="46">
        <v>0</v>
      </c>
    </row>
    <row r="23" spans="1:7" x14ac:dyDescent="0.3">
      <c r="A23" s="18" t="s">
        <v>109</v>
      </c>
      <c r="B23" s="46">
        <v>2525225</v>
      </c>
      <c r="C23" s="46">
        <v>4287739</v>
      </c>
      <c r="D23" s="46">
        <v>3641345</v>
      </c>
      <c r="E23" s="46">
        <v>4136.8640763531439</v>
      </c>
      <c r="F23" s="46">
        <v>0</v>
      </c>
      <c r="G23" s="46">
        <v>0</v>
      </c>
    </row>
    <row r="24" spans="1:7" x14ac:dyDescent="0.3">
      <c r="A24" s="32" t="s">
        <v>110</v>
      </c>
      <c r="B24" s="41" t="s">
        <v>101</v>
      </c>
      <c r="C24" s="41" t="s">
        <v>101</v>
      </c>
      <c r="D24" s="41">
        <v>165263</v>
      </c>
      <c r="E24" s="41">
        <v>37857</v>
      </c>
      <c r="F24" s="41">
        <v>8999.7601546967235</v>
      </c>
      <c r="G24" s="41">
        <v>0</v>
      </c>
    </row>
    <row r="25" spans="1:7" x14ac:dyDescent="0.3">
      <c r="A25" s="18" t="s">
        <v>100</v>
      </c>
      <c r="B25" s="46" t="s">
        <v>101</v>
      </c>
      <c r="C25" s="46" t="s">
        <v>101</v>
      </c>
      <c r="D25" s="46" t="s">
        <v>101</v>
      </c>
      <c r="E25" s="46">
        <v>0</v>
      </c>
      <c r="F25" s="46">
        <v>0</v>
      </c>
      <c r="G25" s="46">
        <v>0</v>
      </c>
    </row>
    <row r="26" spans="1:7" x14ac:dyDescent="0.3">
      <c r="A26" s="18" t="s">
        <v>102</v>
      </c>
      <c r="B26" s="46" t="s">
        <v>101</v>
      </c>
      <c r="C26" s="46" t="s">
        <v>101</v>
      </c>
      <c r="D26" s="46" t="s">
        <v>101</v>
      </c>
      <c r="E26" s="46">
        <v>20016</v>
      </c>
      <c r="F26" s="46">
        <v>8999.7601546967235</v>
      </c>
      <c r="G26" s="46">
        <v>0</v>
      </c>
    </row>
    <row r="27" spans="1:7" x14ac:dyDescent="0.3">
      <c r="A27" s="18" t="s">
        <v>111</v>
      </c>
      <c r="B27" s="46" t="s">
        <v>101</v>
      </c>
      <c r="C27" s="46" t="s">
        <v>101</v>
      </c>
      <c r="D27" s="46">
        <v>165263</v>
      </c>
      <c r="E27" s="46">
        <v>17841</v>
      </c>
      <c r="F27" s="46">
        <v>0</v>
      </c>
      <c r="G27" s="46">
        <v>0</v>
      </c>
    </row>
    <row r="28" spans="1:7" x14ac:dyDescent="0.3">
      <c r="A28" s="32" t="s">
        <v>112</v>
      </c>
      <c r="B28" s="41">
        <v>613898</v>
      </c>
      <c r="C28" s="41">
        <v>1415989</v>
      </c>
      <c r="D28" s="41">
        <v>663398</v>
      </c>
      <c r="E28" s="41">
        <v>82247.821891295462</v>
      </c>
      <c r="F28" s="41">
        <v>31559.940605707729</v>
      </c>
      <c r="G28" s="41">
        <v>0</v>
      </c>
    </row>
    <row r="29" spans="1:7" x14ac:dyDescent="0.3">
      <c r="A29" s="18" t="s">
        <v>100</v>
      </c>
      <c r="B29" s="46" t="s">
        <v>101</v>
      </c>
      <c r="C29" s="46" t="s">
        <v>101</v>
      </c>
      <c r="D29" s="46" t="s">
        <v>101</v>
      </c>
      <c r="E29" s="46">
        <v>33354</v>
      </c>
      <c r="F29" s="46">
        <v>18568.256011340112</v>
      </c>
      <c r="G29" s="46">
        <v>0</v>
      </c>
    </row>
    <row r="30" spans="1:7" x14ac:dyDescent="0.3">
      <c r="A30" s="18" t="s">
        <v>102</v>
      </c>
      <c r="B30" s="46" t="s">
        <v>101</v>
      </c>
      <c r="C30" s="46" t="s">
        <v>101</v>
      </c>
      <c r="D30" s="46" t="s">
        <v>101</v>
      </c>
      <c r="E30" s="46">
        <v>28638</v>
      </c>
      <c r="F30" s="46">
        <v>12991.684594367616</v>
      </c>
      <c r="G30" s="46">
        <v>0</v>
      </c>
    </row>
    <row r="31" spans="1:7" x14ac:dyDescent="0.3">
      <c r="A31" s="18" t="s">
        <v>113</v>
      </c>
      <c r="B31" s="46">
        <v>613898</v>
      </c>
      <c r="C31" s="46">
        <v>1415989</v>
      </c>
      <c r="D31" s="46">
        <v>663398</v>
      </c>
      <c r="E31" s="46">
        <v>20255.821891295462</v>
      </c>
      <c r="F31" s="46">
        <v>0</v>
      </c>
      <c r="G31" s="46">
        <v>0</v>
      </c>
    </row>
    <row r="32" spans="1:7" x14ac:dyDescent="0.3">
      <c r="A32" s="32" t="s">
        <v>114</v>
      </c>
      <c r="B32" s="41" t="s">
        <v>101</v>
      </c>
      <c r="C32" s="41" t="s">
        <v>101</v>
      </c>
      <c r="D32" s="41" t="s">
        <v>101</v>
      </c>
      <c r="E32" s="41" t="s">
        <v>101</v>
      </c>
      <c r="F32" s="41" t="s">
        <v>101</v>
      </c>
      <c r="G32" s="41" t="s">
        <v>101</v>
      </c>
    </row>
    <row r="33" spans="1:7" x14ac:dyDescent="0.3">
      <c r="A33" s="18" t="s">
        <v>100</v>
      </c>
      <c r="B33" s="46" t="s">
        <v>101</v>
      </c>
      <c r="C33" s="46" t="s">
        <v>101</v>
      </c>
      <c r="D33" s="46" t="s">
        <v>101</v>
      </c>
      <c r="E33" s="46" t="s">
        <v>101</v>
      </c>
      <c r="F33" s="46" t="s">
        <v>101</v>
      </c>
      <c r="G33" s="46" t="s">
        <v>101</v>
      </c>
    </row>
    <row r="34" spans="1:7" x14ac:dyDescent="0.3">
      <c r="A34" s="18" t="s">
        <v>102</v>
      </c>
      <c r="B34" s="46" t="s">
        <v>101</v>
      </c>
      <c r="C34" s="46" t="s">
        <v>101</v>
      </c>
      <c r="D34" s="46" t="s">
        <v>101</v>
      </c>
      <c r="E34" s="46" t="s">
        <v>101</v>
      </c>
      <c r="F34" s="46" t="s">
        <v>101</v>
      </c>
      <c r="G34" s="46" t="s">
        <v>101</v>
      </c>
    </row>
    <row r="35" spans="1:7" x14ac:dyDescent="0.3">
      <c r="A35" s="18" t="s">
        <v>115</v>
      </c>
      <c r="B35" s="46" t="s">
        <v>101</v>
      </c>
      <c r="C35" s="46" t="s">
        <v>101</v>
      </c>
      <c r="D35" s="46" t="s">
        <v>101</v>
      </c>
      <c r="E35" s="46" t="s">
        <v>101</v>
      </c>
      <c r="F35" s="46" t="s">
        <v>101</v>
      </c>
      <c r="G35" s="46" t="s">
        <v>101</v>
      </c>
    </row>
    <row r="36" spans="1:7" x14ac:dyDescent="0.3">
      <c r="A36" s="32" t="s">
        <v>116</v>
      </c>
      <c r="B36" s="41" t="s">
        <v>101</v>
      </c>
      <c r="C36" s="41" t="s">
        <v>101</v>
      </c>
      <c r="D36" s="41" t="s">
        <v>101</v>
      </c>
      <c r="E36" s="41" t="s">
        <v>101</v>
      </c>
      <c r="F36" s="41" t="s">
        <v>101</v>
      </c>
      <c r="G36" s="41" t="s">
        <v>101</v>
      </c>
    </row>
    <row r="37" spans="1:7" x14ac:dyDescent="0.3">
      <c r="A37" s="18" t="s">
        <v>100</v>
      </c>
      <c r="B37" s="46" t="s">
        <v>101</v>
      </c>
      <c r="C37" s="46" t="s">
        <v>101</v>
      </c>
      <c r="D37" s="46" t="s">
        <v>101</v>
      </c>
      <c r="E37" s="46" t="s">
        <v>101</v>
      </c>
      <c r="F37" s="46" t="s">
        <v>101</v>
      </c>
      <c r="G37" s="46" t="s">
        <v>101</v>
      </c>
    </row>
    <row r="38" spans="1:7" x14ac:dyDescent="0.3">
      <c r="A38" s="18" t="s">
        <v>102</v>
      </c>
      <c r="B38" s="46" t="s">
        <v>101</v>
      </c>
      <c r="C38" s="46" t="s">
        <v>101</v>
      </c>
      <c r="D38" s="46" t="s">
        <v>101</v>
      </c>
      <c r="E38" s="46" t="s">
        <v>101</v>
      </c>
      <c r="F38" s="46" t="s">
        <v>101</v>
      </c>
      <c r="G38" s="46" t="s">
        <v>101</v>
      </c>
    </row>
    <row r="39" spans="1:7" x14ac:dyDescent="0.3">
      <c r="A39" s="18" t="s">
        <v>117</v>
      </c>
      <c r="B39" s="46" t="s">
        <v>101</v>
      </c>
      <c r="C39" s="46" t="s">
        <v>101</v>
      </c>
      <c r="D39" s="46" t="s">
        <v>101</v>
      </c>
      <c r="E39" s="46" t="s">
        <v>101</v>
      </c>
      <c r="F39" s="46" t="s">
        <v>101</v>
      </c>
      <c r="G39" s="46" t="s">
        <v>101</v>
      </c>
    </row>
    <row r="40" spans="1:7" x14ac:dyDescent="0.3">
      <c r="A40" s="32" t="s">
        <v>118</v>
      </c>
      <c r="B40" s="41" t="s">
        <v>101</v>
      </c>
      <c r="C40" s="41" t="s">
        <v>101</v>
      </c>
      <c r="D40" s="41" t="s">
        <v>101</v>
      </c>
      <c r="E40" s="41" t="s">
        <v>101</v>
      </c>
      <c r="F40" s="41" t="s">
        <v>101</v>
      </c>
      <c r="G40" s="41" t="s">
        <v>101</v>
      </c>
    </row>
    <row r="41" spans="1:7" x14ac:dyDescent="0.3">
      <c r="A41" s="18" t="s">
        <v>100</v>
      </c>
      <c r="B41" s="46" t="s">
        <v>101</v>
      </c>
      <c r="C41" s="46" t="s">
        <v>101</v>
      </c>
      <c r="D41" s="46" t="s">
        <v>101</v>
      </c>
      <c r="E41" s="46" t="s">
        <v>101</v>
      </c>
      <c r="F41" s="46" t="s">
        <v>101</v>
      </c>
      <c r="G41" s="46" t="s">
        <v>101</v>
      </c>
    </row>
    <row r="42" spans="1:7" x14ac:dyDescent="0.3">
      <c r="A42" s="18" t="s">
        <v>102</v>
      </c>
      <c r="B42" s="46" t="s">
        <v>101</v>
      </c>
      <c r="C42" s="46" t="s">
        <v>101</v>
      </c>
      <c r="D42" s="46" t="s">
        <v>101</v>
      </c>
      <c r="E42" s="46" t="s">
        <v>101</v>
      </c>
      <c r="F42" s="46" t="s">
        <v>101</v>
      </c>
      <c r="G42" s="46" t="s">
        <v>101</v>
      </c>
    </row>
    <row r="43" spans="1:7" x14ac:dyDescent="0.3">
      <c r="A43" s="18" t="s">
        <v>119</v>
      </c>
      <c r="B43" s="46" t="s">
        <v>101</v>
      </c>
      <c r="C43" s="46" t="s">
        <v>101</v>
      </c>
      <c r="D43" s="46" t="s">
        <v>101</v>
      </c>
      <c r="E43" s="46" t="s">
        <v>101</v>
      </c>
      <c r="F43" s="46" t="s">
        <v>101</v>
      </c>
      <c r="G43" s="46" t="s">
        <v>101</v>
      </c>
    </row>
    <row r="44" spans="1:7" x14ac:dyDescent="0.3">
      <c r="A44" s="32" t="s">
        <v>120</v>
      </c>
      <c r="B44" s="41" t="s">
        <v>101</v>
      </c>
      <c r="C44" s="41" t="s">
        <v>101</v>
      </c>
      <c r="D44" s="41" t="s">
        <v>101</v>
      </c>
      <c r="E44" s="41">
        <v>179449</v>
      </c>
      <c r="F44" s="41">
        <v>77345.298720680294</v>
      </c>
      <c r="G44" s="41">
        <v>0</v>
      </c>
    </row>
    <row r="45" spans="1:7" x14ac:dyDescent="0.3">
      <c r="A45" s="18" t="s">
        <v>100</v>
      </c>
      <c r="B45" s="46" t="s">
        <v>101</v>
      </c>
      <c r="C45" s="46" t="s">
        <v>101</v>
      </c>
      <c r="D45" s="46" t="s">
        <v>101</v>
      </c>
      <c r="E45" s="46">
        <v>0</v>
      </c>
      <c r="F45" s="46">
        <v>2609.3502777838103</v>
      </c>
      <c r="G45" s="46">
        <v>0</v>
      </c>
    </row>
    <row r="46" spans="1:7" x14ac:dyDescent="0.3">
      <c r="A46" s="18" t="s">
        <v>102</v>
      </c>
      <c r="B46" s="46" t="s">
        <v>101</v>
      </c>
      <c r="C46" s="46" t="s">
        <v>101</v>
      </c>
      <c r="D46" s="46" t="s">
        <v>101</v>
      </c>
      <c r="E46" s="46">
        <v>141282</v>
      </c>
      <c r="F46" s="46">
        <v>74735.948442896493</v>
      </c>
      <c r="G46" s="46">
        <v>0</v>
      </c>
    </row>
    <row r="47" spans="1:7" x14ac:dyDescent="0.3">
      <c r="A47" s="18" t="s">
        <v>121</v>
      </c>
      <c r="B47" s="46" t="s">
        <v>101</v>
      </c>
      <c r="C47" s="46" t="s">
        <v>101</v>
      </c>
      <c r="D47" s="46" t="s">
        <v>101</v>
      </c>
      <c r="E47" s="46">
        <v>38167</v>
      </c>
      <c r="F47" s="46">
        <v>-1.0004441719502211E-11</v>
      </c>
      <c r="G47" s="46">
        <v>0</v>
      </c>
    </row>
    <row r="48" spans="1:7" x14ac:dyDescent="0.3">
      <c r="A48" s="32" t="s">
        <v>122</v>
      </c>
      <c r="B48" s="41">
        <v>359495</v>
      </c>
      <c r="C48" s="41">
        <v>864501</v>
      </c>
      <c r="D48" s="41" t="s">
        <v>101</v>
      </c>
      <c r="E48" s="41" t="s">
        <v>101</v>
      </c>
      <c r="F48" s="41" t="s">
        <v>101</v>
      </c>
      <c r="G48" s="41" t="s">
        <v>101</v>
      </c>
    </row>
    <row r="49" spans="1:7" x14ac:dyDescent="0.3">
      <c r="A49" s="18" t="s">
        <v>100</v>
      </c>
      <c r="B49" s="46" t="s">
        <v>101</v>
      </c>
      <c r="C49" s="46" t="s">
        <v>101</v>
      </c>
      <c r="D49" s="46" t="s">
        <v>101</v>
      </c>
      <c r="E49" s="46" t="s">
        <v>101</v>
      </c>
      <c r="F49" s="46" t="s">
        <v>101</v>
      </c>
      <c r="G49" s="46" t="s">
        <v>101</v>
      </c>
    </row>
    <row r="50" spans="1:7" x14ac:dyDescent="0.3">
      <c r="A50" s="18" t="s">
        <v>102</v>
      </c>
      <c r="B50" s="46" t="s">
        <v>101</v>
      </c>
      <c r="C50" s="46" t="s">
        <v>101</v>
      </c>
      <c r="D50" s="46" t="s">
        <v>101</v>
      </c>
      <c r="E50" s="46" t="s">
        <v>101</v>
      </c>
      <c r="F50" s="46" t="s">
        <v>101</v>
      </c>
      <c r="G50" s="46" t="s">
        <v>101</v>
      </c>
    </row>
    <row r="51" spans="1:7" x14ac:dyDescent="0.3">
      <c r="A51" s="18" t="s">
        <v>122</v>
      </c>
      <c r="B51" s="46">
        <v>359495</v>
      </c>
      <c r="C51" s="46">
        <v>864501</v>
      </c>
      <c r="D51" s="46" t="s">
        <v>101</v>
      </c>
      <c r="E51" s="46" t="s">
        <v>101</v>
      </c>
      <c r="F51" s="46" t="s">
        <v>101</v>
      </c>
      <c r="G51" s="46" t="s">
        <v>101</v>
      </c>
    </row>
    <row r="52" spans="1:7" x14ac:dyDescent="0.3">
      <c r="A52" s="32" t="s">
        <v>123</v>
      </c>
      <c r="B52" s="41">
        <v>391378</v>
      </c>
      <c r="C52" s="41">
        <v>214727</v>
      </c>
      <c r="D52" s="41">
        <v>795467</v>
      </c>
      <c r="E52" s="41">
        <v>149059.21055980976</v>
      </c>
      <c r="F52" s="41">
        <v>56713.551841150911</v>
      </c>
      <c r="G52" s="41">
        <v>0</v>
      </c>
    </row>
    <row r="53" spans="1:7" x14ac:dyDescent="0.3">
      <c r="A53" s="18" t="s">
        <v>100</v>
      </c>
      <c r="B53" s="46" t="s">
        <v>101</v>
      </c>
      <c r="C53" s="46" t="s">
        <v>101</v>
      </c>
      <c r="D53" s="46" t="s">
        <v>101</v>
      </c>
      <c r="E53" s="46">
        <v>28170</v>
      </c>
      <c r="F53" s="46">
        <v>16611.08851089617</v>
      </c>
      <c r="G53" s="46">
        <v>0</v>
      </c>
    </row>
    <row r="54" spans="1:7" x14ac:dyDescent="0.3">
      <c r="A54" s="18" t="s">
        <v>102</v>
      </c>
      <c r="B54" s="46" t="s">
        <v>101</v>
      </c>
      <c r="C54" s="46" t="s">
        <v>101</v>
      </c>
      <c r="D54" s="46" t="s">
        <v>101</v>
      </c>
      <c r="E54" s="46">
        <v>81936</v>
      </c>
      <c r="F54" s="46">
        <v>40102.463330254745</v>
      </c>
      <c r="G54" s="46">
        <v>0</v>
      </c>
    </row>
    <row r="55" spans="1:7" x14ac:dyDescent="0.3">
      <c r="A55" s="18" t="s">
        <v>124</v>
      </c>
      <c r="B55" s="46">
        <v>391378</v>
      </c>
      <c r="C55" s="46">
        <v>214727</v>
      </c>
      <c r="D55" s="46">
        <v>795467</v>
      </c>
      <c r="E55" s="46">
        <v>38953.210559809755</v>
      </c>
      <c r="F55" s="46">
        <v>0</v>
      </c>
      <c r="G55" s="46">
        <v>0</v>
      </c>
    </row>
    <row r="56" spans="1:7" x14ac:dyDescent="0.3">
      <c r="A56" s="32" t="s">
        <v>125</v>
      </c>
      <c r="B56" s="41" t="s">
        <v>101</v>
      </c>
      <c r="C56" s="41" t="s">
        <v>101</v>
      </c>
      <c r="D56" s="41" t="s">
        <v>101</v>
      </c>
      <c r="E56" s="41" t="s">
        <v>101</v>
      </c>
      <c r="F56" s="41" t="s">
        <v>101</v>
      </c>
      <c r="G56" s="41">
        <v>0</v>
      </c>
    </row>
    <row r="57" spans="1:7" x14ac:dyDescent="0.3">
      <c r="A57" s="18" t="s">
        <v>100</v>
      </c>
      <c r="B57" s="46" t="s">
        <v>101</v>
      </c>
      <c r="C57" s="46" t="s">
        <v>101</v>
      </c>
      <c r="D57" s="46" t="s">
        <v>101</v>
      </c>
      <c r="E57" s="46" t="s">
        <v>101</v>
      </c>
      <c r="F57" s="46" t="s">
        <v>101</v>
      </c>
      <c r="G57" s="46">
        <v>0</v>
      </c>
    </row>
    <row r="58" spans="1:7" x14ac:dyDescent="0.3">
      <c r="A58" s="18" t="s">
        <v>102</v>
      </c>
      <c r="B58" s="46" t="s">
        <v>101</v>
      </c>
      <c r="C58" s="46" t="s">
        <v>101</v>
      </c>
      <c r="D58" s="46" t="s">
        <v>101</v>
      </c>
      <c r="E58" s="46" t="s">
        <v>101</v>
      </c>
      <c r="F58" s="46" t="s">
        <v>101</v>
      </c>
      <c r="G58" s="46">
        <v>0</v>
      </c>
    </row>
    <row r="59" spans="1:7" x14ac:dyDescent="0.3">
      <c r="A59" s="18" t="s">
        <v>126</v>
      </c>
      <c r="B59" s="46" t="s">
        <v>101</v>
      </c>
      <c r="C59" s="46" t="s">
        <v>101</v>
      </c>
      <c r="D59" s="46" t="s">
        <v>101</v>
      </c>
      <c r="E59" s="46" t="s">
        <v>101</v>
      </c>
      <c r="F59" s="46" t="s">
        <v>101</v>
      </c>
      <c r="G59" s="46">
        <v>0</v>
      </c>
    </row>
    <row r="60" spans="1:7" x14ac:dyDescent="0.3">
      <c r="A60" s="32" t="s">
        <v>127</v>
      </c>
      <c r="B60" s="41" t="s">
        <v>101</v>
      </c>
      <c r="C60" s="41" t="s">
        <v>101</v>
      </c>
      <c r="D60" s="41" t="s">
        <v>101</v>
      </c>
      <c r="E60" s="41" t="s">
        <v>101</v>
      </c>
      <c r="F60" s="41" t="s">
        <v>101</v>
      </c>
      <c r="G60" s="41" t="s">
        <v>101</v>
      </c>
    </row>
    <row r="61" spans="1:7" x14ac:dyDescent="0.3">
      <c r="A61" s="18" t="s">
        <v>100</v>
      </c>
      <c r="B61" s="46" t="s">
        <v>101</v>
      </c>
      <c r="C61" s="46" t="s">
        <v>101</v>
      </c>
      <c r="D61" s="46" t="s">
        <v>101</v>
      </c>
      <c r="E61" s="46" t="s">
        <v>101</v>
      </c>
      <c r="F61" s="46" t="s">
        <v>101</v>
      </c>
      <c r="G61" s="46" t="s">
        <v>101</v>
      </c>
    </row>
    <row r="62" spans="1:7" x14ac:dyDescent="0.3">
      <c r="A62" s="18" t="s">
        <v>102</v>
      </c>
      <c r="B62" s="46" t="s">
        <v>101</v>
      </c>
      <c r="C62" s="46" t="s">
        <v>101</v>
      </c>
      <c r="D62" s="46" t="s">
        <v>101</v>
      </c>
      <c r="E62" s="46" t="s">
        <v>101</v>
      </c>
      <c r="F62" s="46" t="s">
        <v>101</v>
      </c>
      <c r="G62" s="46" t="s">
        <v>101</v>
      </c>
    </row>
    <row r="63" spans="1:7" x14ac:dyDescent="0.3">
      <c r="A63" s="18" t="s">
        <v>129</v>
      </c>
      <c r="B63" s="46" t="s">
        <v>101</v>
      </c>
      <c r="C63" s="46" t="s">
        <v>101</v>
      </c>
      <c r="D63" s="46" t="s">
        <v>101</v>
      </c>
      <c r="E63" s="46" t="s">
        <v>101</v>
      </c>
      <c r="F63" s="46" t="s">
        <v>101</v>
      </c>
      <c r="G63" s="46" t="s">
        <v>101</v>
      </c>
    </row>
    <row r="64" spans="1:7" x14ac:dyDescent="0.3">
      <c r="A64" s="32" t="s">
        <v>130</v>
      </c>
      <c r="B64" s="41" t="s">
        <v>101</v>
      </c>
      <c r="C64" s="41">
        <v>-59863</v>
      </c>
      <c r="D64" s="41">
        <v>295551</v>
      </c>
      <c r="E64" s="41">
        <v>37063.12049603981</v>
      </c>
      <c r="F64" s="41">
        <v>26536.613505918664</v>
      </c>
      <c r="G64" s="41">
        <v>0</v>
      </c>
    </row>
    <row r="65" spans="1:9" x14ac:dyDescent="0.3">
      <c r="A65" s="18" t="s">
        <v>100</v>
      </c>
      <c r="B65" s="46" t="s">
        <v>101</v>
      </c>
      <c r="C65" s="46" t="s">
        <v>101</v>
      </c>
      <c r="D65" s="46" t="s">
        <v>101</v>
      </c>
      <c r="E65" s="46">
        <v>34002</v>
      </c>
      <c r="F65" s="46">
        <v>26536.613505918664</v>
      </c>
      <c r="G65" s="46">
        <v>0</v>
      </c>
    </row>
    <row r="66" spans="1:9" x14ac:dyDescent="0.3">
      <c r="A66" s="18" t="s">
        <v>102</v>
      </c>
      <c r="B66" s="46" t="s">
        <v>101</v>
      </c>
      <c r="C66" s="46" t="s">
        <v>101</v>
      </c>
      <c r="D66" s="46" t="s">
        <v>101</v>
      </c>
      <c r="E66" s="46">
        <v>0</v>
      </c>
      <c r="F66" s="46">
        <v>0</v>
      </c>
      <c r="G66" s="46">
        <v>0</v>
      </c>
    </row>
    <row r="67" spans="1:9" x14ac:dyDescent="0.3">
      <c r="A67" s="18" t="s">
        <v>131</v>
      </c>
      <c r="B67" s="46" t="s">
        <v>101</v>
      </c>
      <c r="C67" s="46">
        <v>-59863</v>
      </c>
      <c r="D67" s="46">
        <v>295551</v>
      </c>
      <c r="E67" s="46">
        <v>3061.12049603981</v>
      </c>
      <c r="F67" s="46">
        <v>0</v>
      </c>
      <c r="G67" s="46">
        <v>0</v>
      </c>
    </row>
    <row r="68" spans="1:9" x14ac:dyDescent="0.3">
      <c r="A68" s="32" t="s">
        <v>132</v>
      </c>
      <c r="B68" s="41">
        <v>588195</v>
      </c>
      <c r="C68" s="41">
        <v>448121</v>
      </c>
      <c r="D68" s="41">
        <v>0</v>
      </c>
      <c r="E68" s="41">
        <v>0</v>
      </c>
      <c r="F68" s="41">
        <v>0</v>
      </c>
      <c r="G68" s="41">
        <v>0</v>
      </c>
    </row>
    <row r="69" spans="1:9" x14ac:dyDescent="0.3">
      <c r="A69" s="32" t="s">
        <v>150</v>
      </c>
      <c r="B69" s="41">
        <v>7776759</v>
      </c>
      <c r="C69" s="41">
        <v>8021268</v>
      </c>
      <c r="D69" s="41">
        <v>8401660</v>
      </c>
      <c r="E69" s="41">
        <v>8767133</v>
      </c>
      <c r="F69" s="41">
        <v>9073982</v>
      </c>
      <c r="G69" s="41">
        <v>9545916</v>
      </c>
      <c r="H69" s="61"/>
      <c r="I69" s="61"/>
    </row>
    <row r="70" spans="1:9" x14ac:dyDescent="0.3">
      <c r="A70" s="34" t="s">
        <v>79</v>
      </c>
      <c r="B70" s="60">
        <v>-1540534</v>
      </c>
      <c r="C70" s="60">
        <v>-8292384</v>
      </c>
      <c r="D70" s="60">
        <v>10391757</v>
      </c>
      <c r="E70" s="60">
        <v>3869651.0708000003</v>
      </c>
      <c r="F70" s="60">
        <v>5489478.0858000005</v>
      </c>
      <c r="G70" s="60">
        <v>0</v>
      </c>
    </row>
    <row r="71" spans="1:9" x14ac:dyDescent="0.3">
      <c r="A71" s="32" t="s">
        <v>98</v>
      </c>
      <c r="B71" s="41">
        <v>247914</v>
      </c>
      <c r="C71" s="41">
        <v>-324048</v>
      </c>
      <c r="D71" s="41">
        <v>680649</v>
      </c>
      <c r="E71" s="41">
        <v>267383.94334294467</v>
      </c>
      <c r="F71" s="41">
        <v>373675.67425848462</v>
      </c>
      <c r="G71" s="41">
        <v>0</v>
      </c>
    </row>
    <row r="72" spans="1:9" x14ac:dyDescent="0.3">
      <c r="A72" s="18" t="s">
        <v>100</v>
      </c>
      <c r="B72" s="46" t="s">
        <v>101</v>
      </c>
      <c r="C72" s="46" t="s">
        <v>101</v>
      </c>
      <c r="D72" s="46" t="s">
        <v>101</v>
      </c>
      <c r="E72" s="46">
        <v>75852</v>
      </c>
      <c r="F72" s="46">
        <v>76860</v>
      </c>
      <c r="G72" s="46">
        <v>0</v>
      </c>
    </row>
    <row r="73" spans="1:9" x14ac:dyDescent="0.3">
      <c r="A73" s="18" t="s">
        <v>102</v>
      </c>
      <c r="B73" s="46" t="s">
        <v>101</v>
      </c>
      <c r="C73" s="46" t="s">
        <v>101</v>
      </c>
      <c r="D73" s="46" t="s">
        <v>101</v>
      </c>
      <c r="E73" s="46">
        <v>24282</v>
      </c>
      <c r="F73" s="46">
        <v>25884</v>
      </c>
      <c r="G73" s="46">
        <v>0</v>
      </c>
    </row>
    <row r="74" spans="1:9" x14ac:dyDescent="0.3">
      <c r="A74" s="18" t="s">
        <v>103</v>
      </c>
      <c r="B74" s="46">
        <v>247914</v>
      </c>
      <c r="C74" s="46">
        <v>-324048</v>
      </c>
      <c r="D74" s="46">
        <v>680649</v>
      </c>
      <c r="E74" s="46">
        <v>167249.94334294467</v>
      </c>
      <c r="F74" s="46">
        <v>270931.67425848462</v>
      </c>
      <c r="G74" s="46">
        <v>0</v>
      </c>
    </row>
    <row r="75" spans="1:9" x14ac:dyDescent="0.3">
      <c r="A75" s="32" t="s">
        <v>104</v>
      </c>
      <c r="B75" s="41">
        <v>-490634</v>
      </c>
      <c r="C75" s="41">
        <v>-578468</v>
      </c>
      <c r="D75" s="41">
        <v>807496</v>
      </c>
      <c r="E75" s="41">
        <v>325565.30692312762</v>
      </c>
      <c r="F75" s="41">
        <v>378653.55155271746</v>
      </c>
      <c r="G75" s="41">
        <v>0</v>
      </c>
    </row>
    <row r="76" spans="1:9" x14ac:dyDescent="0.3">
      <c r="A76" s="18" t="s">
        <v>100</v>
      </c>
      <c r="B76" s="46" t="s">
        <v>101</v>
      </c>
      <c r="C76" s="46" t="s">
        <v>101</v>
      </c>
      <c r="D76" s="46" t="s">
        <v>101</v>
      </c>
      <c r="E76" s="46">
        <v>99558</v>
      </c>
      <c r="F76" s="46">
        <v>113796</v>
      </c>
      <c r="G76" s="46">
        <v>0</v>
      </c>
    </row>
    <row r="77" spans="1:9" x14ac:dyDescent="0.3">
      <c r="A77" s="18" t="s">
        <v>102</v>
      </c>
      <c r="B77" s="46" t="s">
        <v>101</v>
      </c>
      <c r="C77" s="46" t="s">
        <v>101</v>
      </c>
      <c r="D77" s="46" t="s">
        <v>101</v>
      </c>
      <c r="E77" s="46">
        <v>13266</v>
      </c>
      <c r="F77" s="46">
        <v>13986</v>
      </c>
      <c r="G77" s="46">
        <v>0</v>
      </c>
    </row>
    <row r="78" spans="1:9" x14ac:dyDescent="0.3">
      <c r="A78" s="18" t="s">
        <v>105</v>
      </c>
      <c r="B78" s="46">
        <v>-490634</v>
      </c>
      <c r="C78" s="46">
        <v>-578468</v>
      </c>
      <c r="D78" s="46">
        <v>807496</v>
      </c>
      <c r="E78" s="46">
        <v>212741.30692312759</v>
      </c>
      <c r="F78" s="46">
        <v>250871.55155271746</v>
      </c>
      <c r="G78" s="46">
        <v>0</v>
      </c>
    </row>
    <row r="79" spans="1:9" x14ac:dyDescent="0.3">
      <c r="A79" s="32" t="s">
        <v>106</v>
      </c>
      <c r="B79" s="41">
        <v>-241850</v>
      </c>
      <c r="C79" s="41">
        <v>-164129</v>
      </c>
      <c r="D79" s="41">
        <v>437372</v>
      </c>
      <c r="E79" s="41">
        <v>204022.53674893308</v>
      </c>
      <c r="F79" s="41">
        <v>246998.05178770632</v>
      </c>
      <c r="G79" s="41">
        <v>0</v>
      </c>
    </row>
    <row r="80" spans="1:9" x14ac:dyDescent="0.3">
      <c r="A80" s="18" t="s">
        <v>100</v>
      </c>
      <c r="B80" s="46" t="s">
        <v>101</v>
      </c>
      <c r="C80" s="46" t="s">
        <v>101</v>
      </c>
      <c r="D80" s="46" t="s">
        <v>101</v>
      </c>
      <c r="E80" s="46">
        <v>34920</v>
      </c>
      <c r="F80" s="46">
        <v>21780</v>
      </c>
      <c r="G80" s="46">
        <v>0</v>
      </c>
    </row>
    <row r="81" spans="1:7" x14ac:dyDescent="0.3">
      <c r="A81" s="18" t="s">
        <v>102</v>
      </c>
      <c r="B81" s="46" t="s">
        <v>101</v>
      </c>
      <c r="C81" s="46" t="s">
        <v>101</v>
      </c>
      <c r="D81" s="46" t="s">
        <v>101</v>
      </c>
      <c r="E81" s="46">
        <v>28386</v>
      </c>
      <c r="F81" s="46">
        <v>38610</v>
      </c>
      <c r="G81" s="46">
        <v>0</v>
      </c>
    </row>
    <row r="82" spans="1:7" x14ac:dyDescent="0.3">
      <c r="A82" s="18" t="s">
        <v>107</v>
      </c>
      <c r="B82" s="46">
        <v>-241850</v>
      </c>
      <c r="C82" s="46">
        <v>-164129</v>
      </c>
      <c r="D82" s="46">
        <v>437372</v>
      </c>
      <c r="E82" s="46">
        <v>140716.53674893308</v>
      </c>
      <c r="F82" s="46">
        <v>186608.05178770632</v>
      </c>
      <c r="G82" s="46">
        <v>0</v>
      </c>
    </row>
    <row r="83" spans="1:7" x14ac:dyDescent="0.3">
      <c r="A83" s="32" t="s">
        <v>108</v>
      </c>
      <c r="B83" s="41">
        <v>-723132</v>
      </c>
      <c r="C83" s="41">
        <v>-2229228</v>
      </c>
      <c r="D83" s="41">
        <v>2556203</v>
      </c>
      <c r="E83" s="41">
        <v>935470.63926771877</v>
      </c>
      <c r="F83" s="41">
        <v>1322106.5947084632</v>
      </c>
      <c r="G83" s="41">
        <v>0</v>
      </c>
    </row>
    <row r="84" spans="1:7" x14ac:dyDescent="0.3">
      <c r="A84" s="18" t="s">
        <v>100</v>
      </c>
      <c r="B84" s="46" t="s">
        <v>101</v>
      </c>
      <c r="C84" s="46" t="s">
        <v>101</v>
      </c>
      <c r="D84" s="46" t="s">
        <v>101</v>
      </c>
      <c r="E84" s="46">
        <v>127710</v>
      </c>
      <c r="F84" s="46">
        <v>135666</v>
      </c>
      <c r="G84" s="46">
        <v>0</v>
      </c>
    </row>
    <row r="85" spans="1:7" x14ac:dyDescent="0.3">
      <c r="A85" s="18" t="s">
        <v>102</v>
      </c>
      <c r="B85" s="46" t="s">
        <v>101</v>
      </c>
      <c r="C85" s="46" t="s">
        <v>101</v>
      </c>
      <c r="D85" s="46" t="s">
        <v>101</v>
      </c>
      <c r="E85" s="46">
        <v>248760</v>
      </c>
      <c r="F85" s="46">
        <v>298584</v>
      </c>
      <c r="G85" s="46">
        <v>0</v>
      </c>
    </row>
    <row r="86" spans="1:7" x14ac:dyDescent="0.3">
      <c r="A86" s="18" t="s">
        <v>109</v>
      </c>
      <c r="B86" s="46">
        <v>-723132</v>
      </c>
      <c r="C86" s="46">
        <v>-2229228</v>
      </c>
      <c r="D86" s="46">
        <v>2556203</v>
      </c>
      <c r="E86" s="46">
        <v>559000.63926771877</v>
      </c>
      <c r="F86" s="46">
        <v>887856.59470846318</v>
      </c>
      <c r="G86" s="46">
        <v>0</v>
      </c>
    </row>
    <row r="87" spans="1:7" x14ac:dyDescent="0.3">
      <c r="A87" s="32" t="s">
        <v>110</v>
      </c>
      <c r="B87" s="41">
        <v>96717</v>
      </c>
      <c r="C87" s="41">
        <v>-272282</v>
      </c>
      <c r="D87" s="41">
        <v>394225</v>
      </c>
      <c r="E87" s="41">
        <v>115354.67633692577</v>
      </c>
      <c r="F87" s="41">
        <v>164747.63585586991</v>
      </c>
      <c r="G87" s="41">
        <v>0</v>
      </c>
    </row>
    <row r="88" spans="1:7" x14ac:dyDescent="0.3">
      <c r="A88" s="18" t="s">
        <v>100</v>
      </c>
      <c r="B88" s="46" t="s">
        <v>101</v>
      </c>
      <c r="C88" s="46" t="s">
        <v>101</v>
      </c>
      <c r="D88" s="46" t="s">
        <v>101</v>
      </c>
      <c r="E88" s="46">
        <v>28494</v>
      </c>
      <c r="F88" s="46">
        <v>34560</v>
      </c>
      <c r="G88" s="46">
        <v>0</v>
      </c>
    </row>
    <row r="89" spans="1:7" x14ac:dyDescent="0.3">
      <c r="A89" s="18" t="s">
        <v>102</v>
      </c>
      <c r="B89" s="46" t="s">
        <v>101</v>
      </c>
      <c r="C89" s="46" t="s">
        <v>101</v>
      </c>
      <c r="D89" s="46" t="s">
        <v>101</v>
      </c>
      <c r="E89" s="46">
        <v>20790</v>
      </c>
      <c r="F89" s="46">
        <v>20880</v>
      </c>
      <c r="G89" s="46">
        <v>0</v>
      </c>
    </row>
    <row r="90" spans="1:7" x14ac:dyDescent="0.3">
      <c r="A90" s="18" t="s">
        <v>111</v>
      </c>
      <c r="B90" s="46">
        <v>96717</v>
      </c>
      <c r="C90" s="46">
        <v>-272282</v>
      </c>
      <c r="D90" s="46">
        <v>394225</v>
      </c>
      <c r="E90" s="46">
        <v>66070.676336925768</v>
      </c>
      <c r="F90" s="46">
        <v>109307.63585586991</v>
      </c>
      <c r="G90" s="46">
        <v>0</v>
      </c>
    </row>
    <row r="91" spans="1:7" x14ac:dyDescent="0.3">
      <c r="A91" s="32" t="s">
        <v>112</v>
      </c>
      <c r="B91" s="41">
        <v>-75053</v>
      </c>
      <c r="C91" s="41">
        <v>-380388</v>
      </c>
      <c r="D91" s="41">
        <v>558967</v>
      </c>
      <c r="E91" s="41">
        <v>189290.55959284739</v>
      </c>
      <c r="F91" s="41">
        <v>307754.12890717032</v>
      </c>
      <c r="G91" s="41">
        <v>0</v>
      </c>
    </row>
    <row r="92" spans="1:7" x14ac:dyDescent="0.3">
      <c r="A92" s="18" t="s">
        <v>100</v>
      </c>
      <c r="B92" s="46" t="s">
        <v>101</v>
      </c>
      <c r="C92" s="46" t="s">
        <v>101</v>
      </c>
      <c r="D92" s="46" t="s">
        <v>101</v>
      </c>
      <c r="E92" s="46">
        <v>45648</v>
      </c>
      <c r="F92" s="46">
        <v>51120</v>
      </c>
      <c r="G92" s="46">
        <v>0</v>
      </c>
    </row>
    <row r="93" spans="1:7" x14ac:dyDescent="0.3">
      <c r="A93" s="18" t="s">
        <v>102</v>
      </c>
      <c r="B93" s="46" t="s">
        <v>101</v>
      </c>
      <c r="C93" s="46" t="s">
        <v>101</v>
      </c>
      <c r="D93" s="46" t="s">
        <v>101</v>
      </c>
      <c r="E93" s="46">
        <v>21690</v>
      </c>
      <c r="F93" s="46">
        <v>41238</v>
      </c>
      <c r="G93" s="46">
        <v>0</v>
      </c>
    </row>
    <row r="94" spans="1:7" x14ac:dyDescent="0.3">
      <c r="A94" s="18" t="s">
        <v>113</v>
      </c>
      <c r="B94" s="46">
        <v>-75053</v>
      </c>
      <c r="C94" s="46">
        <v>-380388</v>
      </c>
      <c r="D94" s="46">
        <v>558967</v>
      </c>
      <c r="E94" s="46">
        <v>121952.55959284739</v>
      </c>
      <c r="F94" s="46">
        <v>215396.12890717032</v>
      </c>
      <c r="G94" s="46">
        <v>0</v>
      </c>
    </row>
    <row r="95" spans="1:7" x14ac:dyDescent="0.3">
      <c r="A95" s="32" t="s">
        <v>114</v>
      </c>
      <c r="B95" s="41" t="s">
        <v>101</v>
      </c>
      <c r="C95" s="41" t="s">
        <v>101</v>
      </c>
      <c r="D95" s="41">
        <v>454388</v>
      </c>
      <c r="E95" s="41">
        <v>173828.98143474519</v>
      </c>
      <c r="F95" s="41">
        <v>217931.90581956218</v>
      </c>
      <c r="G95" s="41">
        <v>0</v>
      </c>
    </row>
    <row r="96" spans="1:7" x14ac:dyDescent="0.3">
      <c r="A96" s="18" t="s">
        <v>100</v>
      </c>
      <c r="B96" s="46" t="s">
        <v>101</v>
      </c>
      <c r="C96" s="46" t="s">
        <v>101</v>
      </c>
      <c r="D96" s="46" t="s">
        <v>101</v>
      </c>
      <c r="E96" s="46">
        <v>0</v>
      </c>
      <c r="F96" s="46">
        <v>0</v>
      </c>
      <c r="G96" s="46">
        <v>0</v>
      </c>
    </row>
    <row r="97" spans="1:7" x14ac:dyDescent="0.3">
      <c r="A97" s="18" t="s">
        <v>102</v>
      </c>
      <c r="B97" s="46" t="s">
        <v>101</v>
      </c>
      <c r="C97" s="46" t="s">
        <v>101</v>
      </c>
      <c r="D97" s="46" t="s">
        <v>101</v>
      </c>
      <c r="E97" s="46">
        <v>61902</v>
      </c>
      <c r="F97" s="46">
        <v>73008</v>
      </c>
      <c r="G97" s="46">
        <v>0</v>
      </c>
    </row>
    <row r="98" spans="1:7" x14ac:dyDescent="0.3">
      <c r="A98" s="18" t="s">
        <v>115</v>
      </c>
      <c r="B98" s="46" t="s">
        <v>101</v>
      </c>
      <c r="C98" s="46" t="s">
        <v>101</v>
      </c>
      <c r="D98" s="46">
        <v>454388</v>
      </c>
      <c r="E98" s="46">
        <v>111926.9814347452</v>
      </c>
      <c r="F98" s="46">
        <v>144923.90581956218</v>
      </c>
      <c r="G98" s="46">
        <v>0</v>
      </c>
    </row>
    <row r="99" spans="1:7" x14ac:dyDescent="0.3">
      <c r="A99" s="32" t="s">
        <v>116</v>
      </c>
      <c r="B99" s="41">
        <v>300358</v>
      </c>
      <c r="C99" s="41">
        <v>-411851</v>
      </c>
      <c r="D99" s="41">
        <v>541832</v>
      </c>
      <c r="E99" s="41">
        <v>246227.53582967186</v>
      </c>
      <c r="F99" s="41">
        <v>306025.50578440295</v>
      </c>
      <c r="G99" s="41">
        <v>0</v>
      </c>
    </row>
    <row r="100" spans="1:7" x14ac:dyDescent="0.3">
      <c r="A100" s="18" t="s">
        <v>100</v>
      </c>
      <c r="B100" s="46" t="s">
        <v>101</v>
      </c>
      <c r="C100" s="46" t="s">
        <v>101</v>
      </c>
      <c r="D100" s="46" t="s">
        <v>101</v>
      </c>
      <c r="E100" s="46">
        <v>79812</v>
      </c>
      <c r="F100" s="46">
        <v>89838</v>
      </c>
      <c r="G100" s="46">
        <v>0</v>
      </c>
    </row>
    <row r="101" spans="1:7" x14ac:dyDescent="0.3">
      <c r="A101" s="18" t="s">
        <v>102</v>
      </c>
      <c r="B101" s="46" t="s">
        <v>101</v>
      </c>
      <c r="C101" s="46" t="s">
        <v>101</v>
      </c>
      <c r="D101" s="46" t="s">
        <v>101</v>
      </c>
      <c r="E101" s="46">
        <v>0</v>
      </c>
      <c r="F101" s="46">
        <v>0</v>
      </c>
      <c r="G101" s="46">
        <v>0</v>
      </c>
    </row>
    <row r="102" spans="1:7" x14ac:dyDescent="0.3">
      <c r="A102" s="18" t="s">
        <v>117</v>
      </c>
      <c r="B102" s="46">
        <v>300358</v>
      </c>
      <c r="C102" s="46">
        <v>-411851</v>
      </c>
      <c r="D102" s="46">
        <v>541832</v>
      </c>
      <c r="E102" s="46">
        <v>166415.53582967186</v>
      </c>
      <c r="F102" s="46">
        <v>216187.50578440295</v>
      </c>
      <c r="G102" s="46">
        <v>0</v>
      </c>
    </row>
    <row r="103" spans="1:7" x14ac:dyDescent="0.3">
      <c r="A103" s="32" t="s">
        <v>118</v>
      </c>
      <c r="B103" s="41" t="s">
        <v>101</v>
      </c>
      <c r="C103" s="41">
        <v>-312001</v>
      </c>
      <c r="D103" s="41">
        <v>440595</v>
      </c>
      <c r="E103" s="41">
        <v>178209.30886428244</v>
      </c>
      <c r="F103" s="41">
        <v>280925.63929570001</v>
      </c>
      <c r="G103" s="41">
        <v>0</v>
      </c>
    </row>
    <row r="104" spans="1:7" x14ac:dyDescent="0.3">
      <c r="A104" s="18" t="s">
        <v>100</v>
      </c>
      <c r="B104" s="46" t="s">
        <v>101</v>
      </c>
      <c r="C104" s="46" t="s">
        <v>101</v>
      </c>
      <c r="D104" s="46" t="s">
        <v>101</v>
      </c>
      <c r="E104" s="46">
        <v>0</v>
      </c>
      <c r="F104" s="46">
        <v>0</v>
      </c>
      <c r="G104" s="46">
        <v>0</v>
      </c>
    </row>
    <row r="105" spans="1:7" x14ac:dyDescent="0.3">
      <c r="A105" s="18" t="s">
        <v>102</v>
      </c>
      <c r="B105" s="46" t="s">
        <v>101</v>
      </c>
      <c r="C105" s="46" t="s">
        <v>101</v>
      </c>
      <c r="D105" s="46" t="s">
        <v>101</v>
      </c>
      <c r="E105" s="46">
        <v>62838</v>
      </c>
      <c r="F105" s="46">
        <v>71730</v>
      </c>
      <c r="G105" s="46">
        <v>0</v>
      </c>
    </row>
    <row r="106" spans="1:7" x14ac:dyDescent="0.3">
      <c r="A106" s="18" t="s">
        <v>119</v>
      </c>
      <c r="B106" s="46" t="s">
        <v>101</v>
      </c>
      <c r="C106" s="46">
        <v>-312001</v>
      </c>
      <c r="D106" s="46">
        <v>440595</v>
      </c>
      <c r="E106" s="46">
        <v>115371.30886428244</v>
      </c>
      <c r="F106" s="46">
        <v>209195.63929570001</v>
      </c>
      <c r="G106" s="46">
        <v>0</v>
      </c>
    </row>
    <row r="107" spans="1:7" x14ac:dyDescent="0.3">
      <c r="A107" s="32" t="s">
        <v>120</v>
      </c>
      <c r="B107" s="41" t="s">
        <v>101</v>
      </c>
      <c r="C107" s="41">
        <v>-892265</v>
      </c>
      <c r="D107" s="41">
        <v>1081732</v>
      </c>
      <c r="E107" s="41">
        <v>338390.07312892913</v>
      </c>
      <c r="F107" s="41">
        <v>572834.55383286346</v>
      </c>
      <c r="G107" s="41">
        <v>0</v>
      </c>
    </row>
    <row r="108" spans="1:7" x14ac:dyDescent="0.3">
      <c r="A108" s="18" t="s">
        <v>100</v>
      </c>
      <c r="B108" s="46" t="s">
        <v>101</v>
      </c>
      <c r="C108" s="46" t="s">
        <v>101</v>
      </c>
      <c r="D108" s="46" t="s">
        <v>101</v>
      </c>
      <c r="E108" s="46">
        <v>0</v>
      </c>
      <c r="F108" s="46">
        <v>0</v>
      </c>
      <c r="G108" s="46">
        <v>0</v>
      </c>
    </row>
    <row r="109" spans="1:7" x14ac:dyDescent="0.3">
      <c r="A109" s="18" t="s">
        <v>102</v>
      </c>
      <c r="B109" s="46" t="s">
        <v>101</v>
      </c>
      <c r="C109" s="46" t="s">
        <v>101</v>
      </c>
      <c r="D109" s="46" t="s">
        <v>101</v>
      </c>
      <c r="E109" s="46">
        <v>139662</v>
      </c>
      <c r="F109" s="46">
        <v>169452</v>
      </c>
      <c r="G109" s="46">
        <v>0</v>
      </c>
    </row>
    <row r="110" spans="1:7" x14ac:dyDescent="0.3">
      <c r="A110" s="18" t="s">
        <v>121</v>
      </c>
      <c r="B110" s="46" t="s">
        <v>101</v>
      </c>
      <c r="C110" s="46">
        <v>-892265</v>
      </c>
      <c r="D110" s="46">
        <v>1081732</v>
      </c>
      <c r="E110" s="46">
        <v>198728.0731289291</v>
      </c>
      <c r="F110" s="46">
        <v>403382.55383286346</v>
      </c>
      <c r="G110" s="46">
        <v>0</v>
      </c>
    </row>
    <row r="111" spans="1:7" x14ac:dyDescent="0.3">
      <c r="A111" s="32" t="s">
        <v>122</v>
      </c>
      <c r="B111" s="41">
        <v>-11721</v>
      </c>
      <c r="C111" s="41">
        <v>-228234</v>
      </c>
      <c r="D111" s="41">
        <v>596124</v>
      </c>
      <c r="E111" s="41">
        <v>185697.33895788694</v>
      </c>
      <c r="F111" s="41">
        <v>295685.11513551738</v>
      </c>
      <c r="G111" s="41">
        <v>0</v>
      </c>
    </row>
    <row r="112" spans="1:7" x14ac:dyDescent="0.3">
      <c r="A112" s="18" t="s">
        <v>100</v>
      </c>
      <c r="B112" s="46" t="s">
        <v>101</v>
      </c>
      <c r="C112" s="46" t="s">
        <v>101</v>
      </c>
      <c r="D112" s="46" t="s">
        <v>101</v>
      </c>
      <c r="E112" s="46">
        <v>0</v>
      </c>
      <c r="F112" s="46">
        <v>0</v>
      </c>
      <c r="G112" s="46">
        <v>0</v>
      </c>
    </row>
    <row r="113" spans="1:7" x14ac:dyDescent="0.3">
      <c r="A113" s="18" t="s">
        <v>102</v>
      </c>
      <c r="B113" s="46" t="s">
        <v>101</v>
      </c>
      <c r="C113" s="46" t="s">
        <v>101</v>
      </c>
      <c r="D113" s="46" t="s">
        <v>101</v>
      </c>
      <c r="E113" s="46">
        <v>76554</v>
      </c>
      <c r="F113" s="46">
        <v>87858</v>
      </c>
      <c r="G113" s="46">
        <v>0</v>
      </c>
    </row>
    <row r="114" spans="1:7" x14ac:dyDescent="0.3">
      <c r="A114" s="18" t="s">
        <v>122</v>
      </c>
      <c r="B114" s="46">
        <v>-11721</v>
      </c>
      <c r="C114" s="46">
        <v>-228234</v>
      </c>
      <c r="D114" s="46">
        <v>596124</v>
      </c>
      <c r="E114" s="46">
        <v>109143.33895788694</v>
      </c>
      <c r="F114" s="46">
        <v>207827.11513551738</v>
      </c>
      <c r="G114" s="46">
        <v>0</v>
      </c>
    </row>
    <row r="115" spans="1:7" x14ac:dyDescent="0.3">
      <c r="A115" s="32" t="s">
        <v>123</v>
      </c>
      <c r="B115" s="41">
        <v>-380886</v>
      </c>
      <c r="C115" s="41">
        <v>-833641</v>
      </c>
      <c r="D115" s="41">
        <v>888830</v>
      </c>
      <c r="E115" s="41">
        <v>347761.18077098904</v>
      </c>
      <c r="F115" s="41">
        <v>453706.34702662926</v>
      </c>
      <c r="G115" s="41">
        <v>0</v>
      </c>
    </row>
    <row r="116" spans="1:7" x14ac:dyDescent="0.3">
      <c r="A116" s="18" t="s">
        <v>100</v>
      </c>
      <c r="B116" s="46" t="s">
        <v>101</v>
      </c>
      <c r="C116" s="46" t="s">
        <v>101</v>
      </c>
      <c r="D116" s="46" t="s">
        <v>101</v>
      </c>
      <c r="E116" s="46">
        <v>80532</v>
      </c>
      <c r="F116" s="46">
        <v>0</v>
      </c>
      <c r="G116" s="46">
        <v>0</v>
      </c>
    </row>
    <row r="117" spans="1:7" x14ac:dyDescent="0.3">
      <c r="A117" s="18" t="s">
        <v>102</v>
      </c>
      <c r="B117" s="46" t="s">
        <v>101</v>
      </c>
      <c r="C117" s="46" t="s">
        <v>101</v>
      </c>
      <c r="D117" s="46" t="s">
        <v>101</v>
      </c>
      <c r="E117" s="46">
        <v>52182</v>
      </c>
      <c r="F117" s="46">
        <v>141516</v>
      </c>
      <c r="G117" s="46">
        <v>0</v>
      </c>
    </row>
    <row r="118" spans="1:7" x14ac:dyDescent="0.3">
      <c r="A118" s="18" t="s">
        <v>124</v>
      </c>
      <c r="B118" s="46">
        <v>-380886</v>
      </c>
      <c r="C118" s="46">
        <v>-833641</v>
      </c>
      <c r="D118" s="46">
        <v>888830</v>
      </c>
      <c r="E118" s="46">
        <v>215047.18077098904</v>
      </c>
      <c r="F118" s="46">
        <v>312190.34702662926</v>
      </c>
      <c r="G118" s="46">
        <v>0</v>
      </c>
    </row>
    <row r="119" spans="1:7" x14ac:dyDescent="0.3">
      <c r="A119" s="32" t="s">
        <v>125</v>
      </c>
      <c r="B119" s="41" t="s">
        <v>101</v>
      </c>
      <c r="C119" s="41">
        <v>-625624</v>
      </c>
      <c r="D119" s="41">
        <v>792260</v>
      </c>
      <c r="E119" s="41">
        <v>272648.69402675226</v>
      </c>
      <c r="F119" s="41">
        <v>449444.00227429043</v>
      </c>
      <c r="G119" s="41">
        <v>0</v>
      </c>
    </row>
    <row r="120" spans="1:7" x14ac:dyDescent="0.3">
      <c r="A120" s="18" t="s">
        <v>100</v>
      </c>
      <c r="B120" s="46" t="s">
        <v>101</v>
      </c>
      <c r="C120" s="46" t="s">
        <v>101</v>
      </c>
      <c r="D120" s="46" t="s">
        <v>101</v>
      </c>
      <c r="E120" s="46">
        <v>59400</v>
      </c>
      <c r="F120" s="46">
        <v>65034</v>
      </c>
      <c r="G120" s="46">
        <v>0</v>
      </c>
    </row>
    <row r="121" spans="1:7" x14ac:dyDescent="0.3">
      <c r="A121" s="18" t="s">
        <v>102</v>
      </c>
      <c r="B121" s="46" t="s">
        <v>101</v>
      </c>
      <c r="C121" s="46" t="s">
        <v>101</v>
      </c>
      <c r="D121" s="46" t="s">
        <v>101</v>
      </c>
      <c r="E121" s="46">
        <v>54396</v>
      </c>
      <c r="F121" s="46">
        <v>63108</v>
      </c>
      <c r="G121" s="46">
        <v>0</v>
      </c>
    </row>
    <row r="122" spans="1:7" x14ac:dyDescent="0.3">
      <c r="A122" s="18" t="s">
        <v>126</v>
      </c>
      <c r="B122" s="46" t="s">
        <v>101</v>
      </c>
      <c r="C122" s="46">
        <v>-625624</v>
      </c>
      <c r="D122" s="46">
        <v>792260</v>
      </c>
      <c r="E122" s="46">
        <v>158852.69402675226</v>
      </c>
      <c r="F122" s="46">
        <v>321302.00227429043</v>
      </c>
      <c r="G122" s="46">
        <v>0</v>
      </c>
    </row>
    <row r="123" spans="1:7" x14ac:dyDescent="0.3">
      <c r="A123" s="32" t="s">
        <v>127</v>
      </c>
      <c r="B123" s="41" t="s">
        <v>101</v>
      </c>
      <c r="C123" s="41" t="s">
        <v>101</v>
      </c>
      <c r="D123" s="41" t="s">
        <v>101</v>
      </c>
      <c r="E123" s="41" t="s">
        <v>101</v>
      </c>
      <c r="F123" s="41" t="s">
        <v>101</v>
      </c>
      <c r="G123" s="41" t="s">
        <v>101</v>
      </c>
    </row>
    <row r="124" spans="1:7" x14ac:dyDescent="0.3">
      <c r="A124" s="18" t="s">
        <v>100</v>
      </c>
      <c r="B124" s="46" t="s">
        <v>101</v>
      </c>
      <c r="C124" s="46" t="s">
        <v>101</v>
      </c>
      <c r="D124" s="46" t="s">
        <v>101</v>
      </c>
      <c r="E124" s="46" t="s">
        <v>101</v>
      </c>
      <c r="F124" s="46" t="s">
        <v>101</v>
      </c>
      <c r="G124" s="46" t="s">
        <v>101</v>
      </c>
    </row>
    <row r="125" spans="1:7" x14ac:dyDescent="0.3">
      <c r="A125" s="18" t="s">
        <v>102</v>
      </c>
      <c r="B125" s="46" t="s">
        <v>101</v>
      </c>
      <c r="C125" s="46" t="s">
        <v>101</v>
      </c>
      <c r="D125" s="46" t="s">
        <v>101</v>
      </c>
      <c r="E125" s="46" t="s">
        <v>101</v>
      </c>
      <c r="F125" s="46" t="s">
        <v>101</v>
      </c>
      <c r="G125" s="46" t="s">
        <v>101</v>
      </c>
    </row>
    <row r="126" spans="1:7" x14ac:dyDescent="0.3">
      <c r="A126" s="18" t="s">
        <v>129</v>
      </c>
      <c r="B126" s="46" t="s">
        <v>101</v>
      </c>
      <c r="C126" s="46" t="s">
        <v>101</v>
      </c>
      <c r="D126" s="46" t="s">
        <v>101</v>
      </c>
      <c r="E126" s="46" t="s">
        <v>101</v>
      </c>
      <c r="F126" s="46" t="s">
        <v>101</v>
      </c>
      <c r="G126" s="46" t="s">
        <v>101</v>
      </c>
    </row>
    <row r="127" spans="1:7" x14ac:dyDescent="0.3">
      <c r="A127" s="32" t="s">
        <v>130</v>
      </c>
      <c r="B127" s="41">
        <v>-24233</v>
      </c>
      <c r="C127" s="41">
        <v>-144930</v>
      </c>
      <c r="D127" s="41">
        <v>161085</v>
      </c>
      <c r="E127" s="41">
        <v>89800.295574245814</v>
      </c>
      <c r="F127" s="41">
        <v>118989.37956062329</v>
      </c>
      <c r="G127" s="41">
        <v>0</v>
      </c>
    </row>
    <row r="128" spans="1:7" x14ac:dyDescent="0.3">
      <c r="A128" s="18" t="s">
        <v>100</v>
      </c>
      <c r="B128" s="46" t="s">
        <v>101</v>
      </c>
      <c r="C128" s="46" t="s">
        <v>101</v>
      </c>
      <c r="D128" s="46" t="s">
        <v>101</v>
      </c>
      <c r="E128" s="46">
        <v>25722</v>
      </c>
      <c r="F128" s="46">
        <v>28098</v>
      </c>
      <c r="G128" s="46">
        <v>0</v>
      </c>
    </row>
    <row r="129" spans="1:7" x14ac:dyDescent="0.3">
      <c r="A129" s="18" t="s">
        <v>102</v>
      </c>
      <c r="B129" s="46" t="s">
        <v>101</v>
      </c>
      <c r="C129" s="46" t="s">
        <v>101</v>
      </c>
      <c r="D129" s="46" t="s">
        <v>101</v>
      </c>
      <c r="E129" s="46">
        <v>0</v>
      </c>
      <c r="F129" s="46">
        <v>0</v>
      </c>
      <c r="G129" s="46">
        <v>0</v>
      </c>
    </row>
    <row r="130" spans="1:7" x14ac:dyDescent="0.3">
      <c r="A130" s="18" t="s">
        <v>131</v>
      </c>
      <c r="B130" s="46">
        <v>-24233</v>
      </c>
      <c r="C130" s="46">
        <v>-144930</v>
      </c>
      <c r="D130" s="46">
        <v>161085</v>
      </c>
      <c r="E130" s="46">
        <v>64078.295574245814</v>
      </c>
      <c r="F130" s="46">
        <v>90891.379560623289</v>
      </c>
      <c r="G130" s="46">
        <v>0</v>
      </c>
    </row>
    <row r="131" spans="1:7" x14ac:dyDescent="0.3">
      <c r="A131" s="32" t="s">
        <v>132</v>
      </c>
      <c r="B131" s="41">
        <v>-238013</v>
      </c>
      <c r="C131" s="41">
        <v>-895292</v>
      </c>
      <c r="D131" s="41">
        <v>0</v>
      </c>
      <c r="E131" s="41">
        <v>0</v>
      </c>
      <c r="F131" s="41">
        <v>0</v>
      </c>
      <c r="G131" s="41">
        <v>0</v>
      </c>
    </row>
    <row r="132" spans="1:7" x14ac:dyDescent="0.3">
      <c r="A132" s="34" t="s">
        <v>80</v>
      </c>
      <c r="B132" s="60" t="s">
        <v>101</v>
      </c>
      <c r="C132" s="60" t="s">
        <v>101</v>
      </c>
      <c r="D132" s="60">
        <v>1229479</v>
      </c>
      <c r="E132" s="60">
        <v>463814.38430000009</v>
      </c>
      <c r="F132" s="60">
        <v>445401.37580000015</v>
      </c>
      <c r="G132" s="60">
        <v>0</v>
      </c>
    </row>
    <row r="133" spans="1:7" x14ac:dyDescent="0.3">
      <c r="A133" s="32" t="s">
        <v>98</v>
      </c>
      <c r="B133" s="41" t="s">
        <v>101</v>
      </c>
      <c r="C133" s="41" t="s">
        <v>101</v>
      </c>
      <c r="D133" s="41">
        <v>102430</v>
      </c>
      <c r="E133" s="41">
        <v>35237.977246902221</v>
      </c>
      <c r="F133" s="41">
        <v>36888.722537498594</v>
      </c>
      <c r="G133" s="41">
        <v>0</v>
      </c>
    </row>
    <row r="134" spans="1:7" x14ac:dyDescent="0.3">
      <c r="A134" s="18" t="s">
        <v>100</v>
      </c>
      <c r="B134" s="46" t="s">
        <v>101</v>
      </c>
      <c r="C134" s="46" t="s">
        <v>101</v>
      </c>
      <c r="D134" s="46" t="s">
        <v>101</v>
      </c>
      <c r="E134" s="46" t="s">
        <v>101</v>
      </c>
      <c r="F134" s="46" t="s">
        <v>101</v>
      </c>
      <c r="G134" s="46" t="s">
        <v>101</v>
      </c>
    </row>
    <row r="135" spans="1:7" x14ac:dyDescent="0.3">
      <c r="A135" s="18" t="s">
        <v>102</v>
      </c>
      <c r="B135" s="46" t="s">
        <v>101</v>
      </c>
      <c r="C135" s="46" t="s">
        <v>101</v>
      </c>
      <c r="D135" s="46" t="s">
        <v>101</v>
      </c>
      <c r="E135" s="46" t="s">
        <v>101</v>
      </c>
      <c r="F135" s="46" t="s">
        <v>101</v>
      </c>
      <c r="G135" s="46" t="s">
        <v>101</v>
      </c>
    </row>
    <row r="136" spans="1:7" x14ac:dyDescent="0.3">
      <c r="A136" s="18" t="s">
        <v>103</v>
      </c>
      <c r="B136" s="46" t="s">
        <v>101</v>
      </c>
      <c r="C136" s="46" t="s">
        <v>101</v>
      </c>
      <c r="D136" s="46">
        <v>102430</v>
      </c>
      <c r="E136" s="46">
        <v>35237.977246902221</v>
      </c>
      <c r="F136" s="46">
        <v>36888.722537498594</v>
      </c>
      <c r="G136" s="46">
        <v>0</v>
      </c>
    </row>
    <row r="137" spans="1:7" x14ac:dyDescent="0.3">
      <c r="A137" s="32" t="s">
        <v>104</v>
      </c>
      <c r="B137" s="41" t="s">
        <v>101</v>
      </c>
      <c r="C137" s="41" t="s">
        <v>101</v>
      </c>
      <c r="D137" s="41">
        <v>127805</v>
      </c>
      <c r="E137" s="41">
        <v>45873.712589293806</v>
      </c>
      <c r="F137" s="41">
        <v>38731.054949466721</v>
      </c>
      <c r="G137" s="41">
        <v>0</v>
      </c>
    </row>
    <row r="138" spans="1:7" x14ac:dyDescent="0.3">
      <c r="A138" s="18" t="s">
        <v>100</v>
      </c>
      <c r="B138" s="46" t="s">
        <v>101</v>
      </c>
      <c r="C138" s="46" t="s">
        <v>101</v>
      </c>
      <c r="D138" s="46" t="s">
        <v>101</v>
      </c>
      <c r="E138" s="46" t="s">
        <v>101</v>
      </c>
      <c r="F138" s="46" t="s">
        <v>101</v>
      </c>
      <c r="G138" s="46" t="s">
        <v>101</v>
      </c>
    </row>
    <row r="139" spans="1:7" x14ac:dyDescent="0.3">
      <c r="A139" s="18" t="s">
        <v>102</v>
      </c>
      <c r="B139" s="46" t="s">
        <v>101</v>
      </c>
      <c r="C139" s="46" t="s">
        <v>101</v>
      </c>
      <c r="D139" s="46" t="s">
        <v>101</v>
      </c>
      <c r="E139" s="46" t="s">
        <v>101</v>
      </c>
      <c r="F139" s="46" t="s">
        <v>101</v>
      </c>
      <c r="G139" s="46" t="s">
        <v>101</v>
      </c>
    </row>
    <row r="140" spans="1:7" x14ac:dyDescent="0.3">
      <c r="A140" s="18" t="s">
        <v>105</v>
      </c>
      <c r="B140" s="46" t="s">
        <v>101</v>
      </c>
      <c r="C140" s="46" t="s">
        <v>101</v>
      </c>
      <c r="D140" s="46">
        <v>127805</v>
      </c>
      <c r="E140" s="46">
        <v>45873.712589293806</v>
      </c>
      <c r="F140" s="46">
        <v>38731.054949466721</v>
      </c>
      <c r="G140" s="46">
        <v>0</v>
      </c>
    </row>
    <row r="141" spans="1:7" x14ac:dyDescent="0.3">
      <c r="A141" s="32" t="s">
        <v>106</v>
      </c>
      <c r="B141" s="41" t="s">
        <v>101</v>
      </c>
      <c r="C141" s="41" t="s">
        <v>101</v>
      </c>
      <c r="D141" s="41">
        <v>64346</v>
      </c>
      <c r="E141" s="41">
        <v>27400.090173740507</v>
      </c>
      <c r="F141" s="41">
        <v>27801.747709042094</v>
      </c>
      <c r="G141" s="41">
        <v>0</v>
      </c>
    </row>
    <row r="142" spans="1:7" x14ac:dyDescent="0.3">
      <c r="A142" s="18" t="s">
        <v>100</v>
      </c>
      <c r="B142" s="46" t="s">
        <v>101</v>
      </c>
      <c r="C142" s="46" t="s">
        <v>101</v>
      </c>
      <c r="D142" s="46" t="s">
        <v>101</v>
      </c>
      <c r="E142" s="46" t="s">
        <v>101</v>
      </c>
      <c r="F142" s="46" t="s">
        <v>101</v>
      </c>
      <c r="G142" s="46" t="s">
        <v>101</v>
      </c>
    </row>
    <row r="143" spans="1:7" x14ac:dyDescent="0.3">
      <c r="A143" s="18" t="s">
        <v>102</v>
      </c>
      <c r="B143" s="46" t="s">
        <v>101</v>
      </c>
      <c r="C143" s="46" t="s">
        <v>101</v>
      </c>
      <c r="D143" s="46" t="s">
        <v>101</v>
      </c>
      <c r="E143" s="46" t="s">
        <v>101</v>
      </c>
      <c r="F143" s="46" t="s">
        <v>101</v>
      </c>
      <c r="G143" s="46" t="s">
        <v>101</v>
      </c>
    </row>
    <row r="144" spans="1:7" x14ac:dyDescent="0.3">
      <c r="A144" s="18" t="s">
        <v>107</v>
      </c>
      <c r="B144" s="46" t="s">
        <v>101</v>
      </c>
      <c r="C144" s="46" t="s">
        <v>101</v>
      </c>
      <c r="D144" s="46">
        <v>64346</v>
      </c>
      <c r="E144" s="46">
        <v>27400.090173740507</v>
      </c>
      <c r="F144" s="46">
        <v>27801.747709042094</v>
      </c>
      <c r="G144" s="46">
        <v>0</v>
      </c>
    </row>
    <row r="145" spans="1:7" x14ac:dyDescent="0.3">
      <c r="A145" s="32" t="s">
        <v>108</v>
      </c>
      <c r="B145" s="41" t="s">
        <v>101</v>
      </c>
      <c r="C145" s="41" t="s">
        <v>101</v>
      </c>
      <c r="D145" s="41">
        <v>253068</v>
      </c>
      <c r="E145" s="41">
        <v>93530.229414995381</v>
      </c>
      <c r="F145" s="41">
        <v>93428.913366288092</v>
      </c>
      <c r="G145" s="41">
        <v>0</v>
      </c>
    </row>
    <row r="146" spans="1:7" x14ac:dyDescent="0.3">
      <c r="A146" s="18" t="s">
        <v>100</v>
      </c>
      <c r="B146" s="46" t="s">
        <v>101</v>
      </c>
      <c r="C146" s="46" t="s">
        <v>101</v>
      </c>
      <c r="D146" s="46" t="s">
        <v>101</v>
      </c>
      <c r="E146" s="46" t="s">
        <v>101</v>
      </c>
      <c r="F146" s="46" t="s">
        <v>101</v>
      </c>
      <c r="G146" s="46" t="s">
        <v>101</v>
      </c>
    </row>
    <row r="147" spans="1:7" x14ac:dyDescent="0.3">
      <c r="A147" s="18" t="s">
        <v>102</v>
      </c>
      <c r="B147" s="46" t="s">
        <v>101</v>
      </c>
      <c r="C147" s="46" t="s">
        <v>101</v>
      </c>
      <c r="D147" s="46" t="s">
        <v>101</v>
      </c>
      <c r="E147" s="46" t="s">
        <v>101</v>
      </c>
      <c r="F147" s="46" t="s">
        <v>101</v>
      </c>
      <c r="G147" s="46" t="s">
        <v>101</v>
      </c>
    </row>
    <row r="148" spans="1:7" x14ac:dyDescent="0.3">
      <c r="A148" s="18" t="s">
        <v>109</v>
      </c>
      <c r="B148" s="46" t="s">
        <v>101</v>
      </c>
      <c r="C148" s="46" t="s">
        <v>101</v>
      </c>
      <c r="D148" s="46">
        <v>253068</v>
      </c>
      <c r="E148" s="46">
        <v>93530.229414995381</v>
      </c>
      <c r="F148" s="46">
        <v>93428.913366288092</v>
      </c>
      <c r="G148" s="46">
        <v>0</v>
      </c>
    </row>
    <row r="149" spans="1:7" x14ac:dyDescent="0.3">
      <c r="A149" s="32" t="s">
        <v>110</v>
      </c>
      <c r="B149" s="41" t="s">
        <v>101</v>
      </c>
      <c r="C149" s="41" t="s">
        <v>101</v>
      </c>
      <c r="D149" s="41">
        <v>49678</v>
      </c>
      <c r="E149" s="41">
        <v>20964.586035550376</v>
      </c>
      <c r="F149" s="41">
        <v>21296.2409917939</v>
      </c>
      <c r="G149" s="41">
        <v>0</v>
      </c>
    </row>
    <row r="150" spans="1:7" x14ac:dyDescent="0.3">
      <c r="A150" s="18" t="s">
        <v>100</v>
      </c>
      <c r="B150" s="46" t="s">
        <v>101</v>
      </c>
      <c r="C150" s="46" t="s">
        <v>101</v>
      </c>
      <c r="D150" s="46" t="s">
        <v>101</v>
      </c>
      <c r="E150" s="46" t="s">
        <v>101</v>
      </c>
      <c r="F150" s="46" t="s">
        <v>101</v>
      </c>
      <c r="G150" s="46" t="s">
        <v>101</v>
      </c>
    </row>
    <row r="151" spans="1:7" x14ac:dyDescent="0.3">
      <c r="A151" s="18" t="s">
        <v>102</v>
      </c>
      <c r="B151" s="46" t="s">
        <v>101</v>
      </c>
      <c r="C151" s="46" t="s">
        <v>101</v>
      </c>
      <c r="D151" s="46" t="s">
        <v>101</v>
      </c>
      <c r="E151" s="46" t="s">
        <v>101</v>
      </c>
      <c r="F151" s="46" t="s">
        <v>101</v>
      </c>
      <c r="G151" s="46" t="s">
        <v>101</v>
      </c>
    </row>
    <row r="152" spans="1:7" x14ac:dyDescent="0.3">
      <c r="A152" s="18" t="s">
        <v>111</v>
      </c>
      <c r="B152" s="46" t="s">
        <v>101</v>
      </c>
      <c r="C152" s="46" t="s">
        <v>101</v>
      </c>
      <c r="D152" s="46">
        <v>49678</v>
      </c>
      <c r="E152" s="46">
        <v>20964.586035550376</v>
      </c>
      <c r="F152" s="46">
        <v>21296.2409917939</v>
      </c>
      <c r="G152" s="46">
        <v>0</v>
      </c>
    </row>
    <row r="153" spans="1:7" x14ac:dyDescent="0.3">
      <c r="A153" s="32" t="s">
        <v>112</v>
      </c>
      <c r="B153" s="41" t="s">
        <v>101</v>
      </c>
      <c r="C153" s="41" t="s">
        <v>101</v>
      </c>
      <c r="D153" s="41">
        <v>47183</v>
      </c>
      <c r="E153" s="41">
        <v>19355.659683737023</v>
      </c>
      <c r="F153" s="41">
        <v>14878.752878995647</v>
      </c>
      <c r="G153" s="41">
        <v>0</v>
      </c>
    </row>
    <row r="154" spans="1:7" x14ac:dyDescent="0.3">
      <c r="A154" s="18" t="s">
        <v>100</v>
      </c>
      <c r="B154" s="46" t="s">
        <v>101</v>
      </c>
      <c r="C154" s="46" t="s">
        <v>101</v>
      </c>
      <c r="D154" s="46" t="s">
        <v>101</v>
      </c>
      <c r="E154" s="46" t="s">
        <v>101</v>
      </c>
      <c r="F154" s="46" t="s">
        <v>101</v>
      </c>
      <c r="G154" s="46" t="s">
        <v>101</v>
      </c>
    </row>
    <row r="155" spans="1:7" x14ac:dyDescent="0.3">
      <c r="A155" s="18" t="s">
        <v>102</v>
      </c>
      <c r="B155" s="46" t="s">
        <v>101</v>
      </c>
      <c r="C155" s="46" t="s">
        <v>101</v>
      </c>
      <c r="D155" s="46" t="s">
        <v>101</v>
      </c>
      <c r="E155" s="46" t="s">
        <v>101</v>
      </c>
      <c r="F155" s="46" t="s">
        <v>101</v>
      </c>
      <c r="G155" s="46" t="s">
        <v>101</v>
      </c>
    </row>
    <row r="156" spans="1:7" x14ac:dyDescent="0.3">
      <c r="A156" s="18" t="s">
        <v>113</v>
      </c>
      <c r="B156" s="46" t="s">
        <v>101</v>
      </c>
      <c r="C156" s="46" t="s">
        <v>101</v>
      </c>
      <c r="D156" s="46">
        <v>47183</v>
      </c>
      <c r="E156" s="46">
        <v>19355.659683737023</v>
      </c>
      <c r="F156" s="46">
        <v>14878.752878995647</v>
      </c>
      <c r="G156" s="46">
        <v>0</v>
      </c>
    </row>
    <row r="157" spans="1:7" x14ac:dyDescent="0.3">
      <c r="A157" s="32" t="s">
        <v>114</v>
      </c>
      <c r="B157" s="41" t="s">
        <v>101</v>
      </c>
      <c r="C157" s="41" t="s">
        <v>101</v>
      </c>
      <c r="D157" s="41">
        <v>70488</v>
      </c>
      <c r="E157" s="41">
        <v>32216.34002277374</v>
      </c>
      <c r="F157" s="41">
        <v>29874.439008990288</v>
      </c>
      <c r="G157" s="41">
        <v>0</v>
      </c>
    </row>
    <row r="158" spans="1:7" x14ac:dyDescent="0.3">
      <c r="A158" s="18" t="s">
        <v>100</v>
      </c>
      <c r="B158" s="46" t="s">
        <v>101</v>
      </c>
      <c r="C158" s="46" t="s">
        <v>101</v>
      </c>
      <c r="D158" s="46" t="s">
        <v>101</v>
      </c>
      <c r="E158" s="46" t="s">
        <v>101</v>
      </c>
      <c r="F158" s="46" t="s">
        <v>101</v>
      </c>
      <c r="G158" s="46" t="s">
        <v>101</v>
      </c>
    </row>
    <row r="159" spans="1:7" x14ac:dyDescent="0.3">
      <c r="A159" s="18" t="s">
        <v>102</v>
      </c>
      <c r="B159" s="46" t="s">
        <v>101</v>
      </c>
      <c r="C159" s="46" t="s">
        <v>101</v>
      </c>
      <c r="D159" s="46" t="s">
        <v>101</v>
      </c>
      <c r="E159" s="46" t="s">
        <v>101</v>
      </c>
      <c r="F159" s="46" t="s">
        <v>101</v>
      </c>
      <c r="G159" s="46" t="s">
        <v>101</v>
      </c>
    </row>
    <row r="160" spans="1:7" x14ac:dyDescent="0.3">
      <c r="A160" s="18" t="s">
        <v>115</v>
      </c>
      <c r="B160" s="46" t="s">
        <v>101</v>
      </c>
      <c r="C160" s="46" t="s">
        <v>101</v>
      </c>
      <c r="D160" s="46">
        <v>70488</v>
      </c>
      <c r="E160" s="46">
        <v>32216.34002277374</v>
      </c>
      <c r="F160" s="46">
        <v>29874.439008990288</v>
      </c>
      <c r="G160" s="46">
        <v>0</v>
      </c>
    </row>
    <row r="161" spans="1:7" x14ac:dyDescent="0.3">
      <c r="A161" s="32" t="s">
        <v>116</v>
      </c>
      <c r="B161" s="41" t="s">
        <v>101</v>
      </c>
      <c r="C161" s="41" t="s">
        <v>101</v>
      </c>
      <c r="D161" s="41">
        <v>81493</v>
      </c>
      <c r="E161" s="41">
        <v>28702.237673748576</v>
      </c>
      <c r="F161" s="41">
        <v>30429.471648156337</v>
      </c>
      <c r="G161" s="41">
        <v>0</v>
      </c>
    </row>
    <row r="162" spans="1:7" x14ac:dyDescent="0.3">
      <c r="A162" s="18" t="s">
        <v>100</v>
      </c>
      <c r="B162" s="46" t="s">
        <v>101</v>
      </c>
      <c r="C162" s="46" t="s">
        <v>101</v>
      </c>
      <c r="D162" s="46" t="s">
        <v>101</v>
      </c>
      <c r="E162" s="46" t="s">
        <v>101</v>
      </c>
      <c r="F162" s="46" t="s">
        <v>101</v>
      </c>
      <c r="G162" s="46" t="s">
        <v>101</v>
      </c>
    </row>
    <row r="163" spans="1:7" x14ac:dyDescent="0.3">
      <c r="A163" s="18" t="s">
        <v>102</v>
      </c>
      <c r="B163" s="46" t="s">
        <v>101</v>
      </c>
      <c r="C163" s="46" t="s">
        <v>101</v>
      </c>
      <c r="D163" s="46" t="s">
        <v>101</v>
      </c>
      <c r="E163" s="46" t="s">
        <v>101</v>
      </c>
      <c r="F163" s="46" t="s">
        <v>101</v>
      </c>
      <c r="G163" s="46" t="s">
        <v>101</v>
      </c>
    </row>
    <row r="164" spans="1:7" x14ac:dyDescent="0.3">
      <c r="A164" s="18" t="s">
        <v>117</v>
      </c>
      <c r="B164" s="46" t="s">
        <v>101</v>
      </c>
      <c r="C164" s="46" t="s">
        <v>101</v>
      </c>
      <c r="D164" s="46">
        <v>81493</v>
      </c>
      <c r="E164" s="46">
        <v>28702.237673748576</v>
      </c>
      <c r="F164" s="46">
        <v>30429.471648156337</v>
      </c>
      <c r="G164" s="46">
        <v>0</v>
      </c>
    </row>
    <row r="165" spans="1:7" x14ac:dyDescent="0.3">
      <c r="A165" s="32" t="s">
        <v>118</v>
      </c>
      <c r="B165" s="41" t="s">
        <v>101</v>
      </c>
      <c r="C165" s="41" t="s">
        <v>101</v>
      </c>
      <c r="D165" s="41">
        <v>40202</v>
      </c>
      <c r="E165" s="41">
        <v>13520.928430682805</v>
      </c>
      <c r="F165" s="41">
        <v>16901.541332383189</v>
      </c>
      <c r="G165" s="41">
        <v>0</v>
      </c>
    </row>
    <row r="166" spans="1:7" x14ac:dyDescent="0.3">
      <c r="A166" s="18" t="s">
        <v>100</v>
      </c>
      <c r="B166" s="46" t="s">
        <v>101</v>
      </c>
      <c r="C166" s="46" t="s">
        <v>101</v>
      </c>
      <c r="D166" s="46" t="s">
        <v>101</v>
      </c>
      <c r="E166" s="46" t="s">
        <v>101</v>
      </c>
      <c r="F166" s="46" t="s">
        <v>101</v>
      </c>
      <c r="G166" s="46" t="s">
        <v>101</v>
      </c>
    </row>
    <row r="167" spans="1:7" x14ac:dyDescent="0.3">
      <c r="A167" s="18" t="s">
        <v>102</v>
      </c>
      <c r="B167" s="46" t="s">
        <v>101</v>
      </c>
      <c r="C167" s="46" t="s">
        <v>101</v>
      </c>
      <c r="D167" s="46" t="s">
        <v>101</v>
      </c>
      <c r="E167" s="46" t="s">
        <v>101</v>
      </c>
      <c r="F167" s="46" t="s">
        <v>101</v>
      </c>
      <c r="G167" s="46" t="s">
        <v>101</v>
      </c>
    </row>
    <row r="168" spans="1:7" x14ac:dyDescent="0.3">
      <c r="A168" s="18" t="s">
        <v>119</v>
      </c>
      <c r="B168" s="46" t="s">
        <v>101</v>
      </c>
      <c r="C168" s="46" t="s">
        <v>101</v>
      </c>
      <c r="D168" s="46">
        <v>40202</v>
      </c>
      <c r="E168" s="46">
        <v>13520.928430682805</v>
      </c>
      <c r="F168" s="46">
        <v>16901.541332383189</v>
      </c>
      <c r="G168" s="46">
        <v>0</v>
      </c>
    </row>
    <row r="169" spans="1:7" x14ac:dyDescent="0.3">
      <c r="A169" s="32" t="s">
        <v>120</v>
      </c>
      <c r="B169" s="41" t="s">
        <v>101</v>
      </c>
      <c r="C169" s="41" t="s">
        <v>101</v>
      </c>
      <c r="D169" s="41">
        <v>133985</v>
      </c>
      <c r="E169" s="41">
        <v>47432.594398613284</v>
      </c>
      <c r="F169" s="41">
        <v>44943.863188542397</v>
      </c>
      <c r="G169" s="41">
        <v>0</v>
      </c>
    </row>
    <row r="170" spans="1:7" x14ac:dyDescent="0.3">
      <c r="A170" s="18" t="s">
        <v>100</v>
      </c>
      <c r="B170" s="46" t="s">
        <v>101</v>
      </c>
      <c r="C170" s="46" t="s">
        <v>101</v>
      </c>
      <c r="D170" s="46" t="s">
        <v>101</v>
      </c>
      <c r="E170" s="46" t="s">
        <v>101</v>
      </c>
      <c r="F170" s="46" t="s">
        <v>101</v>
      </c>
      <c r="G170" s="46" t="s">
        <v>101</v>
      </c>
    </row>
    <row r="171" spans="1:7" x14ac:dyDescent="0.3">
      <c r="A171" s="18" t="s">
        <v>102</v>
      </c>
      <c r="B171" s="46" t="s">
        <v>101</v>
      </c>
      <c r="C171" s="46" t="s">
        <v>101</v>
      </c>
      <c r="D171" s="46" t="s">
        <v>101</v>
      </c>
      <c r="E171" s="46" t="s">
        <v>101</v>
      </c>
      <c r="F171" s="46" t="s">
        <v>101</v>
      </c>
      <c r="G171" s="46" t="s">
        <v>101</v>
      </c>
    </row>
    <row r="172" spans="1:7" x14ac:dyDescent="0.3">
      <c r="A172" s="18" t="s">
        <v>121</v>
      </c>
      <c r="B172" s="46" t="s">
        <v>101</v>
      </c>
      <c r="C172" s="46" t="s">
        <v>101</v>
      </c>
      <c r="D172" s="46">
        <v>133985</v>
      </c>
      <c r="E172" s="46">
        <v>47432.594398613284</v>
      </c>
      <c r="F172" s="46">
        <v>44943.863188542397</v>
      </c>
      <c r="G172" s="46">
        <v>0</v>
      </c>
    </row>
    <row r="173" spans="1:7" x14ac:dyDescent="0.3">
      <c r="A173" s="32" t="s">
        <v>122</v>
      </c>
      <c r="B173" s="41" t="s">
        <v>101</v>
      </c>
      <c r="C173" s="41" t="s">
        <v>101</v>
      </c>
      <c r="D173" s="41">
        <v>68465</v>
      </c>
      <c r="E173" s="41">
        <v>26754.648336430066</v>
      </c>
      <c r="F173" s="41">
        <v>28280.800936847045</v>
      </c>
      <c r="G173" s="41">
        <v>0</v>
      </c>
    </row>
    <row r="174" spans="1:7" x14ac:dyDescent="0.3">
      <c r="A174" s="18" t="s">
        <v>100</v>
      </c>
      <c r="B174" s="46" t="s">
        <v>101</v>
      </c>
      <c r="C174" s="46" t="s">
        <v>101</v>
      </c>
      <c r="D174" s="46" t="s">
        <v>101</v>
      </c>
      <c r="E174" s="46" t="s">
        <v>101</v>
      </c>
      <c r="F174" s="46" t="s">
        <v>101</v>
      </c>
      <c r="G174" s="46" t="s">
        <v>101</v>
      </c>
    </row>
    <row r="175" spans="1:7" x14ac:dyDescent="0.3">
      <c r="A175" s="18" t="s">
        <v>102</v>
      </c>
      <c r="B175" s="46" t="s">
        <v>101</v>
      </c>
      <c r="C175" s="46" t="s">
        <v>101</v>
      </c>
      <c r="D175" s="46" t="s">
        <v>101</v>
      </c>
      <c r="E175" s="46" t="s">
        <v>101</v>
      </c>
      <c r="F175" s="46" t="s">
        <v>101</v>
      </c>
      <c r="G175" s="46" t="s">
        <v>101</v>
      </c>
    </row>
    <row r="176" spans="1:7" x14ac:dyDescent="0.3">
      <c r="A176" s="18" t="s">
        <v>122</v>
      </c>
      <c r="B176" s="46" t="s">
        <v>101</v>
      </c>
      <c r="C176" s="46" t="s">
        <v>101</v>
      </c>
      <c r="D176" s="46">
        <v>68465</v>
      </c>
      <c r="E176" s="46">
        <v>26754.648336430066</v>
      </c>
      <c r="F176" s="46">
        <v>28280.800936847045</v>
      </c>
      <c r="G176" s="46">
        <v>0</v>
      </c>
    </row>
    <row r="177" spans="1:7" x14ac:dyDescent="0.3">
      <c r="A177" s="32" t="s">
        <v>123</v>
      </c>
      <c r="B177" s="41" t="s">
        <v>101</v>
      </c>
      <c r="C177" s="41" t="s">
        <v>101</v>
      </c>
      <c r="D177" s="41">
        <v>104299</v>
      </c>
      <c r="E177" s="41">
        <v>35072.242960593969</v>
      </c>
      <c r="F177" s="41">
        <v>28827.105398276341</v>
      </c>
      <c r="G177" s="41">
        <v>0</v>
      </c>
    </row>
    <row r="178" spans="1:7" x14ac:dyDescent="0.3">
      <c r="A178" s="18" t="s">
        <v>100</v>
      </c>
      <c r="B178" s="46" t="s">
        <v>101</v>
      </c>
      <c r="C178" s="46" t="s">
        <v>101</v>
      </c>
      <c r="D178" s="46" t="s">
        <v>101</v>
      </c>
      <c r="E178" s="46" t="s">
        <v>101</v>
      </c>
      <c r="F178" s="46" t="s">
        <v>101</v>
      </c>
      <c r="G178" s="46" t="s">
        <v>101</v>
      </c>
    </row>
    <row r="179" spans="1:7" x14ac:dyDescent="0.3">
      <c r="A179" s="18" t="s">
        <v>102</v>
      </c>
      <c r="B179" s="46" t="s">
        <v>101</v>
      </c>
      <c r="C179" s="46" t="s">
        <v>101</v>
      </c>
      <c r="D179" s="46" t="s">
        <v>101</v>
      </c>
      <c r="E179" s="46" t="s">
        <v>101</v>
      </c>
      <c r="F179" s="46" t="s">
        <v>101</v>
      </c>
      <c r="G179" s="46" t="s">
        <v>101</v>
      </c>
    </row>
    <row r="180" spans="1:7" x14ac:dyDescent="0.3">
      <c r="A180" s="18" t="s">
        <v>124</v>
      </c>
      <c r="B180" s="46" t="s">
        <v>101</v>
      </c>
      <c r="C180" s="46" t="s">
        <v>101</v>
      </c>
      <c r="D180" s="46">
        <v>104299</v>
      </c>
      <c r="E180" s="46">
        <v>35072.242960593969</v>
      </c>
      <c r="F180" s="46">
        <v>28827.105398276341</v>
      </c>
      <c r="G180" s="46">
        <v>0</v>
      </c>
    </row>
    <row r="181" spans="1:7" x14ac:dyDescent="0.3">
      <c r="A181" s="32" t="s">
        <v>125</v>
      </c>
      <c r="B181" s="41" t="s">
        <v>101</v>
      </c>
      <c r="C181" s="41" t="s">
        <v>101</v>
      </c>
      <c r="D181" s="41">
        <v>69925</v>
      </c>
      <c r="E181" s="41">
        <v>28982.22966793161</v>
      </c>
      <c r="F181" s="41">
        <v>22032.166695973123</v>
      </c>
      <c r="G181" s="41">
        <v>0</v>
      </c>
    </row>
    <row r="182" spans="1:7" x14ac:dyDescent="0.3">
      <c r="A182" s="18" t="s">
        <v>100</v>
      </c>
      <c r="B182" s="46" t="s">
        <v>101</v>
      </c>
      <c r="C182" s="46" t="s">
        <v>101</v>
      </c>
      <c r="D182" s="46" t="s">
        <v>101</v>
      </c>
      <c r="E182" s="46" t="s">
        <v>101</v>
      </c>
      <c r="F182" s="46" t="s">
        <v>101</v>
      </c>
      <c r="G182" s="46" t="s">
        <v>101</v>
      </c>
    </row>
    <row r="183" spans="1:7" x14ac:dyDescent="0.3">
      <c r="A183" s="18" t="s">
        <v>102</v>
      </c>
      <c r="B183" s="46" t="s">
        <v>101</v>
      </c>
      <c r="C183" s="46" t="s">
        <v>101</v>
      </c>
      <c r="D183" s="46" t="s">
        <v>101</v>
      </c>
      <c r="E183" s="46" t="s">
        <v>101</v>
      </c>
      <c r="F183" s="46" t="s">
        <v>101</v>
      </c>
      <c r="G183" s="46" t="s">
        <v>101</v>
      </c>
    </row>
    <row r="184" spans="1:7" x14ac:dyDescent="0.3">
      <c r="A184" s="18" t="s">
        <v>126</v>
      </c>
      <c r="B184" s="46" t="s">
        <v>101</v>
      </c>
      <c r="C184" s="46" t="s">
        <v>101</v>
      </c>
      <c r="D184" s="46">
        <v>69925</v>
      </c>
      <c r="E184" s="46">
        <v>28982.22966793161</v>
      </c>
      <c r="F184" s="46">
        <v>22032.166695973123</v>
      </c>
      <c r="G184" s="46">
        <v>0</v>
      </c>
    </row>
    <row r="185" spans="1:7" x14ac:dyDescent="0.3">
      <c r="A185" s="32" t="s">
        <v>127</v>
      </c>
      <c r="B185" s="41" t="s">
        <v>101</v>
      </c>
      <c r="C185" s="41" t="s">
        <v>101</v>
      </c>
      <c r="D185" s="41" t="s">
        <v>101</v>
      </c>
      <c r="E185" s="41" t="s">
        <v>101</v>
      </c>
      <c r="F185" s="41" t="s">
        <v>101</v>
      </c>
      <c r="G185" s="41" t="s">
        <v>101</v>
      </c>
    </row>
    <row r="186" spans="1:7" x14ac:dyDescent="0.3">
      <c r="A186" s="18" t="s">
        <v>100</v>
      </c>
      <c r="B186" s="46" t="s">
        <v>101</v>
      </c>
      <c r="C186" s="46" t="s">
        <v>101</v>
      </c>
      <c r="D186" s="46" t="s">
        <v>101</v>
      </c>
      <c r="E186" s="46" t="s">
        <v>101</v>
      </c>
      <c r="F186" s="46" t="s">
        <v>101</v>
      </c>
      <c r="G186" s="46" t="s">
        <v>101</v>
      </c>
    </row>
    <row r="187" spans="1:7" x14ac:dyDescent="0.3">
      <c r="A187" s="18" t="s">
        <v>102</v>
      </c>
      <c r="B187" s="46" t="s">
        <v>101</v>
      </c>
      <c r="C187" s="46" t="s">
        <v>101</v>
      </c>
      <c r="D187" s="46" t="s">
        <v>101</v>
      </c>
      <c r="E187" s="46" t="s">
        <v>101</v>
      </c>
      <c r="F187" s="46" t="s">
        <v>101</v>
      </c>
      <c r="G187" s="46" t="s">
        <v>101</v>
      </c>
    </row>
    <row r="188" spans="1:7" x14ac:dyDescent="0.3">
      <c r="A188" s="18" t="s">
        <v>129</v>
      </c>
      <c r="B188" s="46" t="s">
        <v>101</v>
      </c>
      <c r="C188" s="46" t="s">
        <v>101</v>
      </c>
      <c r="D188" s="46" t="s">
        <v>101</v>
      </c>
      <c r="E188" s="46" t="s">
        <v>101</v>
      </c>
      <c r="F188" s="46" t="s">
        <v>101</v>
      </c>
      <c r="G188" s="46" t="s">
        <v>101</v>
      </c>
    </row>
    <row r="189" spans="1:7" x14ac:dyDescent="0.3">
      <c r="A189" s="32" t="s">
        <v>130</v>
      </c>
      <c r="B189" s="41" t="s">
        <v>101</v>
      </c>
      <c r="C189" s="41" t="s">
        <v>101</v>
      </c>
      <c r="D189" s="41">
        <v>16112</v>
      </c>
      <c r="E189" s="41">
        <v>8770.90766500674</v>
      </c>
      <c r="F189" s="41">
        <v>11086.555157746345</v>
      </c>
      <c r="G189" s="41">
        <v>0</v>
      </c>
    </row>
    <row r="190" spans="1:7" x14ac:dyDescent="0.3">
      <c r="A190" s="18" t="s">
        <v>100</v>
      </c>
      <c r="B190" s="46" t="s">
        <v>101</v>
      </c>
      <c r="C190" s="46" t="s">
        <v>101</v>
      </c>
      <c r="D190" s="46" t="s">
        <v>101</v>
      </c>
      <c r="E190" s="46" t="s">
        <v>101</v>
      </c>
      <c r="F190" s="46" t="s">
        <v>101</v>
      </c>
      <c r="G190" s="46" t="s">
        <v>101</v>
      </c>
    </row>
    <row r="191" spans="1:7" x14ac:dyDescent="0.3">
      <c r="A191" s="18" t="s">
        <v>102</v>
      </c>
      <c r="B191" s="46" t="s">
        <v>101</v>
      </c>
      <c r="C191" s="46" t="s">
        <v>101</v>
      </c>
      <c r="D191" s="46" t="s">
        <v>101</v>
      </c>
      <c r="E191" s="46" t="s">
        <v>101</v>
      </c>
      <c r="F191" s="46" t="s">
        <v>101</v>
      </c>
      <c r="G191" s="46" t="s">
        <v>101</v>
      </c>
    </row>
    <row r="192" spans="1:7" x14ac:dyDescent="0.3">
      <c r="A192" s="18" t="s">
        <v>131</v>
      </c>
      <c r="B192" s="46" t="s">
        <v>101</v>
      </c>
      <c r="C192" s="46" t="s">
        <v>101</v>
      </c>
      <c r="D192" s="46">
        <v>16112</v>
      </c>
      <c r="E192" s="46">
        <v>8770.90766500674</v>
      </c>
      <c r="F192" s="46">
        <v>11086.555157746345</v>
      </c>
      <c r="G192" s="46">
        <v>0</v>
      </c>
    </row>
    <row r="193" spans="1:7" x14ac:dyDescent="0.3">
      <c r="A193" s="32" t="s">
        <v>132</v>
      </c>
      <c r="B193" s="41" t="s">
        <v>101</v>
      </c>
      <c r="C193" s="41" t="s">
        <v>101</v>
      </c>
      <c r="D193" s="41">
        <v>0</v>
      </c>
      <c r="E193" s="41">
        <v>0</v>
      </c>
      <c r="F193" s="41">
        <v>0</v>
      </c>
      <c r="G193" s="41">
        <v>0</v>
      </c>
    </row>
    <row r="194" spans="1:7" x14ac:dyDescent="0.3">
      <c r="A194" s="34" t="s">
        <v>41</v>
      </c>
      <c r="B194" s="60">
        <v>-645574</v>
      </c>
      <c r="C194" s="60">
        <v>0</v>
      </c>
      <c r="D194" s="60">
        <v>50000</v>
      </c>
      <c r="E194" s="271"/>
      <c r="F194" s="271"/>
      <c r="G194" s="60" t="s">
        <v>99</v>
      </c>
    </row>
    <row r="195" spans="1:7" x14ac:dyDescent="0.3">
      <c r="A195" s="32" t="s">
        <v>98</v>
      </c>
      <c r="B195" s="41" t="s">
        <v>101</v>
      </c>
      <c r="C195" s="41">
        <v>0</v>
      </c>
      <c r="D195" s="41">
        <v>0</v>
      </c>
      <c r="E195" s="41">
        <v>0</v>
      </c>
      <c r="F195" s="41">
        <v>0</v>
      </c>
      <c r="G195" s="41" t="s">
        <v>99</v>
      </c>
    </row>
    <row r="196" spans="1:7" x14ac:dyDescent="0.3">
      <c r="A196" s="18" t="s">
        <v>100</v>
      </c>
      <c r="B196" s="46" t="s">
        <v>101</v>
      </c>
      <c r="C196" s="46" t="s">
        <v>101</v>
      </c>
      <c r="D196" s="46" t="s">
        <v>101</v>
      </c>
      <c r="E196" s="46" t="s">
        <v>101</v>
      </c>
      <c r="F196" s="46" t="s">
        <v>101</v>
      </c>
      <c r="G196" s="46" t="s">
        <v>99</v>
      </c>
    </row>
    <row r="197" spans="1:7" x14ac:dyDescent="0.3">
      <c r="A197" s="18" t="s">
        <v>102</v>
      </c>
      <c r="B197" s="46" t="s">
        <v>101</v>
      </c>
      <c r="C197" s="46" t="s">
        <v>101</v>
      </c>
      <c r="D197" s="46" t="s">
        <v>101</v>
      </c>
      <c r="E197" s="46" t="s">
        <v>101</v>
      </c>
      <c r="F197" s="46" t="s">
        <v>101</v>
      </c>
      <c r="G197" s="46" t="s">
        <v>99</v>
      </c>
    </row>
    <row r="198" spans="1:7" x14ac:dyDescent="0.3">
      <c r="A198" s="18" t="s">
        <v>103</v>
      </c>
      <c r="B198" s="46" t="s">
        <v>101</v>
      </c>
      <c r="C198" s="46">
        <v>0</v>
      </c>
      <c r="D198" s="46">
        <v>0</v>
      </c>
      <c r="E198" s="46">
        <v>0</v>
      </c>
      <c r="F198" s="46">
        <v>0</v>
      </c>
      <c r="G198" s="46" t="s">
        <v>99</v>
      </c>
    </row>
    <row r="199" spans="1:7" x14ac:dyDescent="0.3">
      <c r="A199" s="32" t="s">
        <v>104</v>
      </c>
      <c r="B199" s="41">
        <v>-139706</v>
      </c>
      <c r="C199" s="41">
        <v>0</v>
      </c>
      <c r="D199" s="41">
        <v>0</v>
      </c>
      <c r="E199" s="41">
        <v>0</v>
      </c>
      <c r="F199" s="41">
        <v>0</v>
      </c>
      <c r="G199" s="41" t="s">
        <v>99</v>
      </c>
    </row>
    <row r="200" spans="1:7" x14ac:dyDescent="0.3">
      <c r="A200" s="18" t="s">
        <v>100</v>
      </c>
      <c r="B200" s="46" t="s">
        <v>101</v>
      </c>
      <c r="C200" s="46" t="s">
        <v>101</v>
      </c>
      <c r="D200" s="46" t="s">
        <v>101</v>
      </c>
      <c r="E200" s="46" t="s">
        <v>101</v>
      </c>
      <c r="F200" s="46" t="s">
        <v>101</v>
      </c>
      <c r="G200" s="46" t="s">
        <v>99</v>
      </c>
    </row>
    <row r="201" spans="1:7" x14ac:dyDescent="0.3">
      <c r="A201" s="18" t="s">
        <v>102</v>
      </c>
      <c r="B201" s="46" t="s">
        <v>101</v>
      </c>
      <c r="C201" s="46" t="s">
        <v>101</v>
      </c>
      <c r="D201" s="46" t="s">
        <v>101</v>
      </c>
      <c r="E201" s="46" t="s">
        <v>101</v>
      </c>
      <c r="F201" s="46" t="s">
        <v>101</v>
      </c>
      <c r="G201" s="46" t="s">
        <v>99</v>
      </c>
    </row>
    <row r="202" spans="1:7" x14ac:dyDescent="0.3">
      <c r="A202" s="18" t="s">
        <v>105</v>
      </c>
      <c r="B202" s="46">
        <v>-139706</v>
      </c>
      <c r="C202" s="46">
        <v>0</v>
      </c>
      <c r="D202" s="46">
        <v>0</v>
      </c>
      <c r="E202" s="46">
        <v>0</v>
      </c>
      <c r="F202" s="46">
        <v>0</v>
      </c>
      <c r="G202" s="46" t="s">
        <v>99</v>
      </c>
    </row>
    <row r="203" spans="1:7" x14ac:dyDescent="0.3">
      <c r="A203" s="32" t="s">
        <v>106</v>
      </c>
      <c r="B203" s="41">
        <v>-87730</v>
      </c>
      <c r="C203" s="41">
        <v>0</v>
      </c>
      <c r="D203" s="41">
        <v>0</v>
      </c>
      <c r="E203" s="41">
        <v>0</v>
      </c>
      <c r="F203" s="41">
        <v>0</v>
      </c>
      <c r="G203" s="41" t="s">
        <v>99</v>
      </c>
    </row>
    <row r="204" spans="1:7" x14ac:dyDescent="0.3">
      <c r="A204" s="18" t="s">
        <v>100</v>
      </c>
      <c r="B204" s="46" t="s">
        <v>101</v>
      </c>
      <c r="C204" s="46" t="s">
        <v>101</v>
      </c>
      <c r="D204" s="46" t="s">
        <v>101</v>
      </c>
      <c r="E204" s="46" t="s">
        <v>101</v>
      </c>
      <c r="F204" s="46" t="s">
        <v>101</v>
      </c>
      <c r="G204" s="46" t="s">
        <v>99</v>
      </c>
    </row>
    <row r="205" spans="1:7" x14ac:dyDescent="0.3">
      <c r="A205" s="18" t="s">
        <v>102</v>
      </c>
      <c r="B205" s="46" t="s">
        <v>101</v>
      </c>
      <c r="C205" s="46" t="s">
        <v>101</v>
      </c>
      <c r="D205" s="46" t="s">
        <v>101</v>
      </c>
      <c r="E205" s="46" t="s">
        <v>101</v>
      </c>
      <c r="F205" s="46" t="s">
        <v>101</v>
      </c>
      <c r="G205" s="46" t="s">
        <v>99</v>
      </c>
    </row>
    <row r="206" spans="1:7" x14ac:dyDescent="0.3">
      <c r="A206" s="18" t="s">
        <v>107</v>
      </c>
      <c r="B206" s="46">
        <v>-87730</v>
      </c>
      <c r="C206" s="46">
        <v>0</v>
      </c>
      <c r="D206" s="46">
        <v>0</v>
      </c>
      <c r="E206" s="46">
        <v>0</v>
      </c>
      <c r="F206" s="46">
        <v>0</v>
      </c>
      <c r="G206" s="46" t="s">
        <v>99</v>
      </c>
    </row>
    <row r="207" spans="1:7" x14ac:dyDescent="0.3">
      <c r="A207" s="32" t="s">
        <v>108</v>
      </c>
      <c r="B207" s="41">
        <v>-477528</v>
      </c>
      <c r="C207" s="41">
        <v>0</v>
      </c>
      <c r="D207" s="41">
        <v>0</v>
      </c>
      <c r="E207" s="41">
        <v>0</v>
      </c>
      <c r="F207" s="41">
        <v>0</v>
      </c>
      <c r="G207" s="41" t="s">
        <v>99</v>
      </c>
    </row>
    <row r="208" spans="1:7" x14ac:dyDescent="0.3">
      <c r="A208" s="18" t="s">
        <v>100</v>
      </c>
      <c r="B208" s="46" t="s">
        <v>101</v>
      </c>
      <c r="C208" s="46" t="s">
        <v>101</v>
      </c>
      <c r="D208" s="46" t="s">
        <v>101</v>
      </c>
      <c r="E208" s="46" t="s">
        <v>101</v>
      </c>
      <c r="F208" s="46" t="s">
        <v>101</v>
      </c>
      <c r="G208" s="46" t="s">
        <v>99</v>
      </c>
    </row>
    <row r="209" spans="1:7" x14ac:dyDescent="0.3">
      <c r="A209" s="18" t="s">
        <v>102</v>
      </c>
      <c r="B209" s="46" t="s">
        <v>101</v>
      </c>
      <c r="C209" s="46" t="s">
        <v>101</v>
      </c>
      <c r="D209" s="46" t="s">
        <v>101</v>
      </c>
      <c r="E209" s="46" t="s">
        <v>101</v>
      </c>
      <c r="F209" s="46" t="s">
        <v>101</v>
      </c>
      <c r="G209" s="46" t="s">
        <v>99</v>
      </c>
    </row>
    <row r="210" spans="1:7" x14ac:dyDescent="0.3">
      <c r="A210" s="18" t="s">
        <v>109</v>
      </c>
      <c r="B210" s="46">
        <v>-477528</v>
      </c>
      <c r="C210" s="46">
        <v>0</v>
      </c>
      <c r="D210" s="46">
        <v>0</v>
      </c>
      <c r="E210" s="46">
        <v>0</v>
      </c>
      <c r="F210" s="46">
        <v>0</v>
      </c>
      <c r="G210" s="46" t="s">
        <v>99</v>
      </c>
    </row>
    <row r="211" spans="1:7" x14ac:dyDescent="0.3">
      <c r="A211" s="32" t="s">
        <v>110</v>
      </c>
      <c r="B211" s="41">
        <v>218101</v>
      </c>
      <c r="C211" s="41">
        <v>0</v>
      </c>
      <c r="D211" s="41">
        <v>0</v>
      </c>
      <c r="E211" s="41">
        <v>0</v>
      </c>
      <c r="F211" s="41">
        <v>0</v>
      </c>
      <c r="G211" s="41" t="s">
        <v>99</v>
      </c>
    </row>
    <row r="212" spans="1:7" x14ac:dyDescent="0.3">
      <c r="A212" s="18" t="s">
        <v>100</v>
      </c>
      <c r="B212" s="46" t="s">
        <v>101</v>
      </c>
      <c r="C212" s="46" t="s">
        <v>101</v>
      </c>
      <c r="D212" s="46" t="s">
        <v>101</v>
      </c>
      <c r="E212" s="46" t="s">
        <v>101</v>
      </c>
      <c r="F212" s="46" t="s">
        <v>101</v>
      </c>
      <c r="G212" s="46" t="s">
        <v>99</v>
      </c>
    </row>
    <row r="213" spans="1:7" x14ac:dyDescent="0.3">
      <c r="A213" s="18" t="s">
        <v>102</v>
      </c>
      <c r="B213" s="46" t="s">
        <v>101</v>
      </c>
      <c r="C213" s="46" t="s">
        <v>101</v>
      </c>
      <c r="D213" s="46" t="s">
        <v>101</v>
      </c>
      <c r="E213" s="46" t="s">
        <v>101</v>
      </c>
      <c r="F213" s="46" t="s">
        <v>101</v>
      </c>
      <c r="G213" s="46" t="s">
        <v>99</v>
      </c>
    </row>
    <row r="214" spans="1:7" x14ac:dyDescent="0.3">
      <c r="A214" s="18" t="s">
        <v>111</v>
      </c>
      <c r="B214" s="46">
        <v>218101</v>
      </c>
      <c r="C214" s="46">
        <v>0</v>
      </c>
      <c r="D214" s="46">
        <v>0</v>
      </c>
      <c r="E214" s="46">
        <v>0</v>
      </c>
      <c r="F214" s="46">
        <v>0</v>
      </c>
      <c r="G214" s="46" t="s">
        <v>99</v>
      </c>
    </row>
    <row r="215" spans="1:7" x14ac:dyDescent="0.3">
      <c r="A215" s="32" t="s">
        <v>112</v>
      </c>
      <c r="B215" s="41">
        <v>4765</v>
      </c>
      <c r="C215" s="41">
        <v>0</v>
      </c>
      <c r="D215" s="41">
        <v>0</v>
      </c>
      <c r="E215" s="41">
        <v>0</v>
      </c>
      <c r="F215" s="41">
        <v>0</v>
      </c>
      <c r="G215" s="41" t="s">
        <v>99</v>
      </c>
    </row>
    <row r="216" spans="1:7" x14ac:dyDescent="0.3">
      <c r="A216" s="18" t="s">
        <v>100</v>
      </c>
      <c r="B216" s="46" t="s">
        <v>101</v>
      </c>
      <c r="C216" s="46" t="s">
        <v>101</v>
      </c>
      <c r="D216" s="46" t="s">
        <v>101</v>
      </c>
      <c r="E216" s="46" t="s">
        <v>101</v>
      </c>
      <c r="F216" s="46" t="s">
        <v>101</v>
      </c>
      <c r="G216" s="46" t="s">
        <v>99</v>
      </c>
    </row>
    <row r="217" spans="1:7" x14ac:dyDescent="0.3">
      <c r="A217" s="18" t="s">
        <v>102</v>
      </c>
      <c r="B217" s="46" t="s">
        <v>101</v>
      </c>
      <c r="C217" s="46" t="s">
        <v>101</v>
      </c>
      <c r="D217" s="46" t="s">
        <v>101</v>
      </c>
      <c r="E217" s="46" t="s">
        <v>101</v>
      </c>
      <c r="F217" s="46" t="s">
        <v>101</v>
      </c>
      <c r="G217" s="46" t="s">
        <v>99</v>
      </c>
    </row>
    <row r="218" spans="1:7" x14ac:dyDescent="0.3">
      <c r="A218" s="18" t="s">
        <v>113</v>
      </c>
      <c r="B218" s="46">
        <v>4765</v>
      </c>
      <c r="C218" s="46">
        <v>0</v>
      </c>
      <c r="D218" s="46">
        <v>0</v>
      </c>
      <c r="E218" s="46">
        <v>0</v>
      </c>
      <c r="F218" s="46">
        <v>0</v>
      </c>
      <c r="G218" s="46" t="s">
        <v>99</v>
      </c>
    </row>
    <row r="219" spans="1:7" x14ac:dyDescent="0.3">
      <c r="A219" s="32" t="s">
        <v>114</v>
      </c>
      <c r="B219" s="41" t="s">
        <v>101</v>
      </c>
      <c r="C219" s="41" t="s">
        <v>101</v>
      </c>
      <c r="D219" s="41" t="s">
        <v>101</v>
      </c>
      <c r="E219" s="41" t="s">
        <v>101</v>
      </c>
      <c r="F219" s="41" t="s">
        <v>101</v>
      </c>
      <c r="G219" s="41" t="s">
        <v>99</v>
      </c>
    </row>
    <row r="220" spans="1:7" x14ac:dyDescent="0.3">
      <c r="A220" s="18" t="s">
        <v>100</v>
      </c>
      <c r="B220" s="46" t="s">
        <v>101</v>
      </c>
      <c r="C220" s="46" t="s">
        <v>101</v>
      </c>
      <c r="D220" s="46" t="s">
        <v>101</v>
      </c>
      <c r="E220" s="46" t="s">
        <v>101</v>
      </c>
      <c r="F220" s="46" t="s">
        <v>101</v>
      </c>
      <c r="G220" s="46" t="s">
        <v>99</v>
      </c>
    </row>
    <row r="221" spans="1:7" x14ac:dyDescent="0.3">
      <c r="A221" s="18" t="s">
        <v>102</v>
      </c>
      <c r="B221" s="46" t="s">
        <v>101</v>
      </c>
      <c r="C221" s="46" t="s">
        <v>101</v>
      </c>
      <c r="D221" s="46" t="s">
        <v>101</v>
      </c>
      <c r="E221" s="46" t="s">
        <v>101</v>
      </c>
      <c r="F221" s="46" t="s">
        <v>101</v>
      </c>
      <c r="G221" s="46" t="s">
        <v>99</v>
      </c>
    </row>
    <row r="222" spans="1:7" x14ac:dyDescent="0.3">
      <c r="A222" s="18" t="s">
        <v>115</v>
      </c>
      <c r="B222" s="46" t="s">
        <v>101</v>
      </c>
      <c r="C222" s="46" t="s">
        <v>101</v>
      </c>
      <c r="D222" s="46" t="s">
        <v>101</v>
      </c>
      <c r="E222" s="46" t="s">
        <v>101</v>
      </c>
      <c r="F222" s="46">
        <v>0</v>
      </c>
      <c r="G222" s="46" t="s">
        <v>99</v>
      </c>
    </row>
    <row r="223" spans="1:7" x14ac:dyDescent="0.3">
      <c r="A223" s="32" t="s">
        <v>116</v>
      </c>
      <c r="B223" s="41" t="s">
        <v>101</v>
      </c>
      <c r="C223" s="41" t="s">
        <v>101</v>
      </c>
      <c r="D223" s="41">
        <v>0</v>
      </c>
      <c r="E223" s="41">
        <v>0</v>
      </c>
      <c r="F223" s="41">
        <v>0</v>
      </c>
      <c r="G223" s="41" t="s">
        <v>99</v>
      </c>
    </row>
    <row r="224" spans="1:7" x14ac:dyDescent="0.3">
      <c r="A224" s="18" t="s">
        <v>100</v>
      </c>
      <c r="B224" s="46" t="s">
        <v>101</v>
      </c>
      <c r="C224" s="46" t="s">
        <v>101</v>
      </c>
      <c r="D224" s="46" t="s">
        <v>101</v>
      </c>
      <c r="E224" s="46" t="s">
        <v>101</v>
      </c>
      <c r="F224" s="46" t="s">
        <v>101</v>
      </c>
      <c r="G224" s="46" t="s">
        <v>99</v>
      </c>
    </row>
    <row r="225" spans="1:7" x14ac:dyDescent="0.3">
      <c r="A225" s="18" t="s">
        <v>102</v>
      </c>
      <c r="B225" s="46" t="s">
        <v>101</v>
      </c>
      <c r="C225" s="46" t="s">
        <v>101</v>
      </c>
      <c r="D225" s="46" t="s">
        <v>101</v>
      </c>
      <c r="E225" s="46" t="s">
        <v>101</v>
      </c>
      <c r="F225" s="46" t="s">
        <v>101</v>
      </c>
      <c r="G225" s="46" t="s">
        <v>99</v>
      </c>
    </row>
    <row r="226" spans="1:7" x14ac:dyDescent="0.3">
      <c r="A226" s="18" t="s">
        <v>117</v>
      </c>
      <c r="B226" s="46" t="s">
        <v>101</v>
      </c>
      <c r="C226" s="46" t="s">
        <v>101</v>
      </c>
      <c r="D226" s="46">
        <v>0</v>
      </c>
      <c r="E226" s="46">
        <v>0</v>
      </c>
      <c r="F226" s="46">
        <v>0</v>
      </c>
      <c r="G226" s="46" t="s">
        <v>99</v>
      </c>
    </row>
    <row r="227" spans="1:7" x14ac:dyDescent="0.3">
      <c r="A227" s="32" t="s">
        <v>118</v>
      </c>
      <c r="B227" s="41" t="s">
        <v>101</v>
      </c>
      <c r="C227" s="41" t="s">
        <v>101</v>
      </c>
      <c r="D227" s="41" t="s">
        <v>101</v>
      </c>
      <c r="E227" s="41" t="s">
        <v>101</v>
      </c>
      <c r="F227" s="41" t="s">
        <v>101</v>
      </c>
      <c r="G227" s="41" t="s">
        <v>99</v>
      </c>
    </row>
    <row r="228" spans="1:7" x14ac:dyDescent="0.3">
      <c r="A228" s="18" t="s">
        <v>100</v>
      </c>
      <c r="B228" s="46" t="s">
        <v>101</v>
      </c>
      <c r="C228" s="46" t="s">
        <v>101</v>
      </c>
      <c r="D228" s="46" t="s">
        <v>101</v>
      </c>
      <c r="E228" s="46" t="s">
        <v>101</v>
      </c>
      <c r="F228" s="46" t="s">
        <v>101</v>
      </c>
      <c r="G228" s="46" t="s">
        <v>99</v>
      </c>
    </row>
    <row r="229" spans="1:7" x14ac:dyDescent="0.3">
      <c r="A229" s="18" t="s">
        <v>102</v>
      </c>
      <c r="B229" s="46" t="s">
        <v>101</v>
      </c>
      <c r="C229" s="46" t="s">
        <v>101</v>
      </c>
      <c r="D229" s="46" t="s">
        <v>101</v>
      </c>
      <c r="E229" s="46" t="s">
        <v>101</v>
      </c>
      <c r="F229" s="46" t="s">
        <v>101</v>
      </c>
      <c r="G229" s="46" t="s">
        <v>99</v>
      </c>
    </row>
    <row r="230" spans="1:7" x14ac:dyDescent="0.3">
      <c r="A230" s="18" t="s">
        <v>119</v>
      </c>
      <c r="B230" s="46" t="s">
        <v>101</v>
      </c>
      <c r="C230" s="46" t="s">
        <v>101</v>
      </c>
      <c r="D230" s="46" t="s">
        <v>101</v>
      </c>
      <c r="E230" s="46" t="s">
        <v>101</v>
      </c>
      <c r="F230" s="46" t="s">
        <v>101</v>
      </c>
      <c r="G230" s="46" t="s">
        <v>99</v>
      </c>
    </row>
    <row r="231" spans="1:7" x14ac:dyDescent="0.3">
      <c r="A231" s="32" t="s">
        <v>120</v>
      </c>
      <c r="B231" s="41" t="s">
        <v>101</v>
      </c>
      <c r="C231" s="41" t="s">
        <v>101</v>
      </c>
      <c r="D231" s="41" t="s">
        <v>101</v>
      </c>
      <c r="E231" s="41" t="s">
        <v>101</v>
      </c>
      <c r="F231" s="41" t="s">
        <v>101</v>
      </c>
      <c r="G231" s="41" t="s">
        <v>99</v>
      </c>
    </row>
    <row r="232" spans="1:7" x14ac:dyDescent="0.3">
      <c r="A232" s="18" t="s">
        <v>100</v>
      </c>
      <c r="B232" s="46" t="s">
        <v>101</v>
      </c>
      <c r="C232" s="46" t="s">
        <v>101</v>
      </c>
      <c r="D232" s="46" t="s">
        <v>101</v>
      </c>
      <c r="E232" s="46" t="s">
        <v>101</v>
      </c>
      <c r="F232" s="46" t="s">
        <v>101</v>
      </c>
      <c r="G232" s="46" t="s">
        <v>99</v>
      </c>
    </row>
    <row r="233" spans="1:7" x14ac:dyDescent="0.3">
      <c r="A233" s="18" t="s">
        <v>102</v>
      </c>
      <c r="B233" s="46" t="s">
        <v>101</v>
      </c>
      <c r="C233" s="46" t="s">
        <v>101</v>
      </c>
      <c r="D233" s="46" t="s">
        <v>101</v>
      </c>
      <c r="E233" s="46" t="s">
        <v>101</v>
      </c>
      <c r="F233" s="46" t="s">
        <v>101</v>
      </c>
      <c r="G233" s="46" t="s">
        <v>99</v>
      </c>
    </row>
    <row r="234" spans="1:7" x14ac:dyDescent="0.3">
      <c r="A234" s="18" t="s">
        <v>121</v>
      </c>
      <c r="B234" s="46" t="s">
        <v>101</v>
      </c>
      <c r="C234" s="46" t="s">
        <v>101</v>
      </c>
      <c r="D234" s="46" t="s">
        <v>101</v>
      </c>
      <c r="E234" s="46" t="s">
        <v>101</v>
      </c>
      <c r="F234" s="46">
        <v>0</v>
      </c>
      <c r="G234" s="46" t="s">
        <v>99</v>
      </c>
    </row>
    <row r="235" spans="1:7" x14ac:dyDescent="0.3">
      <c r="A235" s="32" t="s">
        <v>122</v>
      </c>
      <c r="B235" s="41">
        <v>41813</v>
      </c>
      <c r="C235" s="41">
        <v>0</v>
      </c>
      <c r="D235" s="41">
        <v>0</v>
      </c>
      <c r="E235" s="41">
        <v>0</v>
      </c>
      <c r="F235" s="41">
        <v>0</v>
      </c>
      <c r="G235" s="41" t="s">
        <v>99</v>
      </c>
    </row>
    <row r="236" spans="1:7" x14ac:dyDescent="0.3">
      <c r="A236" s="18" t="s">
        <v>100</v>
      </c>
      <c r="B236" s="46" t="s">
        <v>101</v>
      </c>
      <c r="C236" s="46" t="s">
        <v>101</v>
      </c>
      <c r="D236" s="46" t="s">
        <v>101</v>
      </c>
      <c r="E236" s="46" t="s">
        <v>101</v>
      </c>
      <c r="F236" s="46" t="s">
        <v>101</v>
      </c>
      <c r="G236" s="46" t="s">
        <v>99</v>
      </c>
    </row>
    <row r="237" spans="1:7" x14ac:dyDescent="0.3">
      <c r="A237" s="18" t="s">
        <v>102</v>
      </c>
      <c r="B237" s="46" t="s">
        <v>101</v>
      </c>
      <c r="C237" s="46" t="s">
        <v>101</v>
      </c>
      <c r="D237" s="46" t="s">
        <v>101</v>
      </c>
      <c r="E237" s="46" t="s">
        <v>101</v>
      </c>
      <c r="F237" s="46" t="s">
        <v>101</v>
      </c>
      <c r="G237" s="46" t="s">
        <v>99</v>
      </c>
    </row>
    <row r="238" spans="1:7" x14ac:dyDescent="0.3">
      <c r="A238" s="18" t="s">
        <v>122</v>
      </c>
      <c r="B238" s="46">
        <v>41813</v>
      </c>
      <c r="C238" s="46">
        <v>0</v>
      </c>
      <c r="D238" s="46">
        <v>0</v>
      </c>
      <c r="E238" s="46">
        <v>0</v>
      </c>
      <c r="F238" s="46">
        <v>0</v>
      </c>
      <c r="G238" s="46" t="s">
        <v>99</v>
      </c>
    </row>
    <row r="239" spans="1:7" x14ac:dyDescent="0.3">
      <c r="A239" s="32" t="s">
        <v>123</v>
      </c>
      <c r="B239" s="41">
        <v>-160359</v>
      </c>
      <c r="C239" s="41">
        <v>0</v>
      </c>
      <c r="D239" s="41">
        <v>0</v>
      </c>
      <c r="E239" s="41">
        <v>0</v>
      </c>
      <c r="F239" s="41">
        <v>0</v>
      </c>
      <c r="G239" s="41" t="s">
        <v>99</v>
      </c>
    </row>
    <row r="240" spans="1:7" x14ac:dyDescent="0.3">
      <c r="A240" s="18" t="s">
        <v>100</v>
      </c>
      <c r="B240" s="46" t="s">
        <v>101</v>
      </c>
      <c r="C240" s="46" t="s">
        <v>101</v>
      </c>
      <c r="D240" s="46" t="s">
        <v>101</v>
      </c>
      <c r="E240" s="46" t="s">
        <v>101</v>
      </c>
      <c r="F240" s="46" t="s">
        <v>101</v>
      </c>
      <c r="G240" s="46" t="s">
        <v>99</v>
      </c>
    </row>
    <row r="241" spans="1:7" x14ac:dyDescent="0.3">
      <c r="A241" s="18" t="s">
        <v>102</v>
      </c>
      <c r="B241" s="46" t="s">
        <v>101</v>
      </c>
      <c r="C241" s="46" t="s">
        <v>101</v>
      </c>
      <c r="D241" s="46" t="s">
        <v>101</v>
      </c>
      <c r="E241" s="46" t="s">
        <v>101</v>
      </c>
      <c r="F241" s="46" t="s">
        <v>101</v>
      </c>
      <c r="G241" s="46" t="s">
        <v>99</v>
      </c>
    </row>
    <row r="242" spans="1:7" x14ac:dyDescent="0.3">
      <c r="A242" s="18" t="s">
        <v>124</v>
      </c>
      <c r="B242" s="46">
        <v>-160359</v>
      </c>
      <c r="C242" s="46">
        <v>0</v>
      </c>
      <c r="D242" s="46">
        <v>0</v>
      </c>
      <c r="E242" s="46">
        <v>0</v>
      </c>
      <c r="F242" s="46">
        <v>0</v>
      </c>
      <c r="G242" s="46" t="s">
        <v>99</v>
      </c>
    </row>
    <row r="243" spans="1:7" x14ac:dyDescent="0.3">
      <c r="A243" s="32" t="s">
        <v>125</v>
      </c>
      <c r="B243" s="41" t="s">
        <v>101</v>
      </c>
      <c r="C243" s="41" t="s">
        <v>101</v>
      </c>
      <c r="D243" s="41" t="s">
        <v>101</v>
      </c>
      <c r="E243" s="41" t="s">
        <v>101</v>
      </c>
      <c r="F243" s="41" t="s">
        <v>101</v>
      </c>
      <c r="G243" s="41" t="s">
        <v>99</v>
      </c>
    </row>
    <row r="244" spans="1:7" x14ac:dyDescent="0.3">
      <c r="A244" s="18" t="s">
        <v>100</v>
      </c>
      <c r="B244" s="46" t="s">
        <v>101</v>
      </c>
      <c r="C244" s="46" t="s">
        <v>101</v>
      </c>
      <c r="D244" s="46" t="s">
        <v>101</v>
      </c>
      <c r="E244" s="46" t="s">
        <v>101</v>
      </c>
      <c r="F244" s="46" t="s">
        <v>101</v>
      </c>
      <c r="G244" s="46" t="s">
        <v>99</v>
      </c>
    </row>
    <row r="245" spans="1:7" x14ac:dyDescent="0.3">
      <c r="A245" s="18" t="s">
        <v>102</v>
      </c>
      <c r="B245" s="46" t="s">
        <v>101</v>
      </c>
      <c r="C245" s="46" t="s">
        <v>101</v>
      </c>
      <c r="D245" s="46" t="s">
        <v>101</v>
      </c>
      <c r="E245" s="46" t="s">
        <v>101</v>
      </c>
      <c r="F245" s="46" t="s">
        <v>101</v>
      </c>
      <c r="G245" s="46" t="s">
        <v>99</v>
      </c>
    </row>
    <row r="246" spans="1:7" x14ac:dyDescent="0.3">
      <c r="A246" s="18" t="s">
        <v>126</v>
      </c>
      <c r="B246" s="46" t="s">
        <v>101</v>
      </c>
      <c r="C246" s="46" t="s">
        <v>101</v>
      </c>
      <c r="D246" s="46" t="s">
        <v>101</v>
      </c>
      <c r="E246" s="46" t="s">
        <v>101</v>
      </c>
      <c r="F246" s="46">
        <v>0</v>
      </c>
      <c r="G246" s="46" t="s">
        <v>99</v>
      </c>
    </row>
    <row r="247" spans="1:7" x14ac:dyDescent="0.3">
      <c r="A247" s="32" t="s">
        <v>127</v>
      </c>
      <c r="B247" s="41" t="s">
        <v>101</v>
      </c>
      <c r="C247" s="41">
        <v>0</v>
      </c>
      <c r="D247" s="41" t="s">
        <v>101</v>
      </c>
      <c r="E247" s="41" t="s">
        <v>101</v>
      </c>
      <c r="F247" s="41" t="s">
        <v>101</v>
      </c>
      <c r="G247" s="41" t="s">
        <v>99</v>
      </c>
    </row>
    <row r="248" spans="1:7" x14ac:dyDescent="0.3">
      <c r="A248" s="18" t="s">
        <v>100</v>
      </c>
      <c r="B248" s="46" t="s">
        <v>101</v>
      </c>
      <c r="C248" s="46" t="s">
        <v>101</v>
      </c>
      <c r="D248" s="46" t="s">
        <v>101</v>
      </c>
      <c r="E248" s="46" t="s">
        <v>101</v>
      </c>
      <c r="F248" s="46" t="s">
        <v>101</v>
      </c>
      <c r="G248" s="46" t="s">
        <v>99</v>
      </c>
    </row>
    <row r="249" spans="1:7" x14ac:dyDescent="0.3">
      <c r="A249" s="18" t="s">
        <v>102</v>
      </c>
      <c r="B249" s="46" t="s">
        <v>101</v>
      </c>
      <c r="C249" s="46" t="s">
        <v>101</v>
      </c>
      <c r="D249" s="46" t="s">
        <v>101</v>
      </c>
      <c r="E249" s="46" t="s">
        <v>101</v>
      </c>
      <c r="F249" s="46" t="s">
        <v>101</v>
      </c>
      <c r="G249" s="46" t="s">
        <v>99</v>
      </c>
    </row>
    <row r="250" spans="1:7" x14ac:dyDescent="0.3">
      <c r="A250" s="18" t="s">
        <v>129</v>
      </c>
      <c r="B250" s="46" t="s">
        <v>101</v>
      </c>
      <c r="C250" s="46"/>
      <c r="D250" s="46" t="s">
        <v>101</v>
      </c>
      <c r="E250" s="46" t="s">
        <v>101</v>
      </c>
      <c r="F250" s="46" t="s">
        <v>101</v>
      </c>
      <c r="G250" s="46" t="s">
        <v>99</v>
      </c>
    </row>
    <row r="251" spans="1:7" x14ac:dyDescent="0.3">
      <c r="A251" s="32" t="s">
        <v>130</v>
      </c>
      <c r="B251" s="41" t="s">
        <v>101</v>
      </c>
      <c r="C251" s="41">
        <v>0</v>
      </c>
      <c r="D251" s="41">
        <v>0</v>
      </c>
      <c r="E251" s="41">
        <v>0</v>
      </c>
      <c r="F251" s="41">
        <v>0</v>
      </c>
      <c r="G251" s="41" t="s">
        <v>99</v>
      </c>
    </row>
    <row r="252" spans="1:7" x14ac:dyDescent="0.3">
      <c r="A252" s="18" t="s">
        <v>100</v>
      </c>
      <c r="B252" s="46" t="s">
        <v>101</v>
      </c>
      <c r="C252" s="46" t="s">
        <v>101</v>
      </c>
      <c r="D252" s="46" t="s">
        <v>101</v>
      </c>
      <c r="E252" s="46" t="s">
        <v>101</v>
      </c>
      <c r="F252" s="46" t="s">
        <v>101</v>
      </c>
      <c r="G252" s="46" t="s">
        <v>99</v>
      </c>
    </row>
    <row r="253" spans="1:7" x14ac:dyDescent="0.3">
      <c r="A253" s="18" t="s">
        <v>102</v>
      </c>
      <c r="B253" s="46" t="s">
        <v>101</v>
      </c>
      <c r="C253" s="46" t="s">
        <v>101</v>
      </c>
      <c r="D253" s="46" t="s">
        <v>101</v>
      </c>
      <c r="E253" s="46" t="s">
        <v>101</v>
      </c>
      <c r="F253" s="46" t="s">
        <v>101</v>
      </c>
      <c r="G253" s="46" t="s">
        <v>99</v>
      </c>
    </row>
    <row r="254" spans="1:7" x14ac:dyDescent="0.3">
      <c r="A254" s="18" t="s">
        <v>131</v>
      </c>
      <c r="B254" s="46" t="s">
        <v>101</v>
      </c>
      <c r="C254" s="46"/>
      <c r="D254" s="46">
        <v>0</v>
      </c>
      <c r="E254" s="46">
        <v>0</v>
      </c>
      <c r="F254" s="46">
        <v>0</v>
      </c>
      <c r="G254" s="46" t="s">
        <v>99</v>
      </c>
    </row>
    <row r="255" spans="1:7" x14ac:dyDescent="0.3">
      <c r="A255" s="32" t="s">
        <v>132</v>
      </c>
      <c r="B255" s="41">
        <v>-44930</v>
      </c>
      <c r="C255" s="41">
        <v>0</v>
      </c>
      <c r="D255" s="41">
        <v>50000</v>
      </c>
      <c r="E255" s="260"/>
      <c r="F255" s="260"/>
      <c r="G255" s="41" t="s">
        <v>99</v>
      </c>
    </row>
    <row r="256" spans="1:7" x14ac:dyDescent="0.3">
      <c r="A256" s="34" t="s">
        <v>151</v>
      </c>
      <c r="B256" s="60" t="s">
        <v>101</v>
      </c>
      <c r="C256" s="60" t="s">
        <v>101</v>
      </c>
      <c r="D256" s="60">
        <v>75000</v>
      </c>
      <c r="E256" s="271"/>
      <c r="F256" s="271"/>
      <c r="G256" s="60" t="s">
        <v>99</v>
      </c>
    </row>
    <row r="257" spans="1:7" x14ac:dyDescent="0.3">
      <c r="A257" s="32" t="s">
        <v>98</v>
      </c>
      <c r="B257" s="41" t="s">
        <v>101</v>
      </c>
      <c r="C257" s="41" t="s">
        <v>101</v>
      </c>
      <c r="D257" s="41">
        <v>0</v>
      </c>
      <c r="E257" s="41">
        <v>0</v>
      </c>
      <c r="F257" s="41">
        <v>0</v>
      </c>
      <c r="G257" s="41" t="s">
        <v>99</v>
      </c>
    </row>
    <row r="258" spans="1:7" x14ac:dyDescent="0.3">
      <c r="A258" s="18" t="s">
        <v>100</v>
      </c>
      <c r="B258" s="46" t="s">
        <v>101</v>
      </c>
      <c r="C258" s="46" t="s">
        <v>101</v>
      </c>
      <c r="D258" s="46" t="s">
        <v>101</v>
      </c>
      <c r="E258" s="46" t="s">
        <v>101</v>
      </c>
      <c r="F258" s="46" t="s">
        <v>101</v>
      </c>
      <c r="G258" s="46" t="s">
        <v>99</v>
      </c>
    </row>
    <row r="259" spans="1:7" x14ac:dyDescent="0.3">
      <c r="A259" s="18" t="s">
        <v>102</v>
      </c>
      <c r="B259" s="46" t="s">
        <v>101</v>
      </c>
      <c r="C259" s="46" t="s">
        <v>101</v>
      </c>
      <c r="D259" s="46" t="s">
        <v>101</v>
      </c>
      <c r="E259" s="46" t="s">
        <v>101</v>
      </c>
      <c r="F259" s="46" t="s">
        <v>101</v>
      </c>
      <c r="G259" s="46" t="s">
        <v>99</v>
      </c>
    </row>
    <row r="260" spans="1:7" x14ac:dyDescent="0.3">
      <c r="A260" s="18" t="s">
        <v>103</v>
      </c>
      <c r="B260" s="46" t="s">
        <v>101</v>
      </c>
      <c r="C260" s="46" t="s">
        <v>101</v>
      </c>
      <c r="D260" s="46">
        <v>0</v>
      </c>
      <c r="E260" s="46">
        <v>0</v>
      </c>
      <c r="F260" s="46">
        <v>0</v>
      </c>
      <c r="G260" s="46" t="s">
        <v>99</v>
      </c>
    </row>
    <row r="261" spans="1:7" x14ac:dyDescent="0.3">
      <c r="A261" s="32" t="s">
        <v>104</v>
      </c>
      <c r="B261" s="41" t="s">
        <v>101</v>
      </c>
      <c r="C261" s="41" t="s">
        <v>101</v>
      </c>
      <c r="D261" s="41">
        <v>0</v>
      </c>
      <c r="E261" s="41">
        <v>0</v>
      </c>
      <c r="F261" s="41">
        <v>0</v>
      </c>
      <c r="G261" s="41" t="s">
        <v>99</v>
      </c>
    </row>
    <row r="262" spans="1:7" x14ac:dyDescent="0.3">
      <c r="A262" s="18" t="s">
        <v>100</v>
      </c>
      <c r="B262" s="46" t="s">
        <v>101</v>
      </c>
      <c r="C262" s="46" t="s">
        <v>101</v>
      </c>
      <c r="D262" s="46" t="s">
        <v>101</v>
      </c>
      <c r="E262" s="46" t="s">
        <v>101</v>
      </c>
      <c r="F262" s="46" t="s">
        <v>101</v>
      </c>
      <c r="G262" s="46" t="s">
        <v>99</v>
      </c>
    </row>
    <row r="263" spans="1:7" x14ac:dyDescent="0.3">
      <c r="A263" s="18" t="s">
        <v>102</v>
      </c>
      <c r="B263" s="46" t="s">
        <v>101</v>
      </c>
      <c r="C263" s="46" t="s">
        <v>101</v>
      </c>
      <c r="D263" s="46" t="s">
        <v>101</v>
      </c>
      <c r="E263" s="46" t="s">
        <v>101</v>
      </c>
      <c r="F263" s="46" t="s">
        <v>101</v>
      </c>
      <c r="G263" s="46" t="s">
        <v>99</v>
      </c>
    </row>
    <row r="264" spans="1:7" x14ac:dyDescent="0.3">
      <c r="A264" s="18" t="s">
        <v>105</v>
      </c>
      <c r="B264" s="46" t="s">
        <v>101</v>
      </c>
      <c r="C264" s="46" t="s">
        <v>101</v>
      </c>
      <c r="D264" s="46">
        <v>0</v>
      </c>
      <c r="E264" s="46">
        <v>0</v>
      </c>
      <c r="F264" s="46">
        <v>0</v>
      </c>
      <c r="G264" s="46" t="s">
        <v>99</v>
      </c>
    </row>
    <row r="265" spans="1:7" x14ac:dyDescent="0.3">
      <c r="A265" s="32" t="s">
        <v>106</v>
      </c>
      <c r="B265" s="41" t="s">
        <v>101</v>
      </c>
      <c r="C265" s="41" t="s">
        <v>101</v>
      </c>
      <c r="D265" s="41">
        <v>0</v>
      </c>
      <c r="E265" s="41">
        <v>0</v>
      </c>
      <c r="F265" s="41">
        <v>0</v>
      </c>
      <c r="G265" s="41" t="s">
        <v>99</v>
      </c>
    </row>
    <row r="266" spans="1:7" x14ac:dyDescent="0.3">
      <c r="A266" s="18" t="s">
        <v>100</v>
      </c>
      <c r="B266" s="46" t="s">
        <v>101</v>
      </c>
      <c r="C266" s="46" t="s">
        <v>101</v>
      </c>
      <c r="D266" s="46" t="s">
        <v>101</v>
      </c>
      <c r="E266" s="46" t="s">
        <v>101</v>
      </c>
      <c r="F266" s="46" t="s">
        <v>101</v>
      </c>
      <c r="G266" s="46" t="s">
        <v>99</v>
      </c>
    </row>
    <row r="267" spans="1:7" x14ac:dyDescent="0.3">
      <c r="A267" s="18" t="s">
        <v>102</v>
      </c>
      <c r="B267" s="46" t="s">
        <v>101</v>
      </c>
      <c r="C267" s="46" t="s">
        <v>101</v>
      </c>
      <c r="D267" s="46" t="s">
        <v>101</v>
      </c>
      <c r="E267" s="46" t="s">
        <v>101</v>
      </c>
      <c r="F267" s="46" t="s">
        <v>101</v>
      </c>
      <c r="G267" s="46" t="s">
        <v>99</v>
      </c>
    </row>
    <row r="268" spans="1:7" x14ac:dyDescent="0.3">
      <c r="A268" s="18" t="s">
        <v>107</v>
      </c>
      <c r="B268" s="46" t="s">
        <v>101</v>
      </c>
      <c r="C268" s="46" t="s">
        <v>101</v>
      </c>
      <c r="D268" s="46">
        <v>0</v>
      </c>
      <c r="E268" s="46">
        <v>0</v>
      </c>
      <c r="F268" s="46">
        <v>0</v>
      </c>
      <c r="G268" s="46" t="s">
        <v>99</v>
      </c>
    </row>
    <row r="269" spans="1:7" x14ac:dyDescent="0.3">
      <c r="A269" s="32" t="s">
        <v>108</v>
      </c>
      <c r="B269" s="41" t="s">
        <v>101</v>
      </c>
      <c r="C269" s="41" t="s">
        <v>101</v>
      </c>
      <c r="D269" s="41">
        <v>0</v>
      </c>
      <c r="E269" s="41">
        <v>0</v>
      </c>
      <c r="F269" s="41">
        <v>0</v>
      </c>
      <c r="G269" s="41" t="s">
        <v>99</v>
      </c>
    </row>
    <row r="270" spans="1:7" x14ac:dyDescent="0.3">
      <c r="A270" s="18" t="s">
        <v>100</v>
      </c>
      <c r="B270" s="46" t="s">
        <v>101</v>
      </c>
      <c r="C270" s="46" t="s">
        <v>101</v>
      </c>
      <c r="D270" s="46" t="s">
        <v>101</v>
      </c>
      <c r="E270" s="46" t="s">
        <v>101</v>
      </c>
      <c r="F270" s="46" t="s">
        <v>101</v>
      </c>
      <c r="G270" s="46" t="s">
        <v>99</v>
      </c>
    </row>
    <row r="271" spans="1:7" x14ac:dyDescent="0.3">
      <c r="A271" s="18" t="s">
        <v>102</v>
      </c>
      <c r="B271" s="46" t="s">
        <v>101</v>
      </c>
      <c r="C271" s="46" t="s">
        <v>101</v>
      </c>
      <c r="D271" s="46" t="s">
        <v>101</v>
      </c>
      <c r="E271" s="46" t="s">
        <v>101</v>
      </c>
      <c r="F271" s="46" t="s">
        <v>101</v>
      </c>
      <c r="G271" s="46" t="s">
        <v>99</v>
      </c>
    </row>
    <row r="272" spans="1:7" x14ac:dyDescent="0.3">
      <c r="A272" s="18" t="s">
        <v>109</v>
      </c>
      <c r="B272" s="46" t="s">
        <v>101</v>
      </c>
      <c r="C272" s="46" t="s">
        <v>101</v>
      </c>
      <c r="D272" s="46">
        <v>0</v>
      </c>
      <c r="E272" s="46">
        <v>0</v>
      </c>
      <c r="F272" s="46">
        <v>0</v>
      </c>
      <c r="G272" s="46" t="s">
        <v>99</v>
      </c>
    </row>
    <row r="273" spans="1:7" x14ac:dyDescent="0.3">
      <c r="A273" s="32" t="s">
        <v>110</v>
      </c>
      <c r="B273" s="41" t="s">
        <v>101</v>
      </c>
      <c r="C273" s="41" t="s">
        <v>101</v>
      </c>
      <c r="D273" s="41">
        <v>0</v>
      </c>
      <c r="E273" s="41">
        <v>0</v>
      </c>
      <c r="F273" s="41">
        <v>0</v>
      </c>
      <c r="G273" s="41" t="s">
        <v>99</v>
      </c>
    </row>
    <row r="274" spans="1:7" x14ac:dyDescent="0.3">
      <c r="A274" s="18" t="s">
        <v>100</v>
      </c>
      <c r="B274" s="46" t="s">
        <v>101</v>
      </c>
      <c r="C274" s="46" t="s">
        <v>101</v>
      </c>
      <c r="D274" s="46" t="s">
        <v>101</v>
      </c>
      <c r="E274" s="46" t="s">
        <v>101</v>
      </c>
      <c r="F274" s="46" t="s">
        <v>101</v>
      </c>
      <c r="G274" s="46" t="s">
        <v>99</v>
      </c>
    </row>
    <row r="275" spans="1:7" x14ac:dyDescent="0.3">
      <c r="A275" s="18" t="s">
        <v>102</v>
      </c>
      <c r="B275" s="46" t="s">
        <v>101</v>
      </c>
      <c r="C275" s="46" t="s">
        <v>101</v>
      </c>
      <c r="D275" s="46" t="s">
        <v>101</v>
      </c>
      <c r="E275" s="46" t="s">
        <v>101</v>
      </c>
      <c r="F275" s="46" t="s">
        <v>101</v>
      </c>
      <c r="G275" s="46" t="s">
        <v>99</v>
      </c>
    </row>
    <row r="276" spans="1:7" x14ac:dyDescent="0.3">
      <c r="A276" s="18" t="s">
        <v>111</v>
      </c>
      <c r="B276" s="46" t="s">
        <v>101</v>
      </c>
      <c r="C276" s="46" t="s">
        <v>101</v>
      </c>
      <c r="D276" s="46">
        <v>0</v>
      </c>
      <c r="E276" s="46">
        <v>0</v>
      </c>
      <c r="F276" s="46">
        <v>0</v>
      </c>
      <c r="G276" s="46" t="s">
        <v>99</v>
      </c>
    </row>
    <row r="277" spans="1:7" x14ac:dyDescent="0.3">
      <c r="A277" s="32" t="s">
        <v>112</v>
      </c>
      <c r="B277" s="41" t="s">
        <v>101</v>
      </c>
      <c r="C277" s="41" t="s">
        <v>101</v>
      </c>
      <c r="D277" s="41">
        <v>0</v>
      </c>
      <c r="E277" s="41">
        <v>0</v>
      </c>
      <c r="F277" s="41">
        <v>0</v>
      </c>
      <c r="G277" s="41" t="s">
        <v>99</v>
      </c>
    </row>
    <row r="278" spans="1:7" x14ac:dyDescent="0.3">
      <c r="A278" s="18" t="s">
        <v>100</v>
      </c>
      <c r="B278" s="46" t="s">
        <v>101</v>
      </c>
      <c r="C278" s="46" t="s">
        <v>101</v>
      </c>
      <c r="D278" s="46" t="s">
        <v>101</v>
      </c>
      <c r="E278" s="46" t="s">
        <v>101</v>
      </c>
      <c r="F278" s="46" t="s">
        <v>101</v>
      </c>
      <c r="G278" s="46" t="s">
        <v>99</v>
      </c>
    </row>
    <row r="279" spans="1:7" x14ac:dyDescent="0.3">
      <c r="A279" s="18" t="s">
        <v>102</v>
      </c>
      <c r="B279" s="46" t="s">
        <v>101</v>
      </c>
      <c r="C279" s="46" t="s">
        <v>101</v>
      </c>
      <c r="D279" s="46" t="s">
        <v>101</v>
      </c>
      <c r="E279" s="46" t="s">
        <v>101</v>
      </c>
      <c r="F279" s="46" t="s">
        <v>101</v>
      </c>
      <c r="G279" s="46" t="s">
        <v>99</v>
      </c>
    </row>
    <row r="280" spans="1:7" x14ac:dyDescent="0.3">
      <c r="A280" s="18" t="s">
        <v>113</v>
      </c>
      <c r="B280" s="46" t="s">
        <v>101</v>
      </c>
      <c r="C280" s="46" t="s">
        <v>101</v>
      </c>
      <c r="D280" s="46">
        <v>0</v>
      </c>
      <c r="E280" s="46">
        <v>0</v>
      </c>
      <c r="F280" s="46">
        <v>0</v>
      </c>
      <c r="G280" s="46" t="s">
        <v>99</v>
      </c>
    </row>
    <row r="281" spans="1:7" x14ac:dyDescent="0.3">
      <c r="A281" s="32" t="s">
        <v>114</v>
      </c>
      <c r="B281" s="41" t="s">
        <v>101</v>
      </c>
      <c r="C281" s="41" t="s">
        <v>101</v>
      </c>
      <c r="D281" s="41" t="s">
        <v>101</v>
      </c>
      <c r="E281" s="41" t="s">
        <v>101</v>
      </c>
      <c r="F281" s="41">
        <v>0</v>
      </c>
      <c r="G281" s="41" t="s">
        <v>99</v>
      </c>
    </row>
    <row r="282" spans="1:7" x14ac:dyDescent="0.3">
      <c r="A282" s="18" t="s">
        <v>100</v>
      </c>
      <c r="B282" s="46" t="s">
        <v>101</v>
      </c>
      <c r="C282" s="46" t="s">
        <v>101</v>
      </c>
      <c r="D282" s="46" t="s">
        <v>101</v>
      </c>
      <c r="E282" s="46" t="s">
        <v>101</v>
      </c>
      <c r="F282" s="46" t="s">
        <v>101</v>
      </c>
      <c r="G282" s="46" t="s">
        <v>99</v>
      </c>
    </row>
    <row r="283" spans="1:7" x14ac:dyDescent="0.3">
      <c r="A283" s="18" t="s">
        <v>102</v>
      </c>
      <c r="B283" s="46" t="s">
        <v>101</v>
      </c>
      <c r="C283" s="46" t="s">
        <v>101</v>
      </c>
      <c r="D283" s="46" t="s">
        <v>101</v>
      </c>
      <c r="E283" s="46" t="s">
        <v>101</v>
      </c>
      <c r="F283" s="46" t="s">
        <v>101</v>
      </c>
      <c r="G283" s="46" t="s">
        <v>99</v>
      </c>
    </row>
    <row r="284" spans="1:7" x14ac:dyDescent="0.3">
      <c r="A284" s="18" t="s">
        <v>115</v>
      </c>
      <c r="B284" s="46" t="s">
        <v>101</v>
      </c>
      <c r="C284" s="46" t="s">
        <v>101</v>
      </c>
      <c r="D284" s="46" t="s">
        <v>101</v>
      </c>
      <c r="E284" s="46" t="s">
        <v>101</v>
      </c>
      <c r="F284" s="46">
        <v>0</v>
      </c>
      <c r="G284" s="46" t="s">
        <v>99</v>
      </c>
    </row>
    <row r="285" spans="1:7" x14ac:dyDescent="0.3">
      <c r="A285" s="32" t="s">
        <v>116</v>
      </c>
      <c r="B285" s="41" t="s">
        <v>101</v>
      </c>
      <c r="C285" s="41" t="s">
        <v>101</v>
      </c>
      <c r="D285" s="41">
        <v>0</v>
      </c>
      <c r="E285" s="41">
        <v>0</v>
      </c>
      <c r="F285" s="41">
        <v>0</v>
      </c>
      <c r="G285" s="41" t="s">
        <v>99</v>
      </c>
    </row>
    <row r="286" spans="1:7" x14ac:dyDescent="0.3">
      <c r="A286" s="18" t="s">
        <v>100</v>
      </c>
      <c r="B286" s="46" t="s">
        <v>101</v>
      </c>
      <c r="C286" s="46" t="s">
        <v>101</v>
      </c>
      <c r="D286" s="46" t="s">
        <v>101</v>
      </c>
      <c r="E286" s="46" t="s">
        <v>101</v>
      </c>
      <c r="F286" s="46" t="s">
        <v>101</v>
      </c>
      <c r="G286" s="46" t="s">
        <v>99</v>
      </c>
    </row>
    <row r="287" spans="1:7" x14ac:dyDescent="0.3">
      <c r="A287" s="18" t="s">
        <v>102</v>
      </c>
      <c r="B287" s="46" t="s">
        <v>101</v>
      </c>
      <c r="C287" s="46" t="s">
        <v>101</v>
      </c>
      <c r="D287" s="46" t="s">
        <v>101</v>
      </c>
      <c r="E287" s="46" t="s">
        <v>101</v>
      </c>
      <c r="F287" s="46" t="s">
        <v>101</v>
      </c>
      <c r="G287" s="46" t="s">
        <v>99</v>
      </c>
    </row>
    <row r="288" spans="1:7" x14ac:dyDescent="0.3">
      <c r="A288" s="18" t="s">
        <v>117</v>
      </c>
      <c r="B288" s="46" t="s">
        <v>101</v>
      </c>
      <c r="C288" s="46" t="s">
        <v>101</v>
      </c>
      <c r="D288" s="46">
        <v>0</v>
      </c>
      <c r="E288" s="46">
        <v>0</v>
      </c>
      <c r="F288" s="46">
        <v>0</v>
      </c>
      <c r="G288" s="46" t="s">
        <v>99</v>
      </c>
    </row>
    <row r="289" spans="1:7" x14ac:dyDescent="0.3">
      <c r="A289" s="32" t="s">
        <v>118</v>
      </c>
      <c r="B289" s="41" t="s">
        <v>101</v>
      </c>
      <c r="C289" s="41" t="s">
        <v>101</v>
      </c>
      <c r="D289" s="41" t="s">
        <v>101</v>
      </c>
      <c r="E289" s="41" t="s">
        <v>101</v>
      </c>
      <c r="F289" s="41" t="s">
        <v>101</v>
      </c>
      <c r="G289" s="41" t="s">
        <v>99</v>
      </c>
    </row>
    <row r="290" spans="1:7" x14ac:dyDescent="0.3">
      <c r="A290" s="18" t="s">
        <v>100</v>
      </c>
      <c r="B290" s="46" t="s">
        <v>101</v>
      </c>
      <c r="C290" s="46" t="s">
        <v>101</v>
      </c>
      <c r="D290" s="46" t="s">
        <v>101</v>
      </c>
      <c r="E290" s="46" t="s">
        <v>101</v>
      </c>
      <c r="F290" s="46" t="s">
        <v>101</v>
      </c>
      <c r="G290" s="46" t="s">
        <v>99</v>
      </c>
    </row>
    <row r="291" spans="1:7" x14ac:dyDescent="0.3">
      <c r="A291" s="18" t="s">
        <v>102</v>
      </c>
      <c r="B291" s="46" t="s">
        <v>101</v>
      </c>
      <c r="C291" s="46" t="s">
        <v>101</v>
      </c>
      <c r="D291" s="46" t="s">
        <v>101</v>
      </c>
      <c r="E291" s="46" t="s">
        <v>101</v>
      </c>
      <c r="F291" s="46" t="s">
        <v>101</v>
      </c>
      <c r="G291" s="46" t="s">
        <v>99</v>
      </c>
    </row>
    <row r="292" spans="1:7" x14ac:dyDescent="0.3">
      <c r="A292" s="18" t="s">
        <v>119</v>
      </c>
      <c r="B292" s="46" t="s">
        <v>101</v>
      </c>
      <c r="C292" s="46" t="s">
        <v>101</v>
      </c>
      <c r="D292" s="46" t="s">
        <v>101</v>
      </c>
      <c r="E292" s="46" t="s">
        <v>101</v>
      </c>
      <c r="F292" s="46" t="s">
        <v>101</v>
      </c>
      <c r="G292" s="46" t="s">
        <v>99</v>
      </c>
    </row>
    <row r="293" spans="1:7" x14ac:dyDescent="0.3">
      <c r="A293" s="32" t="s">
        <v>120</v>
      </c>
      <c r="B293" s="41" t="s">
        <v>101</v>
      </c>
      <c r="C293" s="41" t="s">
        <v>101</v>
      </c>
      <c r="D293" s="41">
        <v>0</v>
      </c>
      <c r="E293" s="41">
        <v>0</v>
      </c>
      <c r="F293" s="41">
        <v>0</v>
      </c>
      <c r="G293" s="41" t="s">
        <v>99</v>
      </c>
    </row>
    <row r="294" spans="1:7" x14ac:dyDescent="0.3">
      <c r="A294" s="18" t="s">
        <v>100</v>
      </c>
      <c r="B294" s="46" t="s">
        <v>101</v>
      </c>
      <c r="C294" s="46" t="s">
        <v>101</v>
      </c>
      <c r="D294" s="46" t="s">
        <v>101</v>
      </c>
      <c r="E294" s="46" t="s">
        <v>101</v>
      </c>
      <c r="F294" s="46" t="s">
        <v>101</v>
      </c>
      <c r="G294" s="46" t="s">
        <v>99</v>
      </c>
    </row>
    <row r="295" spans="1:7" x14ac:dyDescent="0.3">
      <c r="A295" s="18" t="s">
        <v>102</v>
      </c>
      <c r="B295" s="46" t="s">
        <v>101</v>
      </c>
      <c r="C295" s="46" t="s">
        <v>101</v>
      </c>
      <c r="D295" s="46" t="s">
        <v>101</v>
      </c>
      <c r="E295" s="46" t="s">
        <v>101</v>
      </c>
      <c r="F295" s="46" t="s">
        <v>101</v>
      </c>
      <c r="G295" s="46" t="s">
        <v>99</v>
      </c>
    </row>
    <row r="296" spans="1:7" x14ac:dyDescent="0.3">
      <c r="A296" s="18" t="s">
        <v>121</v>
      </c>
      <c r="B296" s="46" t="s">
        <v>101</v>
      </c>
      <c r="C296" s="46" t="s">
        <v>101</v>
      </c>
      <c r="D296" s="46">
        <v>0</v>
      </c>
      <c r="E296" s="46">
        <v>0</v>
      </c>
      <c r="F296" s="46">
        <v>0</v>
      </c>
      <c r="G296" s="46" t="s">
        <v>99</v>
      </c>
    </row>
    <row r="297" spans="1:7" x14ac:dyDescent="0.3">
      <c r="A297" s="32" t="s">
        <v>122</v>
      </c>
      <c r="B297" s="41" t="s">
        <v>101</v>
      </c>
      <c r="C297" s="41" t="s">
        <v>101</v>
      </c>
      <c r="D297" s="41">
        <v>0</v>
      </c>
      <c r="E297" s="41">
        <v>0</v>
      </c>
      <c r="F297" s="41">
        <v>0</v>
      </c>
      <c r="G297" s="41" t="s">
        <v>99</v>
      </c>
    </row>
    <row r="298" spans="1:7" x14ac:dyDescent="0.3">
      <c r="A298" s="18" t="s">
        <v>100</v>
      </c>
      <c r="B298" s="46" t="s">
        <v>101</v>
      </c>
      <c r="C298" s="46" t="s">
        <v>101</v>
      </c>
      <c r="D298" s="46" t="s">
        <v>101</v>
      </c>
      <c r="E298" s="46" t="s">
        <v>101</v>
      </c>
      <c r="F298" s="46" t="s">
        <v>101</v>
      </c>
      <c r="G298" s="46" t="s">
        <v>99</v>
      </c>
    </row>
    <row r="299" spans="1:7" x14ac:dyDescent="0.3">
      <c r="A299" s="18" t="s">
        <v>102</v>
      </c>
      <c r="B299" s="46" t="s">
        <v>101</v>
      </c>
      <c r="C299" s="46" t="s">
        <v>101</v>
      </c>
      <c r="D299" s="46" t="s">
        <v>101</v>
      </c>
      <c r="E299" s="46" t="s">
        <v>101</v>
      </c>
      <c r="F299" s="46" t="s">
        <v>101</v>
      </c>
      <c r="G299" s="46" t="s">
        <v>99</v>
      </c>
    </row>
    <row r="300" spans="1:7" x14ac:dyDescent="0.3">
      <c r="A300" s="18" t="s">
        <v>122</v>
      </c>
      <c r="B300" s="46" t="s">
        <v>101</v>
      </c>
      <c r="C300" s="46" t="s">
        <v>101</v>
      </c>
      <c r="D300" s="46">
        <v>0</v>
      </c>
      <c r="E300" s="46">
        <v>0</v>
      </c>
      <c r="F300" s="46">
        <v>0</v>
      </c>
      <c r="G300" s="46" t="s">
        <v>99</v>
      </c>
    </row>
    <row r="301" spans="1:7" x14ac:dyDescent="0.3">
      <c r="A301" s="32" t="s">
        <v>123</v>
      </c>
      <c r="B301" s="41" t="s">
        <v>101</v>
      </c>
      <c r="C301" s="41" t="s">
        <v>101</v>
      </c>
      <c r="D301" s="41">
        <v>0</v>
      </c>
      <c r="E301" s="41">
        <v>0</v>
      </c>
      <c r="F301" s="41">
        <v>0</v>
      </c>
      <c r="G301" s="41" t="s">
        <v>99</v>
      </c>
    </row>
    <row r="302" spans="1:7" x14ac:dyDescent="0.3">
      <c r="A302" s="18" t="s">
        <v>100</v>
      </c>
      <c r="B302" s="46" t="s">
        <v>101</v>
      </c>
      <c r="C302" s="46" t="s">
        <v>101</v>
      </c>
      <c r="D302" s="46" t="s">
        <v>101</v>
      </c>
      <c r="E302" s="46" t="s">
        <v>101</v>
      </c>
      <c r="F302" s="46" t="s">
        <v>101</v>
      </c>
      <c r="G302" s="46" t="s">
        <v>99</v>
      </c>
    </row>
    <row r="303" spans="1:7" x14ac:dyDescent="0.3">
      <c r="A303" s="18" t="s">
        <v>102</v>
      </c>
      <c r="B303" s="46" t="s">
        <v>101</v>
      </c>
      <c r="C303" s="46" t="s">
        <v>101</v>
      </c>
      <c r="D303" s="46" t="s">
        <v>101</v>
      </c>
      <c r="E303" s="46" t="s">
        <v>101</v>
      </c>
      <c r="F303" s="46" t="s">
        <v>101</v>
      </c>
      <c r="G303" s="46" t="s">
        <v>99</v>
      </c>
    </row>
    <row r="304" spans="1:7" x14ac:dyDescent="0.3">
      <c r="A304" s="18" t="s">
        <v>124</v>
      </c>
      <c r="B304" s="46" t="s">
        <v>101</v>
      </c>
      <c r="C304" s="46" t="s">
        <v>101</v>
      </c>
      <c r="D304" s="46">
        <v>0</v>
      </c>
      <c r="E304" s="46">
        <v>0</v>
      </c>
      <c r="F304" s="46">
        <v>0</v>
      </c>
      <c r="G304" s="46" t="s">
        <v>99</v>
      </c>
    </row>
    <row r="305" spans="1:7" x14ac:dyDescent="0.3">
      <c r="A305" s="32" t="s">
        <v>125</v>
      </c>
      <c r="B305" s="41" t="s">
        <v>101</v>
      </c>
      <c r="C305" s="41" t="s">
        <v>101</v>
      </c>
      <c r="D305" s="41">
        <v>0</v>
      </c>
      <c r="E305" s="41">
        <v>0</v>
      </c>
      <c r="F305" s="41">
        <v>0</v>
      </c>
      <c r="G305" s="41" t="s">
        <v>99</v>
      </c>
    </row>
    <row r="306" spans="1:7" x14ac:dyDescent="0.3">
      <c r="A306" s="18" t="s">
        <v>100</v>
      </c>
      <c r="B306" s="46" t="s">
        <v>101</v>
      </c>
      <c r="C306" s="46" t="s">
        <v>101</v>
      </c>
      <c r="D306" s="46" t="s">
        <v>101</v>
      </c>
      <c r="E306" s="46" t="s">
        <v>101</v>
      </c>
      <c r="F306" s="46" t="s">
        <v>101</v>
      </c>
      <c r="G306" s="46" t="s">
        <v>99</v>
      </c>
    </row>
    <row r="307" spans="1:7" x14ac:dyDescent="0.3">
      <c r="A307" s="18" t="s">
        <v>102</v>
      </c>
      <c r="B307" s="46" t="s">
        <v>101</v>
      </c>
      <c r="C307" s="46" t="s">
        <v>101</v>
      </c>
      <c r="D307" s="46" t="s">
        <v>101</v>
      </c>
      <c r="E307" s="46" t="s">
        <v>101</v>
      </c>
      <c r="F307" s="46" t="s">
        <v>101</v>
      </c>
      <c r="G307" s="46" t="s">
        <v>99</v>
      </c>
    </row>
    <row r="308" spans="1:7" x14ac:dyDescent="0.3">
      <c r="A308" s="18" t="s">
        <v>126</v>
      </c>
      <c r="B308" s="46" t="s">
        <v>101</v>
      </c>
      <c r="C308" s="46" t="s">
        <v>101</v>
      </c>
      <c r="D308" s="46">
        <v>0</v>
      </c>
      <c r="E308" s="46">
        <v>0</v>
      </c>
      <c r="F308" s="46">
        <v>0</v>
      </c>
      <c r="G308" s="46" t="s">
        <v>99</v>
      </c>
    </row>
    <row r="309" spans="1:7" x14ac:dyDescent="0.3">
      <c r="A309" s="32" t="s">
        <v>127</v>
      </c>
      <c r="B309" s="41" t="s">
        <v>101</v>
      </c>
      <c r="C309" s="41" t="s">
        <v>101</v>
      </c>
      <c r="D309" s="41" t="s">
        <v>101</v>
      </c>
      <c r="E309" s="41" t="s">
        <v>101</v>
      </c>
      <c r="F309" s="41" t="s">
        <v>101</v>
      </c>
      <c r="G309" s="41" t="s">
        <v>99</v>
      </c>
    </row>
    <row r="310" spans="1:7" x14ac:dyDescent="0.3">
      <c r="A310" s="18" t="s">
        <v>100</v>
      </c>
      <c r="B310" s="46" t="s">
        <v>101</v>
      </c>
      <c r="C310" s="46" t="s">
        <v>101</v>
      </c>
      <c r="D310" s="46" t="s">
        <v>101</v>
      </c>
      <c r="E310" s="46" t="s">
        <v>101</v>
      </c>
      <c r="F310" s="46" t="s">
        <v>101</v>
      </c>
      <c r="G310" s="46" t="s">
        <v>99</v>
      </c>
    </row>
    <row r="311" spans="1:7" x14ac:dyDescent="0.3">
      <c r="A311" s="18" t="s">
        <v>102</v>
      </c>
      <c r="B311" s="46" t="s">
        <v>101</v>
      </c>
      <c r="C311" s="46" t="s">
        <v>101</v>
      </c>
      <c r="D311" s="46" t="s">
        <v>101</v>
      </c>
      <c r="E311" s="46" t="s">
        <v>101</v>
      </c>
      <c r="F311" s="46" t="s">
        <v>101</v>
      </c>
      <c r="G311" s="46" t="s">
        <v>99</v>
      </c>
    </row>
    <row r="312" spans="1:7" x14ac:dyDescent="0.3">
      <c r="A312" s="18" t="s">
        <v>129</v>
      </c>
      <c r="B312" s="46" t="s">
        <v>101</v>
      </c>
      <c r="C312" s="46" t="s">
        <v>101</v>
      </c>
      <c r="D312" s="46" t="s">
        <v>101</v>
      </c>
      <c r="E312" s="46" t="s">
        <v>101</v>
      </c>
      <c r="F312" s="46" t="s">
        <v>101</v>
      </c>
      <c r="G312" s="46" t="s">
        <v>99</v>
      </c>
    </row>
    <row r="313" spans="1:7" x14ac:dyDescent="0.3">
      <c r="A313" s="32" t="s">
        <v>130</v>
      </c>
      <c r="B313" s="41" t="s">
        <v>101</v>
      </c>
      <c r="C313" s="41" t="s">
        <v>101</v>
      </c>
      <c r="D313" s="41">
        <v>0</v>
      </c>
      <c r="E313" s="41">
        <v>0</v>
      </c>
      <c r="F313" s="41">
        <v>0</v>
      </c>
      <c r="G313" s="41" t="s">
        <v>99</v>
      </c>
    </row>
    <row r="314" spans="1:7" x14ac:dyDescent="0.3">
      <c r="A314" s="18" t="s">
        <v>100</v>
      </c>
      <c r="B314" s="46" t="s">
        <v>101</v>
      </c>
      <c r="C314" s="46" t="s">
        <v>101</v>
      </c>
      <c r="D314" s="46" t="s">
        <v>101</v>
      </c>
      <c r="E314" s="46" t="s">
        <v>101</v>
      </c>
      <c r="F314" s="46" t="s">
        <v>101</v>
      </c>
      <c r="G314" s="46" t="s">
        <v>99</v>
      </c>
    </row>
    <row r="315" spans="1:7" x14ac:dyDescent="0.3">
      <c r="A315" s="18" t="s">
        <v>102</v>
      </c>
      <c r="B315" s="46" t="s">
        <v>101</v>
      </c>
      <c r="C315" s="46" t="s">
        <v>101</v>
      </c>
      <c r="D315" s="46" t="s">
        <v>101</v>
      </c>
      <c r="E315" s="46" t="s">
        <v>101</v>
      </c>
      <c r="F315" s="46" t="s">
        <v>101</v>
      </c>
      <c r="G315" s="46" t="s">
        <v>99</v>
      </c>
    </row>
    <row r="316" spans="1:7" x14ac:dyDescent="0.3">
      <c r="A316" s="18" t="s">
        <v>131</v>
      </c>
      <c r="B316" s="46" t="s">
        <v>101</v>
      </c>
      <c r="C316" s="46" t="s">
        <v>101</v>
      </c>
      <c r="D316" s="46">
        <v>0</v>
      </c>
      <c r="E316" s="46">
        <v>0</v>
      </c>
      <c r="F316" s="46">
        <v>0</v>
      </c>
      <c r="G316" s="46" t="s">
        <v>99</v>
      </c>
    </row>
    <row r="317" spans="1:7" x14ac:dyDescent="0.3">
      <c r="A317" s="32" t="s">
        <v>132</v>
      </c>
      <c r="B317" s="41" t="s">
        <v>99</v>
      </c>
      <c r="C317" s="41" t="s">
        <v>99</v>
      </c>
      <c r="D317" s="41">
        <v>75000</v>
      </c>
      <c r="E317" s="260"/>
      <c r="F317" s="260"/>
      <c r="G317" s="41" t="s">
        <v>99</v>
      </c>
    </row>
    <row r="318" spans="1:7" x14ac:dyDescent="0.3">
      <c r="A318" s="34" t="s">
        <v>44</v>
      </c>
      <c r="B318" s="60" t="s">
        <v>101</v>
      </c>
      <c r="C318" s="60" t="s">
        <v>101</v>
      </c>
      <c r="D318" s="60">
        <v>1063182</v>
      </c>
      <c r="E318" s="271"/>
      <c r="F318" s="271"/>
      <c r="G318" s="60">
        <v>0</v>
      </c>
    </row>
    <row r="319" spans="1:7" x14ac:dyDescent="0.3">
      <c r="A319" s="32" t="s">
        <v>98</v>
      </c>
      <c r="B319" s="41" t="s">
        <v>101</v>
      </c>
      <c r="C319" s="41" t="s">
        <v>101</v>
      </c>
      <c r="D319" s="41">
        <v>100464</v>
      </c>
      <c r="E319" s="41">
        <v>0</v>
      </c>
      <c r="F319" s="41">
        <v>0</v>
      </c>
      <c r="G319" s="41">
        <v>0</v>
      </c>
    </row>
    <row r="320" spans="1:7" x14ac:dyDescent="0.3">
      <c r="A320" s="18" t="s">
        <v>100</v>
      </c>
      <c r="B320" s="46" t="s">
        <v>101</v>
      </c>
      <c r="C320" s="46" t="s">
        <v>101</v>
      </c>
      <c r="D320" s="46" t="s">
        <v>101</v>
      </c>
      <c r="E320" s="46" t="s">
        <v>101</v>
      </c>
      <c r="F320" s="46" t="s">
        <v>101</v>
      </c>
      <c r="G320" s="46">
        <v>0</v>
      </c>
    </row>
    <row r="321" spans="1:7" x14ac:dyDescent="0.3">
      <c r="A321" s="18" t="s">
        <v>102</v>
      </c>
      <c r="B321" s="46" t="s">
        <v>101</v>
      </c>
      <c r="C321" s="46" t="s">
        <v>101</v>
      </c>
      <c r="D321" s="46" t="s">
        <v>101</v>
      </c>
      <c r="E321" s="46" t="s">
        <v>101</v>
      </c>
      <c r="F321" s="46" t="s">
        <v>101</v>
      </c>
      <c r="G321" s="46">
        <v>0</v>
      </c>
    </row>
    <row r="322" spans="1:7" x14ac:dyDescent="0.3">
      <c r="A322" s="18" t="s">
        <v>103</v>
      </c>
      <c r="B322" s="46" t="s">
        <v>101</v>
      </c>
      <c r="C322" s="46" t="s">
        <v>101</v>
      </c>
      <c r="D322" s="46">
        <v>100464</v>
      </c>
      <c r="E322" s="46">
        <v>0</v>
      </c>
      <c r="F322" s="46">
        <v>0</v>
      </c>
      <c r="G322" s="46">
        <v>0</v>
      </c>
    </row>
    <row r="323" spans="1:7" x14ac:dyDescent="0.3">
      <c r="A323" s="32" t="s">
        <v>104</v>
      </c>
      <c r="B323" s="41" t="s">
        <v>101</v>
      </c>
      <c r="C323" s="41" t="s">
        <v>101</v>
      </c>
      <c r="D323" s="41">
        <v>77819</v>
      </c>
      <c r="E323" s="41">
        <v>0</v>
      </c>
      <c r="F323" s="41">
        <v>0</v>
      </c>
      <c r="G323" s="41">
        <v>0</v>
      </c>
    </row>
    <row r="324" spans="1:7" x14ac:dyDescent="0.3">
      <c r="A324" s="18" t="s">
        <v>100</v>
      </c>
      <c r="B324" s="46" t="s">
        <v>101</v>
      </c>
      <c r="C324" s="46" t="s">
        <v>101</v>
      </c>
      <c r="D324" s="46" t="s">
        <v>101</v>
      </c>
      <c r="E324" s="46" t="s">
        <v>101</v>
      </c>
      <c r="F324" s="46" t="s">
        <v>101</v>
      </c>
      <c r="G324" s="46">
        <v>0</v>
      </c>
    </row>
    <row r="325" spans="1:7" x14ac:dyDescent="0.3">
      <c r="A325" s="18" t="s">
        <v>102</v>
      </c>
      <c r="B325" s="46" t="s">
        <v>101</v>
      </c>
      <c r="C325" s="46" t="s">
        <v>101</v>
      </c>
      <c r="D325" s="46" t="s">
        <v>101</v>
      </c>
      <c r="E325" s="46" t="s">
        <v>101</v>
      </c>
      <c r="F325" s="46" t="s">
        <v>101</v>
      </c>
      <c r="G325" s="46">
        <v>0</v>
      </c>
    </row>
    <row r="326" spans="1:7" x14ac:dyDescent="0.3">
      <c r="A326" s="18" t="s">
        <v>105</v>
      </c>
      <c r="B326" s="46" t="s">
        <v>101</v>
      </c>
      <c r="C326" s="46" t="s">
        <v>101</v>
      </c>
      <c r="D326" s="46">
        <v>77819</v>
      </c>
      <c r="E326" s="46">
        <v>0</v>
      </c>
      <c r="F326" s="46">
        <v>0</v>
      </c>
      <c r="G326" s="46">
        <v>0</v>
      </c>
    </row>
    <row r="327" spans="1:7" x14ac:dyDescent="0.3">
      <c r="A327" s="32" t="s">
        <v>106</v>
      </c>
      <c r="B327" s="41" t="s">
        <v>101</v>
      </c>
      <c r="C327" s="41" t="s">
        <v>101</v>
      </c>
      <c r="D327" s="41">
        <v>36863</v>
      </c>
      <c r="E327" s="41">
        <v>0</v>
      </c>
      <c r="F327" s="41">
        <v>0</v>
      </c>
      <c r="G327" s="41">
        <v>0</v>
      </c>
    </row>
    <row r="328" spans="1:7" x14ac:dyDescent="0.3">
      <c r="A328" s="18" t="s">
        <v>100</v>
      </c>
      <c r="B328" s="46" t="s">
        <v>101</v>
      </c>
      <c r="C328" s="46" t="s">
        <v>101</v>
      </c>
      <c r="D328" s="46" t="s">
        <v>101</v>
      </c>
      <c r="E328" s="46" t="s">
        <v>101</v>
      </c>
      <c r="F328" s="46" t="s">
        <v>101</v>
      </c>
      <c r="G328" s="46">
        <v>0</v>
      </c>
    </row>
    <row r="329" spans="1:7" x14ac:dyDescent="0.3">
      <c r="A329" s="18" t="s">
        <v>102</v>
      </c>
      <c r="B329" s="46" t="s">
        <v>101</v>
      </c>
      <c r="C329" s="46" t="s">
        <v>101</v>
      </c>
      <c r="D329" s="46" t="s">
        <v>101</v>
      </c>
      <c r="E329" s="46" t="s">
        <v>101</v>
      </c>
      <c r="F329" s="46" t="s">
        <v>101</v>
      </c>
      <c r="G329" s="46">
        <v>0</v>
      </c>
    </row>
    <row r="330" spans="1:7" x14ac:dyDescent="0.3">
      <c r="A330" s="18" t="s">
        <v>107</v>
      </c>
      <c r="B330" s="46" t="s">
        <v>101</v>
      </c>
      <c r="C330" s="46" t="s">
        <v>101</v>
      </c>
      <c r="D330" s="46">
        <v>36863</v>
      </c>
      <c r="E330" s="46">
        <v>0</v>
      </c>
      <c r="F330" s="46">
        <v>0</v>
      </c>
      <c r="G330" s="46">
        <v>0</v>
      </c>
    </row>
    <row r="331" spans="1:7" x14ac:dyDescent="0.3">
      <c r="A331" s="32" t="s">
        <v>108</v>
      </c>
      <c r="B331" s="41" t="s">
        <v>101</v>
      </c>
      <c r="C331" s="41" t="s">
        <v>101</v>
      </c>
      <c r="D331" s="41">
        <v>351967</v>
      </c>
      <c r="E331" s="41">
        <v>0</v>
      </c>
      <c r="F331" s="41">
        <v>0</v>
      </c>
      <c r="G331" s="41">
        <v>0</v>
      </c>
    </row>
    <row r="332" spans="1:7" x14ac:dyDescent="0.3">
      <c r="A332" s="18" t="s">
        <v>100</v>
      </c>
      <c r="B332" s="46" t="s">
        <v>101</v>
      </c>
      <c r="C332" s="46" t="s">
        <v>101</v>
      </c>
      <c r="D332" s="46" t="s">
        <v>101</v>
      </c>
      <c r="E332" s="46" t="s">
        <v>101</v>
      </c>
      <c r="F332" s="46" t="s">
        <v>101</v>
      </c>
      <c r="G332" s="46">
        <v>0</v>
      </c>
    </row>
    <row r="333" spans="1:7" x14ac:dyDescent="0.3">
      <c r="A333" s="18" t="s">
        <v>102</v>
      </c>
      <c r="B333" s="46" t="s">
        <v>101</v>
      </c>
      <c r="C333" s="46" t="s">
        <v>101</v>
      </c>
      <c r="D333" s="46" t="s">
        <v>101</v>
      </c>
      <c r="E333" s="46" t="s">
        <v>101</v>
      </c>
      <c r="F333" s="46" t="s">
        <v>101</v>
      </c>
      <c r="G333" s="46">
        <v>0</v>
      </c>
    </row>
    <row r="334" spans="1:7" x14ac:dyDescent="0.3">
      <c r="A334" s="18" t="s">
        <v>109</v>
      </c>
      <c r="B334" s="46" t="s">
        <v>101</v>
      </c>
      <c r="C334" s="46" t="s">
        <v>101</v>
      </c>
      <c r="D334" s="46">
        <v>351967</v>
      </c>
      <c r="E334" s="46">
        <v>0</v>
      </c>
      <c r="F334" s="46">
        <v>0</v>
      </c>
      <c r="G334" s="46">
        <v>0</v>
      </c>
    </row>
    <row r="335" spans="1:7" x14ac:dyDescent="0.3">
      <c r="A335" s="32" t="s">
        <v>110</v>
      </c>
      <c r="B335" s="41" t="s">
        <v>101</v>
      </c>
      <c r="C335" s="41" t="s">
        <v>101</v>
      </c>
      <c r="D335" s="41">
        <v>51501</v>
      </c>
      <c r="E335" s="41">
        <v>0</v>
      </c>
      <c r="F335" s="41">
        <v>0</v>
      </c>
      <c r="G335" s="41">
        <v>0</v>
      </c>
    </row>
    <row r="336" spans="1:7" x14ac:dyDescent="0.3">
      <c r="A336" s="18" t="s">
        <v>100</v>
      </c>
      <c r="B336" s="46" t="s">
        <v>101</v>
      </c>
      <c r="C336" s="46" t="s">
        <v>101</v>
      </c>
      <c r="D336" s="46" t="s">
        <v>101</v>
      </c>
      <c r="E336" s="46" t="s">
        <v>101</v>
      </c>
      <c r="F336" s="46" t="s">
        <v>101</v>
      </c>
      <c r="G336" s="46">
        <v>0</v>
      </c>
    </row>
    <row r="337" spans="1:7" x14ac:dyDescent="0.3">
      <c r="A337" s="18" t="s">
        <v>102</v>
      </c>
      <c r="B337" s="46" t="s">
        <v>101</v>
      </c>
      <c r="C337" s="46" t="s">
        <v>101</v>
      </c>
      <c r="D337" s="46" t="s">
        <v>101</v>
      </c>
      <c r="E337" s="46" t="s">
        <v>101</v>
      </c>
      <c r="F337" s="46" t="s">
        <v>101</v>
      </c>
      <c r="G337" s="46">
        <v>0</v>
      </c>
    </row>
    <row r="338" spans="1:7" x14ac:dyDescent="0.3">
      <c r="A338" s="18" t="s">
        <v>111</v>
      </c>
      <c r="B338" s="46" t="s">
        <v>101</v>
      </c>
      <c r="C338" s="46" t="s">
        <v>101</v>
      </c>
      <c r="D338" s="46">
        <v>51501</v>
      </c>
      <c r="E338" s="46">
        <v>0</v>
      </c>
      <c r="F338" s="46">
        <v>0</v>
      </c>
      <c r="G338" s="46">
        <v>0</v>
      </c>
    </row>
    <row r="339" spans="1:7" x14ac:dyDescent="0.3">
      <c r="A339" s="32" t="s">
        <v>112</v>
      </c>
      <c r="B339" s="41" t="s">
        <v>101</v>
      </c>
      <c r="C339" s="41" t="s">
        <v>101</v>
      </c>
      <c r="D339" s="41">
        <v>70433</v>
      </c>
      <c r="E339" s="41">
        <v>0</v>
      </c>
      <c r="F339" s="41">
        <v>0</v>
      </c>
      <c r="G339" s="41">
        <v>0</v>
      </c>
    </row>
    <row r="340" spans="1:7" x14ac:dyDescent="0.3">
      <c r="A340" s="18" t="s">
        <v>100</v>
      </c>
      <c r="B340" s="46" t="s">
        <v>101</v>
      </c>
      <c r="C340" s="46" t="s">
        <v>101</v>
      </c>
      <c r="D340" s="46" t="s">
        <v>101</v>
      </c>
      <c r="E340" s="46" t="s">
        <v>101</v>
      </c>
      <c r="F340" s="46" t="s">
        <v>101</v>
      </c>
      <c r="G340" s="46">
        <v>0</v>
      </c>
    </row>
    <row r="341" spans="1:7" x14ac:dyDescent="0.3">
      <c r="A341" s="18" t="s">
        <v>102</v>
      </c>
      <c r="B341" s="46" t="s">
        <v>101</v>
      </c>
      <c r="C341" s="46" t="s">
        <v>101</v>
      </c>
      <c r="D341" s="46" t="s">
        <v>101</v>
      </c>
      <c r="E341" s="46" t="s">
        <v>101</v>
      </c>
      <c r="F341" s="46" t="s">
        <v>101</v>
      </c>
      <c r="G341" s="46">
        <v>0</v>
      </c>
    </row>
    <row r="342" spans="1:7" x14ac:dyDescent="0.3">
      <c r="A342" s="18" t="s">
        <v>113</v>
      </c>
      <c r="B342" s="46" t="s">
        <v>101</v>
      </c>
      <c r="C342" s="46" t="s">
        <v>101</v>
      </c>
      <c r="D342" s="46">
        <v>70433</v>
      </c>
      <c r="E342" s="46">
        <v>0</v>
      </c>
      <c r="F342" s="46">
        <v>0</v>
      </c>
      <c r="G342" s="46">
        <v>0</v>
      </c>
    </row>
    <row r="343" spans="1:7" x14ac:dyDescent="0.3">
      <c r="A343" s="32" t="s">
        <v>114</v>
      </c>
      <c r="B343" s="41" t="s">
        <v>101</v>
      </c>
      <c r="C343" s="41" t="s">
        <v>101</v>
      </c>
      <c r="D343" s="41" t="s">
        <v>101</v>
      </c>
      <c r="E343" s="41">
        <v>0</v>
      </c>
      <c r="F343" s="41">
        <v>0</v>
      </c>
      <c r="G343" s="41">
        <v>0</v>
      </c>
    </row>
    <row r="344" spans="1:7" x14ac:dyDescent="0.3">
      <c r="A344" s="18" t="s">
        <v>100</v>
      </c>
      <c r="B344" s="46" t="s">
        <v>101</v>
      </c>
      <c r="C344" s="46" t="s">
        <v>101</v>
      </c>
      <c r="D344" s="46" t="s">
        <v>101</v>
      </c>
      <c r="E344" s="46" t="s">
        <v>101</v>
      </c>
      <c r="F344" s="46" t="s">
        <v>101</v>
      </c>
      <c r="G344" s="46">
        <v>0</v>
      </c>
    </row>
    <row r="345" spans="1:7" x14ac:dyDescent="0.3">
      <c r="A345" s="18" t="s">
        <v>102</v>
      </c>
      <c r="B345" s="46" t="s">
        <v>101</v>
      </c>
      <c r="C345" s="46" t="s">
        <v>101</v>
      </c>
      <c r="D345" s="46" t="s">
        <v>101</v>
      </c>
      <c r="E345" s="46" t="s">
        <v>101</v>
      </c>
      <c r="F345" s="46" t="s">
        <v>101</v>
      </c>
      <c r="G345" s="46">
        <v>0</v>
      </c>
    </row>
    <row r="346" spans="1:7" x14ac:dyDescent="0.3">
      <c r="A346" s="18" t="s">
        <v>115</v>
      </c>
      <c r="B346" s="46" t="s">
        <v>101</v>
      </c>
      <c r="C346" s="46" t="s">
        <v>101</v>
      </c>
      <c r="D346" s="46" t="s">
        <v>101</v>
      </c>
      <c r="E346" s="46">
        <v>0</v>
      </c>
      <c r="F346" s="46">
        <v>0</v>
      </c>
      <c r="G346" s="46">
        <v>0</v>
      </c>
    </row>
    <row r="347" spans="1:7" x14ac:dyDescent="0.3">
      <c r="A347" s="32" t="s">
        <v>116</v>
      </c>
      <c r="B347" s="41" t="s">
        <v>101</v>
      </c>
      <c r="C347" s="41" t="s">
        <v>101</v>
      </c>
      <c r="D347" s="41">
        <v>31071</v>
      </c>
      <c r="E347" s="41">
        <v>0</v>
      </c>
      <c r="F347" s="41">
        <v>0</v>
      </c>
      <c r="G347" s="41">
        <v>0</v>
      </c>
    </row>
    <row r="348" spans="1:7" x14ac:dyDescent="0.3">
      <c r="A348" s="18" t="s">
        <v>100</v>
      </c>
      <c r="B348" s="46" t="s">
        <v>101</v>
      </c>
      <c r="C348" s="46" t="s">
        <v>101</v>
      </c>
      <c r="D348" s="46" t="s">
        <v>101</v>
      </c>
      <c r="E348" s="46" t="s">
        <v>101</v>
      </c>
      <c r="F348" s="46" t="s">
        <v>101</v>
      </c>
      <c r="G348" s="46">
        <v>0</v>
      </c>
    </row>
    <row r="349" spans="1:7" x14ac:dyDescent="0.3">
      <c r="A349" s="18" t="s">
        <v>102</v>
      </c>
      <c r="B349" s="46" t="s">
        <v>101</v>
      </c>
      <c r="C349" s="46" t="s">
        <v>101</v>
      </c>
      <c r="D349" s="46" t="s">
        <v>101</v>
      </c>
      <c r="E349" s="46" t="s">
        <v>101</v>
      </c>
      <c r="F349" s="46" t="s">
        <v>101</v>
      </c>
      <c r="G349" s="46">
        <v>0</v>
      </c>
    </row>
    <row r="350" spans="1:7" x14ac:dyDescent="0.3">
      <c r="A350" s="18" t="s">
        <v>117</v>
      </c>
      <c r="B350" s="46" t="s">
        <v>101</v>
      </c>
      <c r="C350" s="46" t="s">
        <v>101</v>
      </c>
      <c r="D350" s="46">
        <v>31071</v>
      </c>
      <c r="E350" s="46">
        <v>0</v>
      </c>
      <c r="F350" s="46">
        <v>0</v>
      </c>
      <c r="G350" s="46">
        <v>0</v>
      </c>
    </row>
    <row r="351" spans="1:7" x14ac:dyDescent="0.3">
      <c r="A351" s="32" t="s">
        <v>118</v>
      </c>
      <c r="B351" s="41" t="s">
        <v>101</v>
      </c>
      <c r="C351" s="41" t="s">
        <v>101</v>
      </c>
      <c r="D351" s="41">
        <v>24458</v>
      </c>
      <c r="E351" s="41">
        <v>0</v>
      </c>
      <c r="F351" s="41">
        <v>0</v>
      </c>
      <c r="G351" s="41">
        <v>0</v>
      </c>
    </row>
    <row r="352" spans="1:7" x14ac:dyDescent="0.3">
      <c r="A352" s="18" t="s">
        <v>100</v>
      </c>
      <c r="B352" s="46" t="s">
        <v>101</v>
      </c>
      <c r="C352" s="46" t="s">
        <v>101</v>
      </c>
      <c r="D352" s="46" t="s">
        <v>101</v>
      </c>
      <c r="E352" s="46" t="s">
        <v>101</v>
      </c>
      <c r="F352" s="46" t="s">
        <v>101</v>
      </c>
      <c r="G352" s="46">
        <v>0</v>
      </c>
    </row>
    <row r="353" spans="1:7" x14ac:dyDescent="0.3">
      <c r="A353" s="18" t="s">
        <v>102</v>
      </c>
      <c r="B353" s="46" t="s">
        <v>101</v>
      </c>
      <c r="C353" s="46" t="s">
        <v>101</v>
      </c>
      <c r="D353" s="46" t="s">
        <v>101</v>
      </c>
      <c r="E353" s="46" t="s">
        <v>101</v>
      </c>
      <c r="F353" s="46" t="s">
        <v>101</v>
      </c>
      <c r="G353" s="46">
        <v>0</v>
      </c>
    </row>
    <row r="354" spans="1:7" x14ac:dyDescent="0.3">
      <c r="A354" s="18" t="s">
        <v>119</v>
      </c>
      <c r="B354" s="46" t="s">
        <v>101</v>
      </c>
      <c r="C354" s="46" t="s">
        <v>101</v>
      </c>
      <c r="D354" s="46">
        <v>24458</v>
      </c>
      <c r="E354" s="46">
        <v>0</v>
      </c>
      <c r="F354" s="46">
        <v>0</v>
      </c>
      <c r="G354" s="46">
        <v>0</v>
      </c>
    </row>
    <row r="355" spans="1:7" x14ac:dyDescent="0.3">
      <c r="A355" s="32" t="s">
        <v>120</v>
      </c>
      <c r="B355" s="41" t="s">
        <v>101</v>
      </c>
      <c r="C355" s="41" t="s">
        <v>101</v>
      </c>
      <c r="D355" s="41">
        <v>89309</v>
      </c>
      <c r="E355" s="41">
        <v>0</v>
      </c>
      <c r="F355" s="41">
        <v>0</v>
      </c>
      <c r="G355" s="41">
        <v>0</v>
      </c>
    </row>
    <row r="356" spans="1:7" x14ac:dyDescent="0.3">
      <c r="A356" s="18" t="s">
        <v>100</v>
      </c>
      <c r="B356" s="46" t="s">
        <v>101</v>
      </c>
      <c r="C356" s="46" t="s">
        <v>101</v>
      </c>
      <c r="D356" s="46" t="s">
        <v>101</v>
      </c>
      <c r="E356" s="46" t="s">
        <v>101</v>
      </c>
      <c r="F356" s="46" t="s">
        <v>101</v>
      </c>
      <c r="G356" s="46">
        <v>0</v>
      </c>
    </row>
    <row r="357" spans="1:7" x14ac:dyDescent="0.3">
      <c r="A357" s="18" t="s">
        <v>102</v>
      </c>
      <c r="B357" s="46" t="s">
        <v>101</v>
      </c>
      <c r="C357" s="46" t="s">
        <v>101</v>
      </c>
      <c r="D357" s="46" t="s">
        <v>101</v>
      </c>
      <c r="E357" s="46" t="s">
        <v>101</v>
      </c>
      <c r="F357" s="46" t="s">
        <v>101</v>
      </c>
      <c r="G357" s="46">
        <v>0</v>
      </c>
    </row>
    <row r="358" spans="1:7" x14ac:dyDescent="0.3">
      <c r="A358" s="18" t="s">
        <v>121</v>
      </c>
      <c r="B358" s="46" t="s">
        <v>101</v>
      </c>
      <c r="C358" s="46" t="s">
        <v>101</v>
      </c>
      <c r="D358" s="46">
        <v>89309</v>
      </c>
      <c r="E358" s="46">
        <v>0</v>
      </c>
      <c r="F358" s="46">
        <v>0</v>
      </c>
      <c r="G358" s="46">
        <v>0</v>
      </c>
    </row>
    <row r="359" spans="1:7" x14ac:dyDescent="0.3">
      <c r="A359" s="32" t="s">
        <v>122</v>
      </c>
      <c r="B359" s="41" t="s">
        <v>101</v>
      </c>
      <c r="C359" s="41" t="s">
        <v>101</v>
      </c>
      <c r="D359" s="41">
        <v>45232</v>
      </c>
      <c r="E359" s="41">
        <v>0</v>
      </c>
      <c r="F359" s="41">
        <v>0</v>
      </c>
      <c r="G359" s="41">
        <v>0</v>
      </c>
    </row>
    <row r="360" spans="1:7" x14ac:dyDescent="0.3">
      <c r="A360" s="18" t="s">
        <v>100</v>
      </c>
      <c r="B360" s="46" t="s">
        <v>101</v>
      </c>
      <c r="C360" s="46" t="s">
        <v>101</v>
      </c>
      <c r="D360" s="46" t="s">
        <v>101</v>
      </c>
      <c r="E360" s="46" t="s">
        <v>101</v>
      </c>
      <c r="F360" s="46" t="s">
        <v>101</v>
      </c>
      <c r="G360" s="46">
        <v>0</v>
      </c>
    </row>
    <row r="361" spans="1:7" x14ac:dyDescent="0.3">
      <c r="A361" s="18" t="s">
        <v>102</v>
      </c>
      <c r="B361" s="46" t="s">
        <v>101</v>
      </c>
      <c r="C361" s="46" t="s">
        <v>101</v>
      </c>
      <c r="D361" s="46" t="s">
        <v>101</v>
      </c>
      <c r="E361" s="46" t="s">
        <v>101</v>
      </c>
      <c r="F361" s="46" t="s">
        <v>101</v>
      </c>
      <c r="G361" s="46">
        <v>0</v>
      </c>
    </row>
    <row r="362" spans="1:7" x14ac:dyDescent="0.3">
      <c r="A362" s="18" t="s">
        <v>122</v>
      </c>
      <c r="B362" s="46" t="s">
        <v>101</v>
      </c>
      <c r="C362" s="46" t="s">
        <v>101</v>
      </c>
      <c r="D362" s="46">
        <v>45232</v>
      </c>
      <c r="E362" s="46">
        <v>0</v>
      </c>
      <c r="F362" s="46">
        <v>0</v>
      </c>
      <c r="G362" s="46">
        <v>0</v>
      </c>
    </row>
    <row r="363" spans="1:7" x14ac:dyDescent="0.3">
      <c r="A363" s="32" t="s">
        <v>123</v>
      </c>
      <c r="B363" s="41" t="s">
        <v>101</v>
      </c>
      <c r="C363" s="41" t="s">
        <v>101</v>
      </c>
      <c r="D363" s="41">
        <v>86284</v>
      </c>
      <c r="E363" s="41">
        <v>0</v>
      </c>
      <c r="F363" s="41">
        <v>0</v>
      </c>
      <c r="G363" s="41">
        <v>0</v>
      </c>
    </row>
    <row r="364" spans="1:7" x14ac:dyDescent="0.3">
      <c r="A364" s="18" t="s">
        <v>100</v>
      </c>
      <c r="B364" s="46" t="s">
        <v>101</v>
      </c>
      <c r="C364" s="46" t="s">
        <v>101</v>
      </c>
      <c r="D364" s="46" t="s">
        <v>101</v>
      </c>
      <c r="E364" s="46" t="s">
        <v>101</v>
      </c>
      <c r="F364" s="46" t="s">
        <v>101</v>
      </c>
      <c r="G364" s="46">
        <v>0</v>
      </c>
    </row>
    <row r="365" spans="1:7" x14ac:dyDescent="0.3">
      <c r="A365" s="18" t="s">
        <v>102</v>
      </c>
      <c r="B365" s="46" t="s">
        <v>101</v>
      </c>
      <c r="C365" s="46" t="s">
        <v>101</v>
      </c>
      <c r="D365" s="46" t="s">
        <v>101</v>
      </c>
      <c r="E365" s="46" t="s">
        <v>101</v>
      </c>
      <c r="F365" s="46" t="s">
        <v>101</v>
      </c>
      <c r="G365" s="46">
        <v>0</v>
      </c>
    </row>
    <row r="366" spans="1:7" x14ac:dyDescent="0.3">
      <c r="A366" s="18" t="s">
        <v>124</v>
      </c>
      <c r="B366" s="46" t="s">
        <v>101</v>
      </c>
      <c r="C366" s="46" t="s">
        <v>101</v>
      </c>
      <c r="D366" s="46">
        <v>86284</v>
      </c>
      <c r="E366" s="46">
        <v>0</v>
      </c>
      <c r="F366" s="46">
        <v>0</v>
      </c>
      <c r="G366" s="46">
        <v>0</v>
      </c>
    </row>
    <row r="367" spans="1:7" x14ac:dyDescent="0.3">
      <c r="A367" s="32" t="s">
        <v>125</v>
      </c>
      <c r="B367" s="41" t="s">
        <v>101</v>
      </c>
      <c r="C367" s="41" t="s">
        <v>101</v>
      </c>
      <c r="D367" s="41">
        <v>46100</v>
      </c>
      <c r="E367" s="41">
        <v>0</v>
      </c>
      <c r="F367" s="41">
        <v>0</v>
      </c>
      <c r="G367" s="41">
        <v>0</v>
      </c>
    </row>
    <row r="368" spans="1:7" x14ac:dyDescent="0.3">
      <c r="A368" s="18" t="s">
        <v>100</v>
      </c>
      <c r="B368" s="46" t="s">
        <v>101</v>
      </c>
      <c r="C368" s="46" t="s">
        <v>101</v>
      </c>
      <c r="D368" s="46" t="s">
        <v>101</v>
      </c>
      <c r="E368" s="46" t="s">
        <v>101</v>
      </c>
      <c r="F368" s="46" t="s">
        <v>101</v>
      </c>
      <c r="G368" s="46">
        <v>0</v>
      </c>
    </row>
    <row r="369" spans="1:7" x14ac:dyDescent="0.3">
      <c r="A369" s="18" t="s">
        <v>102</v>
      </c>
      <c r="B369" s="46" t="s">
        <v>101</v>
      </c>
      <c r="C369" s="46" t="s">
        <v>101</v>
      </c>
      <c r="D369" s="46" t="s">
        <v>101</v>
      </c>
      <c r="E369" s="46" t="s">
        <v>101</v>
      </c>
      <c r="F369" s="46" t="s">
        <v>101</v>
      </c>
      <c r="G369" s="46">
        <v>0</v>
      </c>
    </row>
    <row r="370" spans="1:7" x14ac:dyDescent="0.3">
      <c r="A370" s="18" t="s">
        <v>126</v>
      </c>
      <c r="B370" s="46" t="s">
        <v>101</v>
      </c>
      <c r="C370" s="46" t="s">
        <v>101</v>
      </c>
      <c r="D370" s="46">
        <v>46100</v>
      </c>
      <c r="E370" s="46">
        <v>0</v>
      </c>
      <c r="F370" s="46">
        <v>0</v>
      </c>
      <c r="G370" s="46">
        <v>0</v>
      </c>
    </row>
    <row r="371" spans="1:7" x14ac:dyDescent="0.3">
      <c r="A371" s="32" t="s">
        <v>127</v>
      </c>
      <c r="B371" s="41" t="s">
        <v>101</v>
      </c>
      <c r="C371" s="41" t="s">
        <v>101</v>
      </c>
      <c r="D371" s="41" t="s">
        <v>101</v>
      </c>
      <c r="E371" s="41" t="s">
        <v>101</v>
      </c>
      <c r="F371" s="41" t="s">
        <v>101</v>
      </c>
      <c r="G371" s="41" t="s">
        <v>101</v>
      </c>
    </row>
    <row r="372" spans="1:7" x14ac:dyDescent="0.3">
      <c r="A372" s="18" t="s">
        <v>100</v>
      </c>
      <c r="B372" s="46" t="s">
        <v>101</v>
      </c>
      <c r="C372" s="46" t="s">
        <v>101</v>
      </c>
      <c r="D372" s="46" t="s">
        <v>101</v>
      </c>
      <c r="E372" s="46" t="s">
        <v>101</v>
      </c>
      <c r="F372" s="46" t="s">
        <v>101</v>
      </c>
      <c r="G372" s="46" t="s">
        <v>101</v>
      </c>
    </row>
    <row r="373" spans="1:7" x14ac:dyDescent="0.3">
      <c r="A373" s="18" t="s">
        <v>102</v>
      </c>
      <c r="B373" s="46" t="s">
        <v>101</v>
      </c>
      <c r="C373" s="46" t="s">
        <v>101</v>
      </c>
      <c r="D373" s="46" t="s">
        <v>101</v>
      </c>
      <c r="E373" s="46" t="s">
        <v>101</v>
      </c>
      <c r="F373" s="46" t="s">
        <v>101</v>
      </c>
      <c r="G373" s="46" t="s">
        <v>101</v>
      </c>
    </row>
    <row r="374" spans="1:7" x14ac:dyDescent="0.3">
      <c r="A374" s="18" t="s">
        <v>129</v>
      </c>
      <c r="B374" s="46" t="s">
        <v>101</v>
      </c>
      <c r="C374" s="46" t="s">
        <v>101</v>
      </c>
      <c r="D374" s="46" t="s">
        <v>101</v>
      </c>
      <c r="E374" s="46" t="s">
        <v>101</v>
      </c>
      <c r="F374" s="46" t="s">
        <v>101</v>
      </c>
      <c r="G374" s="46" t="s">
        <v>101</v>
      </c>
    </row>
    <row r="375" spans="1:7" x14ac:dyDescent="0.3">
      <c r="A375" s="32" t="s">
        <v>130</v>
      </c>
      <c r="B375" s="41" t="s">
        <v>101</v>
      </c>
      <c r="C375" s="41" t="s">
        <v>101</v>
      </c>
      <c r="D375" s="41" t="s">
        <v>101</v>
      </c>
      <c r="E375" s="41" t="s">
        <v>101</v>
      </c>
      <c r="F375" s="41" t="s">
        <v>101</v>
      </c>
      <c r="G375" s="41" t="s">
        <v>101</v>
      </c>
    </row>
    <row r="376" spans="1:7" x14ac:dyDescent="0.3">
      <c r="A376" s="18" t="s">
        <v>100</v>
      </c>
      <c r="B376" s="46" t="s">
        <v>101</v>
      </c>
      <c r="C376" s="46" t="s">
        <v>101</v>
      </c>
      <c r="D376" s="46" t="s">
        <v>101</v>
      </c>
      <c r="E376" s="46" t="s">
        <v>101</v>
      </c>
      <c r="F376" s="46" t="s">
        <v>101</v>
      </c>
      <c r="G376" s="46" t="s">
        <v>101</v>
      </c>
    </row>
    <row r="377" spans="1:7" x14ac:dyDescent="0.3">
      <c r="A377" s="18" t="s">
        <v>102</v>
      </c>
      <c r="B377" s="46" t="s">
        <v>101</v>
      </c>
      <c r="C377" s="46" t="s">
        <v>101</v>
      </c>
      <c r="D377" s="46" t="s">
        <v>101</v>
      </c>
      <c r="E377" s="46" t="s">
        <v>101</v>
      </c>
      <c r="F377" s="46" t="s">
        <v>101</v>
      </c>
      <c r="G377" s="46" t="s">
        <v>101</v>
      </c>
    </row>
    <row r="378" spans="1:7" x14ac:dyDescent="0.3">
      <c r="A378" s="18" t="s">
        <v>131</v>
      </c>
      <c r="B378" s="46" t="s">
        <v>101</v>
      </c>
      <c r="C378" s="46" t="s">
        <v>101</v>
      </c>
      <c r="D378" s="46" t="s">
        <v>101</v>
      </c>
      <c r="E378" s="46" t="s">
        <v>101</v>
      </c>
      <c r="F378" s="46" t="s">
        <v>101</v>
      </c>
      <c r="G378" s="46" t="s">
        <v>101</v>
      </c>
    </row>
    <row r="379" spans="1:7" x14ac:dyDescent="0.3">
      <c r="A379" s="32" t="s">
        <v>132</v>
      </c>
      <c r="B379" s="41" t="s">
        <v>99</v>
      </c>
      <c r="C379" s="41" t="s">
        <v>99</v>
      </c>
      <c r="D379" s="41">
        <v>51682</v>
      </c>
      <c r="E379" s="260"/>
      <c r="F379" s="260"/>
      <c r="G379" s="41">
        <v>0</v>
      </c>
    </row>
    <row r="380" spans="1:7" x14ac:dyDescent="0.3">
      <c r="A380" s="34" t="s">
        <v>82</v>
      </c>
      <c r="B380" s="60" t="s">
        <v>101</v>
      </c>
      <c r="C380" s="60" t="s">
        <v>101</v>
      </c>
      <c r="D380" s="60" t="s">
        <v>101</v>
      </c>
      <c r="E380" s="60" t="s">
        <v>101</v>
      </c>
      <c r="F380" s="60" t="s">
        <v>101</v>
      </c>
      <c r="G380" s="60">
        <v>0</v>
      </c>
    </row>
    <row r="381" spans="1:7" x14ac:dyDescent="0.3">
      <c r="A381" s="32" t="s">
        <v>98</v>
      </c>
      <c r="B381" s="41" t="s">
        <v>101</v>
      </c>
      <c r="C381" s="41" t="s">
        <v>101</v>
      </c>
      <c r="D381" s="41" t="s">
        <v>101</v>
      </c>
      <c r="E381" s="41" t="s">
        <v>101</v>
      </c>
      <c r="F381" s="41" t="s">
        <v>101</v>
      </c>
      <c r="G381" s="41" t="s">
        <v>101</v>
      </c>
    </row>
    <row r="382" spans="1:7" x14ac:dyDescent="0.3">
      <c r="A382" s="18" t="s">
        <v>100</v>
      </c>
      <c r="B382" s="46" t="s">
        <v>101</v>
      </c>
      <c r="C382" s="46" t="s">
        <v>101</v>
      </c>
      <c r="D382" s="46" t="s">
        <v>101</v>
      </c>
      <c r="E382" s="46" t="s">
        <v>101</v>
      </c>
      <c r="F382" s="46" t="s">
        <v>101</v>
      </c>
      <c r="G382" s="46" t="s">
        <v>101</v>
      </c>
    </row>
    <row r="383" spans="1:7" x14ac:dyDescent="0.3">
      <c r="A383" s="18" t="s">
        <v>102</v>
      </c>
      <c r="B383" s="46" t="s">
        <v>101</v>
      </c>
      <c r="C383" s="46" t="s">
        <v>101</v>
      </c>
      <c r="D383" s="46" t="s">
        <v>101</v>
      </c>
      <c r="E383" s="46" t="s">
        <v>101</v>
      </c>
      <c r="F383" s="46" t="s">
        <v>101</v>
      </c>
      <c r="G383" s="46" t="s">
        <v>101</v>
      </c>
    </row>
    <row r="384" spans="1:7" x14ac:dyDescent="0.3">
      <c r="A384" s="18" t="s">
        <v>103</v>
      </c>
      <c r="B384" s="46" t="s">
        <v>101</v>
      </c>
      <c r="C384" s="46" t="s">
        <v>101</v>
      </c>
      <c r="D384" s="46" t="s">
        <v>101</v>
      </c>
      <c r="E384" s="46" t="s">
        <v>101</v>
      </c>
      <c r="F384" s="46" t="s">
        <v>101</v>
      </c>
      <c r="G384" s="46" t="s">
        <v>101</v>
      </c>
    </row>
    <row r="385" spans="1:7" x14ac:dyDescent="0.3">
      <c r="A385" s="32" t="s">
        <v>104</v>
      </c>
      <c r="B385" s="41" t="s">
        <v>101</v>
      </c>
      <c r="C385" s="41" t="s">
        <v>101</v>
      </c>
      <c r="D385" s="41" t="s">
        <v>101</v>
      </c>
      <c r="E385" s="41" t="s">
        <v>101</v>
      </c>
      <c r="F385" s="41" t="s">
        <v>101</v>
      </c>
      <c r="G385" s="41">
        <v>0</v>
      </c>
    </row>
    <row r="386" spans="1:7" x14ac:dyDescent="0.3">
      <c r="A386" s="18" t="s">
        <v>100</v>
      </c>
      <c r="B386" s="46" t="s">
        <v>101</v>
      </c>
      <c r="C386" s="46" t="s">
        <v>101</v>
      </c>
      <c r="D386" s="46" t="s">
        <v>101</v>
      </c>
      <c r="E386" s="46" t="s">
        <v>101</v>
      </c>
      <c r="F386" s="46" t="s">
        <v>101</v>
      </c>
      <c r="G386" s="46">
        <v>0</v>
      </c>
    </row>
    <row r="387" spans="1:7" x14ac:dyDescent="0.3">
      <c r="A387" s="18" t="s">
        <v>102</v>
      </c>
      <c r="B387" s="46" t="s">
        <v>101</v>
      </c>
      <c r="C387" s="46" t="s">
        <v>101</v>
      </c>
      <c r="D387" s="46" t="s">
        <v>101</v>
      </c>
      <c r="E387" s="46" t="s">
        <v>101</v>
      </c>
      <c r="F387" s="46" t="s">
        <v>101</v>
      </c>
      <c r="G387" s="46">
        <v>0</v>
      </c>
    </row>
    <row r="388" spans="1:7" x14ac:dyDescent="0.3">
      <c r="A388" s="18" t="s">
        <v>105</v>
      </c>
      <c r="B388" s="46" t="s">
        <v>101</v>
      </c>
      <c r="C388" s="46" t="s">
        <v>101</v>
      </c>
      <c r="D388" s="46" t="s">
        <v>101</v>
      </c>
      <c r="E388" s="46" t="s">
        <v>101</v>
      </c>
      <c r="F388" s="46" t="s">
        <v>101</v>
      </c>
      <c r="G388" s="46">
        <v>0</v>
      </c>
    </row>
    <row r="389" spans="1:7" x14ac:dyDescent="0.3">
      <c r="A389" s="32" t="s">
        <v>106</v>
      </c>
      <c r="B389" s="41" t="s">
        <v>101</v>
      </c>
      <c r="C389" s="41" t="s">
        <v>101</v>
      </c>
      <c r="D389" s="41" t="s">
        <v>101</v>
      </c>
      <c r="E389" s="41" t="s">
        <v>101</v>
      </c>
      <c r="F389" s="41" t="s">
        <v>101</v>
      </c>
      <c r="G389" s="41">
        <v>0</v>
      </c>
    </row>
    <row r="390" spans="1:7" x14ac:dyDescent="0.3">
      <c r="A390" s="18" t="s">
        <v>100</v>
      </c>
      <c r="B390" s="46" t="s">
        <v>101</v>
      </c>
      <c r="C390" s="46" t="s">
        <v>101</v>
      </c>
      <c r="D390" s="46" t="s">
        <v>101</v>
      </c>
      <c r="E390" s="46" t="s">
        <v>101</v>
      </c>
      <c r="F390" s="46" t="s">
        <v>101</v>
      </c>
      <c r="G390" s="46">
        <v>0</v>
      </c>
    </row>
    <row r="391" spans="1:7" x14ac:dyDescent="0.3">
      <c r="A391" s="18" t="s">
        <v>102</v>
      </c>
      <c r="B391" s="46" t="s">
        <v>101</v>
      </c>
      <c r="C391" s="46" t="s">
        <v>101</v>
      </c>
      <c r="D391" s="46" t="s">
        <v>101</v>
      </c>
      <c r="E391" s="46" t="s">
        <v>101</v>
      </c>
      <c r="F391" s="46" t="s">
        <v>101</v>
      </c>
      <c r="G391" s="46">
        <v>0</v>
      </c>
    </row>
    <row r="392" spans="1:7" x14ac:dyDescent="0.3">
      <c r="A392" s="18" t="s">
        <v>107</v>
      </c>
      <c r="B392" s="46" t="s">
        <v>101</v>
      </c>
      <c r="C392" s="46" t="s">
        <v>101</v>
      </c>
      <c r="D392" s="46" t="s">
        <v>101</v>
      </c>
      <c r="E392" s="46" t="s">
        <v>101</v>
      </c>
      <c r="F392" s="46" t="s">
        <v>101</v>
      </c>
      <c r="G392" s="46">
        <v>0</v>
      </c>
    </row>
    <row r="393" spans="1:7" x14ac:dyDescent="0.3">
      <c r="A393" s="32" t="s">
        <v>108</v>
      </c>
      <c r="B393" s="41" t="s">
        <v>101</v>
      </c>
      <c r="C393" s="41" t="s">
        <v>101</v>
      </c>
      <c r="D393" s="41" t="s">
        <v>101</v>
      </c>
      <c r="E393" s="41" t="s">
        <v>101</v>
      </c>
      <c r="F393" s="41" t="s">
        <v>101</v>
      </c>
      <c r="G393" s="41">
        <v>0</v>
      </c>
    </row>
    <row r="394" spans="1:7" x14ac:dyDescent="0.3">
      <c r="A394" s="18" t="s">
        <v>100</v>
      </c>
      <c r="B394" s="46" t="s">
        <v>101</v>
      </c>
      <c r="C394" s="46" t="s">
        <v>101</v>
      </c>
      <c r="D394" s="46" t="s">
        <v>101</v>
      </c>
      <c r="E394" s="46" t="s">
        <v>101</v>
      </c>
      <c r="F394" s="46" t="s">
        <v>101</v>
      </c>
      <c r="G394" s="46">
        <v>0</v>
      </c>
    </row>
    <row r="395" spans="1:7" x14ac:dyDescent="0.3">
      <c r="A395" s="18" t="s">
        <v>102</v>
      </c>
      <c r="B395" s="46" t="s">
        <v>101</v>
      </c>
      <c r="C395" s="46" t="s">
        <v>101</v>
      </c>
      <c r="D395" s="46" t="s">
        <v>101</v>
      </c>
      <c r="E395" s="46" t="s">
        <v>101</v>
      </c>
      <c r="F395" s="46" t="s">
        <v>101</v>
      </c>
      <c r="G395" s="46">
        <v>0</v>
      </c>
    </row>
    <row r="396" spans="1:7" x14ac:dyDescent="0.3">
      <c r="A396" s="18" t="s">
        <v>109</v>
      </c>
      <c r="B396" s="46" t="s">
        <v>101</v>
      </c>
      <c r="C396" s="46" t="s">
        <v>101</v>
      </c>
      <c r="D396" s="46" t="s">
        <v>101</v>
      </c>
      <c r="E396" s="46" t="s">
        <v>101</v>
      </c>
      <c r="F396" s="46" t="s">
        <v>101</v>
      </c>
      <c r="G396" s="46">
        <v>0</v>
      </c>
    </row>
    <row r="397" spans="1:7" x14ac:dyDescent="0.3">
      <c r="A397" s="32" t="s">
        <v>110</v>
      </c>
      <c r="B397" s="41" t="s">
        <v>101</v>
      </c>
      <c r="C397" s="41" t="s">
        <v>101</v>
      </c>
      <c r="D397" s="41" t="s">
        <v>101</v>
      </c>
      <c r="E397" s="41" t="s">
        <v>101</v>
      </c>
      <c r="F397" s="41" t="s">
        <v>101</v>
      </c>
      <c r="G397" s="41">
        <v>0</v>
      </c>
    </row>
    <row r="398" spans="1:7" x14ac:dyDescent="0.3">
      <c r="A398" s="18" t="s">
        <v>100</v>
      </c>
      <c r="B398" s="46" t="s">
        <v>101</v>
      </c>
      <c r="C398" s="46" t="s">
        <v>101</v>
      </c>
      <c r="D398" s="46" t="s">
        <v>101</v>
      </c>
      <c r="E398" s="46" t="s">
        <v>101</v>
      </c>
      <c r="F398" s="46" t="s">
        <v>101</v>
      </c>
      <c r="G398" s="46">
        <v>0</v>
      </c>
    </row>
    <row r="399" spans="1:7" x14ac:dyDescent="0.3">
      <c r="A399" s="18" t="s">
        <v>102</v>
      </c>
      <c r="B399" s="46" t="s">
        <v>101</v>
      </c>
      <c r="C399" s="46" t="s">
        <v>101</v>
      </c>
      <c r="D399" s="46" t="s">
        <v>101</v>
      </c>
      <c r="E399" s="46" t="s">
        <v>101</v>
      </c>
      <c r="F399" s="46" t="s">
        <v>101</v>
      </c>
      <c r="G399" s="46">
        <v>0</v>
      </c>
    </row>
    <row r="400" spans="1:7" x14ac:dyDescent="0.3">
      <c r="A400" s="18" t="s">
        <v>111</v>
      </c>
      <c r="B400" s="46" t="s">
        <v>101</v>
      </c>
      <c r="C400" s="46" t="s">
        <v>101</v>
      </c>
      <c r="D400" s="46" t="s">
        <v>101</v>
      </c>
      <c r="E400" s="46" t="s">
        <v>101</v>
      </c>
      <c r="F400" s="46" t="s">
        <v>101</v>
      </c>
      <c r="G400" s="46">
        <v>0</v>
      </c>
    </row>
    <row r="401" spans="1:7" x14ac:dyDescent="0.3">
      <c r="A401" s="32" t="s">
        <v>112</v>
      </c>
      <c r="B401" s="41" t="s">
        <v>101</v>
      </c>
      <c r="C401" s="41" t="s">
        <v>101</v>
      </c>
      <c r="D401" s="41" t="s">
        <v>101</v>
      </c>
      <c r="E401" s="41" t="s">
        <v>101</v>
      </c>
      <c r="F401" s="41" t="s">
        <v>101</v>
      </c>
      <c r="G401" s="41">
        <v>0</v>
      </c>
    </row>
    <row r="402" spans="1:7" x14ac:dyDescent="0.3">
      <c r="A402" s="18" t="s">
        <v>100</v>
      </c>
      <c r="B402" s="46" t="s">
        <v>101</v>
      </c>
      <c r="C402" s="46" t="s">
        <v>101</v>
      </c>
      <c r="D402" s="46" t="s">
        <v>101</v>
      </c>
      <c r="E402" s="46" t="s">
        <v>101</v>
      </c>
      <c r="F402" s="46" t="s">
        <v>101</v>
      </c>
      <c r="G402" s="46">
        <v>0</v>
      </c>
    </row>
    <row r="403" spans="1:7" x14ac:dyDescent="0.3">
      <c r="A403" s="18" t="s">
        <v>102</v>
      </c>
      <c r="B403" s="46" t="s">
        <v>101</v>
      </c>
      <c r="C403" s="46" t="s">
        <v>101</v>
      </c>
      <c r="D403" s="46" t="s">
        <v>101</v>
      </c>
      <c r="E403" s="46" t="s">
        <v>101</v>
      </c>
      <c r="F403" s="46" t="s">
        <v>101</v>
      </c>
      <c r="G403" s="46">
        <v>0</v>
      </c>
    </row>
    <row r="404" spans="1:7" x14ac:dyDescent="0.3">
      <c r="A404" s="18" t="s">
        <v>113</v>
      </c>
      <c r="B404" s="46" t="s">
        <v>101</v>
      </c>
      <c r="C404" s="46" t="s">
        <v>101</v>
      </c>
      <c r="D404" s="46" t="s">
        <v>101</v>
      </c>
      <c r="E404" s="46" t="s">
        <v>101</v>
      </c>
      <c r="F404" s="46" t="s">
        <v>101</v>
      </c>
      <c r="G404" s="46">
        <v>0</v>
      </c>
    </row>
    <row r="405" spans="1:7" x14ac:dyDescent="0.3">
      <c r="A405" s="32" t="s">
        <v>114</v>
      </c>
      <c r="B405" s="41" t="s">
        <v>101</v>
      </c>
      <c r="C405" s="41" t="s">
        <v>101</v>
      </c>
      <c r="D405" s="41" t="s">
        <v>101</v>
      </c>
      <c r="E405" s="41" t="s">
        <v>101</v>
      </c>
      <c r="F405" s="41" t="s">
        <v>101</v>
      </c>
      <c r="G405" s="41">
        <v>0</v>
      </c>
    </row>
    <row r="406" spans="1:7" x14ac:dyDescent="0.3">
      <c r="A406" s="18" t="s">
        <v>100</v>
      </c>
      <c r="B406" s="46" t="s">
        <v>101</v>
      </c>
      <c r="C406" s="46" t="s">
        <v>101</v>
      </c>
      <c r="D406" s="46" t="s">
        <v>101</v>
      </c>
      <c r="E406" s="46" t="s">
        <v>101</v>
      </c>
      <c r="F406" s="46" t="s">
        <v>101</v>
      </c>
      <c r="G406" s="46">
        <v>0</v>
      </c>
    </row>
    <row r="407" spans="1:7" x14ac:dyDescent="0.3">
      <c r="A407" s="18" t="s">
        <v>102</v>
      </c>
      <c r="B407" s="46" t="s">
        <v>101</v>
      </c>
      <c r="C407" s="46" t="s">
        <v>101</v>
      </c>
      <c r="D407" s="46" t="s">
        <v>101</v>
      </c>
      <c r="E407" s="46" t="s">
        <v>101</v>
      </c>
      <c r="F407" s="46" t="s">
        <v>101</v>
      </c>
      <c r="G407" s="46">
        <v>0</v>
      </c>
    </row>
    <row r="408" spans="1:7" x14ac:dyDescent="0.3">
      <c r="A408" s="18" t="s">
        <v>115</v>
      </c>
      <c r="B408" s="46" t="s">
        <v>101</v>
      </c>
      <c r="C408" s="46" t="s">
        <v>101</v>
      </c>
      <c r="D408" s="46" t="s">
        <v>101</v>
      </c>
      <c r="E408" s="46" t="s">
        <v>101</v>
      </c>
      <c r="F408" s="46" t="s">
        <v>101</v>
      </c>
      <c r="G408" s="46">
        <v>0</v>
      </c>
    </row>
    <row r="409" spans="1:7" x14ac:dyDescent="0.3">
      <c r="A409" s="32" t="s">
        <v>116</v>
      </c>
      <c r="B409" s="41" t="s">
        <v>101</v>
      </c>
      <c r="C409" s="41" t="s">
        <v>101</v>
      </c>
      <c r="D409" s="41" t="s">
        <v>101</v>
      </c>
      <c r="E409" s="41" t="s">
        <v>101</v>
      </c>
      <c r="F409" s="41" t="s">
        <v>101</v>
      </c>
      <c r="G409" s="41">
        <v>0</v>
      </c>
    </row>
    <row r="410" spans="1:7" x14ac:dyDescent="0.3">
      <c r="A410" s="18" t="s">
        <v>100</v>
      </c>
      <c r="B410" s="46" t="s">
        <v>101</v>
      </c>
      <c r="C410" s="46" t="s">
        <v>101</v>
      </c>
      <c r="D410" s="46" t="s">
        <v>101</v>
      </c>
      <c r="E410" s="46" t="s">
        <v>101</v>
      </c>
      <c r="F410" s="46" t="s">
        <v>101</v>
      </c>
      <c r="G410" s="46">
        <v>0</v>
      </c>
    </row>
    <row r="411" spans="1:7" x14ac:dyDescent="0.3">
      <c r="A411" s="18" t="s">
        <v>102</v>
      </c>
      <c r="B411" s="46" t="s">
        <v>101</v>
      </c>
      <c r="C411" s="46" t="s">
        <v>101</v>
      </c>
      <c r="D411" s="46" t="s">
        <v>101</v>
      </c>
      <c r="E411" s="46" t="s">
        <v>101</v>
      </c>
      <c r="F411" s="46" t="s">
        <v>101</v>
      </c>
      <c r="G411" s="46">
        <v>0</v>
      </c>
    </row>
    <row r="412" spans="1:7" x14ac:dyDescent="0.3">
      <c r="A412" s="18" t="s">
        <v>117</v>
      </c>
      <c r="B412" s="46" t="s">
        <v>101</v>
      </c>
      <c r="C412" s="46" t="s">
        <v>101</v>
      </c>
      <c r="D412" s="46" t="s">
        <v>101</v>
      </c>
      <c r="E412" s="46" t="s">
        <v>101</v>
      </c>
      <c r="F412" s="46" t="s">
        <v>101</v>
      </c>
      <c r="G412" s="46">
        <v>0</v>
      </c>
    </row>
    <row r="413" spans="1:7" x14ac:dyDescent="0.3">
      <c r="A413" s="32" t="s">
        <v>118</v>
      </c>
      <c r="B413" s="41" t="s">
        <v>101</v>
      </c>
      <c r="C413" s="41" t="s">
        <v>101</v>
      </c>
      <c r="D413" s="41" t="s">
        <v>101</v>
      </c>
      <c r="E413" s="41" t="s">
        <v>101</v>
      </c>
      <c r="F413" s="41" t="s">
        <v>101</v>
      </c>
      <c r="G413" s="41">
        <v>0</v>
      </c>
    </row>
    <row r="414" spans="1:7" x14ac:dyDescent="0.3">
      <c r="A414" s="18" t="s">
        <v>100</v>
      </c>
      <c r="B414" s="46" t="s">
        <v>101</v>
      </c>
      <c r="C414" s="46" t="s">
        <v>101</v>
      </c>
      <c r="D414" s="46" t="s">
        <v>101</v>
      </c>
      <c r="E414" s="46" t="s">
        <v>101</v>
      </c>
      <c r="F414" s="46" t="s">
        <v>101</v>
      </c>
      <c r="G414" s="46">
        <v>0</v>
      </c>
    </row>
    <row r="415" spans="1:7" x14ac:dyDescent="0.3">
      <c r="A415" s="18" t="s">
        <v>102</v>
      </c>
      <c r="B415" s="46" t="s">
        <v>101</v>
      </c>
      <c r="C415" s="46" t="s">
        <v>101</v>
      </c>
      <c r="D415" s="46" t="s">
        <v>101</v>
      </c>
      <c r="E415" s="46" t="s">
        <v>101</v>
      </c>
      <c r="F415" s="46" t="s">
        <v>101</v>
      </c>
      <c r="G415" s="46">
        <v>0</v>
      </c>
    </row>
    <row r="416" spans="1:7" x14ac:dyDescent="0.3">
      <c r="A416" s="18" t="s">
        <v>119</v>
      </c>
      <c r="B416" s="46" t="s">
        <v>101</v>
      </c>
      <c r="C416" s="46" t="s">
        <v>101</v>
      </c>
      <c r="D416" s="46" t="s">
        <v>101</v>
      </c>
      <c r="E416" s="46" t="s">
        <v>101</v>
      </c>
      <c r="F416" s="46" t="s">
        <v>101</v>
      </c>
      <c r="G416" s="46">
        <v>0</v>
      </c>
    </row>
    <row r="417" spans="1:7" x14ac:dyDescent="0.3">
      <c r="A417" s="32" t="s">
        <v>120</v>
      </c>
      <c r="B417" s="41" t="s">
        <v>101</v>
      </c>
      <c r="C417" s="41" t="s">
        <v>101</v>
      </c>
      <c r="D417" s="41" t="s">
        <v>101</v>
      </c>
      <c r="E417" s="41" t="s">
        <v>101</v>
      </c>
      <c r="F417" s="41" t="s">
        <v>101</v>
      </c>
      <c r="G417" s="41">
        <v>0</v>
      </c>
    </row>
    <row r="418" spans="1:7" x14ac:dyDescent="0.3">
      <c r="A418" s="18" t="s">
        <v>100</v>
      </c>
      <c r="B418" s="46" t="s">
        <v>101</v>
      </c>
      <c r="C418" s="46" t="s">
        <v>101</v>
      </c>
      <c r="D418" s="46" t="s">
        <v>101</v>
      </c>
      <c r="E418" s="46" t="s">
        <v>101</v>
      </c>
      <c r="F418" s="46" t="s">
        <v>101</v>
      </c>
      <c r="G418" s="46">
        <v>0</v>
      </c>
    </row>
    <row r="419" spans="1:7" x14ac:dyDescent="0.3">
      <c r="A419" s="18" t="s">
        <v>102</v>
      </c>
      <c r="B419" s="46" t="s">
        <v>101</v>
      </c>
      <c r="C419" s="46" t="s">
        <v>101</v>
      </c>
      <c r="D419" s="46" t="s">
        <v>101</v>
      </c>
      <c r="E419" s="46" t="s">
        <v>101</v>
      </c>
      <c r="F419" s="46" t="s">
        <v>101</v>
      </c>
      <c r="G419" s="46">
        <v>0</v>
      </c>
    </row>
    <row r="420" spans="1:7" x14ac:dyDescent="0.3">
      <c r="A420" s="18" t="s">
        <v>121</v>
      </c>
      <c r="B420" s="46" t="s">
        <v>101</v>
      </c>
      <c r="C420" s="46" t="s">
        <v>101</v>
      </c>
      <c r="D420" s="46" t="s">
        <v>101</v>
      </c>
      <c r="E420" s="46" t="s">
        <v>101</v>
      </c>
      <c r="F420" s="46" t="s">
        <v>101</v>
      </c>
      <c r="G420" s="46">
        <v>0</v>
      </c>
    </row>
    <row r="421" spans="1:7" x14ac:dyDescent="0.3">
      <c r="A421" s="32" t="s">
        <v>122</v>
      </c>
      <c r="B421" s="41" t="s">
        <v>101</v>
      </c>
      <c r="C421" s="41" t="s">
        <v>101</v>
      </c>
      <c r="D421" s="41" t="s">
        <v>101</v>
      </c>
      <c r="E421" s="41" t="s">
        <v>101</v>
      </c>
      <c r="F421" s="41" t="s">
        <v>101</v>
      </c>
      <c r="G421" s="41">
        <v>0</v>
      </c>
    </row>
    <row r="422" spans="1:7" x14ac:dyDescent="0.3">
      <c r="A422" s="18" t="s">
        <v>100</v>
      </c>
      <c r="B422" s="46" t="s">
        <v>101</v>
      </c>
      <c r="C422" s="46" t="s">
        <v>101</v>
      </c>
      <c r="D422" s="46" t="s">
        <v>101</v>
      </c>
      <c r="E422" s="46" t="s">
        <v>101</v>
      </c>
      <c r="F422" s="46" t="s">
        <v>101</v>
      </c>
      <c r="G422" s="46">
        <v>0</v>
      </c>
    </row>
    <row r="423" spans="1:7" x14ac:dyDescent="0.3">
      <c r="A423" s="18" t="s">
        <v>102</v>
      </c>
      <c r="B423" s="46" t="s">
        <v>101</v>
      </c>
      <c r="C423" s="46" t="s">
        <v>101</v>
      </c>
      <c r="D423" s="46" t="s">
        <v>101</v>
      </c>
      <c r="E423" s="46" t="s">
        <v>101</v>
      </c>
      <c r="F423" s="46" t="s">
        <v>101</v>
      </c>
      <c r="G423" s="46">
        <v>0</v>
      </c>
    </row>
    <row r="424" spans="1:7" x14ac:dyDescent="0.3">
      <c r="A424" s="18" t="s">
        <v>122</v>
      </c>
      <c r="B424" s="46" t="s">
        <v>101</v>
      </c>
      <c r="C424" s="46" t="s">
        <v>101</v>
      </c>
      <c r="D424" s="46" t="s">
        <v>101</v>
      </c>
      <c r="E424" s="46" t="s">
        <v>101</v>
      </c>
      <c r="F424" s="46" t="s">
        <v>101</v>
      </c>
      <c r="G424" s="46">
        <v>0</v>
      </c>
    </row>
    <row r="425" spans="1:7" x14ac:dyDescent="0.3">
      <c r="A425" s="32" t="s">
        <v>123</v>
      </c>
      <c r="B425" s="41" t="s">
        <v>101</v>
      </c>
      <c r="C425" s="41" t="s">
        <v>101</v>
      </c>
      <c r="D425" s="41" t="s">
        <v>101</v>
      </c>
      <c r="E425" s="41" t="s">
        <v>101</v>
      </c>
      <c r="F425" s="41" t="s">
        <v>101</v>
      </c>
      <c r="G425" s="41">
        <v>0</v>
      </c>
    </row>
    <row r="426" spans="1:7" x14ac:dyDescent="0.3">
      <c r="A426" s="18" t="s">
        <v>100</v>
      </c>
      <c r="B426" s="46" t="s">
        <v>101</v>
      </c>
      <c r="C426" s="46" t="s">
        <v>101</v>
      </c>
      <c r="D426" s="46" t="s">
        <v>101</v>
      </c>
      <c r="E426" s="46" t="s">
        <v>101</v>
      </c>
      <c r="F426" s="46" t="s">
        <v>101</v>
      </c>
      <c r="G426" s="46">
        <v>0</v>
      </c>
    </row>
    <row r="427" spans="1:7" x14ac:dyDescent="0.3">
      <c r="A427" s="18" t="s">
        <v>102</v>
      </c>
      <c r="B427" s="46" t="s">
        <v>101</v>
      </c>
      <c r="C427" s="46" t="s">
        <v>101</v>
      </c>
      <c r="D427" s="46" t="s">
        <v>101</v>
      </c>
      <c r="E427" s="46" t="s">
        <v>101</v>
      </c>
      <c r="F427" s="46" t="s">
        <v>101</v>
      </c>
      <c r="G427" s="46">
        <v>0</v>
      </c>
    </row>
    <row r="428" spans="1:7" x14ac:dyDescent="0.3">
      <c r="A428" s="18" t="s">
        <v>124</v>
      </c>
      <c r="B428" s="46" t="s">
        <v>101</v>
      </c>
      <c r="C428" s="46" t="s">
        <v>101</v>
      </c>
      <c r="D428" s="46" t="s">
        <v>101</v>
      </c>
      <c r="E428" s="46" t="s">
        <v>101</v>
      </c>
      <c r="F428" s="46" t="s">
        <v>101</v>
      </c>
      <c r="G428" s="46">
        <v>0</v>
      </c>
    </row>
    <row r="429" spans="1:7" x14ac:dyDescent="0.3">
      <c r="A429" s="32" t="s">
        <v>125</v>
      </c>
      <c r="B429" s="41" t="s">
        <v>101</v>
      </c>
      <c r="C429" s="41" t="s">
        <v>101</v>
      </c>
      <c r="D429" s="41" t="s">
        <v>101</v>
      </c>
      <c r="E429" s="41" t="s">
        <v>101</v>
      </c>
      <c r="F429" s="41" t="s">
        <v>101</v>
      </c>
      <c r="G429" s="41">
        <v>0</v>
      </c>
    </row>
    <row r="430" spans="1:7" x14ac:dyDescent="0.3">
      <c r="A430" s="18" t="s">
        <v>100</v>
      </c>
      <c r="B430" s="46" t="s">
        <v>101</v>
      </c>
      <c r="C430" s="46" t="s">
        <v>101</v>
      </c>
      <c r="D430" s="46" t="s">
        <v>101</v>
      </c>
      <c r="E430" s="46" t="s">
        <v>101</v>
      </c>
      <c r="F430" s="46" t="s">
        <v>101</v>
      </c>
      <c r="G430" s="46">
        <v>0</v>
      </c>
    </row>
    <row r="431" spans="1:7" x14ac:dyDescent="0.3">
      <c r="A431" s="18" t="s">
        <v>102</v>
      </c>
      <c r="B431" s="46" t="s">
        <v>101</v>
      </c>
      <c r="C431" s="46" t="s">
        <v>101</v>
      </c>
      <c r="D431" s="46" t="s">
        <v>101</v>
      </c>
      <c r="E431" s="46" t="s">
        <v>101</v>
      </c>
      <c r="F431" s="46" t="s">
        <v>101</v>
      </c>
      <c r="G431" s="46">
        <v>0</v>
      </c>
    </row>
    <row r="432" spans="1:7" x14ac:dyDescent="0.3">
      <c r="A432" s="18" t="s">
        <v>126</v>
      </c>
      <c r="B432" s="46" t="s">
        <v>101</v>
      </c>
      <c r="C432" s="46" t="s">
        <v>101</v>
      </c>
      <c r="D432" s="46" t="s">
        <v>101</v>
      </c>
      <c r="E432" s="46" t="s">
        <v>101</v>
      </c>
      <c r="F432" s="46" t="s">
        <v>101</v>
      </c>
      <c r="G432" s="46">
        <v>0</v>
      </c>
    </row>
    <row r="433" spans="1:7" x14ac:dyDescent="0.3">
      <c r="A433" s="32" t="s">
        <v>127</v>
      </c>
      <c r="B433" s="41" t="s">
        <v>101</v>
      </c>
      <c r="C433" s="41" t="s">
        <v>101</v>
      </c>
      <c r="D433" s="41" t="s">
        <v>101</v>
      </c>
      <c r="E433" s="41" t="s">
        <v>101</v>
      </c>
      <c r="F433" s="41" t="s">
        <v>101</v>
      </c>
      <c r="G433" s="41" t="s">
        <v>101</v>
      </c>
    </row>
    <row r="434" spans="1:7" x14ac:dyDescent="0.3">
      <c r="A434" s="18" t="s">
        <v>100</v>
      </c>
      <c r="B434" s="46" t="s">
        <v>101</v>
      </c>
      <c r="C434" s="46" t="s">
        <v>101</v>
      </c>
      <c r="D434" s="46" t="s">
        <v>101</v>
      </c>
      <c r="E434" s="46" t="s">
        <v>101</v>
      </c>
      <c r="F434" s="46" t="s">
        <v>101</v>
      </c>
      <c r="G434" s="46" t="s">
        <v>101</v>
      </c>
    </row>
    <row r="435" spans="1:7" x14ac:dyDescent="0.3">
      <c r="A435" s="18" t="s">
        <v>102</v>
      </c>
      <c r="B435" s="46" t="s">
        <v>101</v>
      </c>
      <c r="C435" s="46" t="s">
        <v>101</v>
      </c>
      <c r="D435" s="46" t="s">
        <v>101</v>
      </c>
      <c r="E435" s="46" t="s">
        <v>101</v>
      </c>
      <c r="F435" s="46" t="s">
        <v>101</v>
      </c>
      <c r="G435" s="46" t="s">
        <v>101</v>
      </c>
    </row>
    <row r="436" spans="1:7" x14ac:dyDescent="0.3">
      <c r="A436" s="18" t="s">
        <v>129</v>
      </c>
      <c r="B436" s="46" t="s">
        <v>101</v>
      </c>
      <c r="C436" s="46" t="s">
        <v>101</v>
      </c>
      <c r="D436" s="46" t="s">
        <v>101</v>
      </c>
      <c r="E436" s="46" t="s">
        <v>101</v>
      </c>
      <c r="F436" s="46" t="s">
        <v>101</v>
      </c>
      <c r="G436" s="46" t="s">
        <v>101</v>
      </c>
    </row>
    <row r="437" spans="1:7" x14ac:dyDescent="0.3">
      <c r="A437" s="32" t="s">
        <v>130</v>
      </c>
      <c r="B437" s="41" t="s">
        <v>101</v>
      </c>
      <c r="C437" s="41" t="s">
        <v>101</v>
      </c>
      <c r="D437" s="41" t="s">
        <v>101</v>
      </c>
      <c r="E437" s="41" t="s">
        <v>101</v>
      </c>
      <c r="F437" s="41" t="s">
        <v>101</v>
      </c>
      <c r="G437" s="41">
        <v>0</v>
      </c>
    </row>
    <row r="438" spans="1:7" x14ac:dyDescent="0.3">
      <c r="A438" s="18" t="s">
        <v>100</v>
      </c>
      <c r="B438" s="46" t="s">
        <v>101</v>
      </c>
      <c r="C438" s="46" t="s">
        <v>101</v>
      </c>
      <c r="D438" s="46" t="s">
        <v>101</v>
      </c>
      <c r="E438" s="46" t="s">
        <v>101</v>
      </c>
      <c r="F438" s="46" t="s">
        <v>101</v>
      </c>
      <c r="G438" s="46">
        <v>0</v>
      </c>
    </row>
    <row r="439" spans="1:7" x14ac:dyDescent="0.3">
      <c r="A439" s="18" t="s">
        <v>102</v>
      </c>
      <c r="B439" s="46" t="s">
        <v>101</v>
      </c>
      <c r="C439" s="46" t="s">
        <v>101</v>
      </c>
      <c r="D439" s="46" t="s">
        <v>101</v>
      </c>
      <c r="E439" s="46" t="s">
        <v>101</v>
      </c>
      <c r="F439" s="46" t="s">
        <v>101</v>
      </c>
      <c r="G439" s="46">
        <v>0</v>
      </c>
    </row>
    <row r="440" spans="1:7" x14ac:dyDescent="0.3">
      <c r="A440" s="18" t="s">
        <v>131</v>
      </c>
      <c r="B440" s="46" t="s">
        <v>101</v>
      </c>
      <c r="C440" s="46" t="s">
        <v>101</v>
      </c>
      <c r="D440" s="46" t="s">
        <v>101</v>
      </c>
      <c r="E440" s="46" t="s">
        <v>101</v>
      </c>
      <c r="F440" s="46" t="s">
        <v>101</v>
      </c>
      <c r="G440" s="46">
        <v>0</v>
      </c>
    </row>
    <row r="441" spans="1:7" x14ac:dyDescent="0.3">
      <c r="A441" s="32" t="s">
        <v>132</v>
      </c>
      <c r="B441" s="41" t="s">
        <v>99</v>
      </c>
      <c r="C441" s="41" t="s">
        <v>99</v>
      </c>
      <c r="D441" s="41" t="s">
        <v>99</v>
      </c>
      <c r="E441" s="41" t="s">
        <v>99</v>
      </c>
      <c r="F441" s="41" t="s">
        <v>99</v>
      </c>
      <c r="G441" s="41">
        <v>0</v>
      </c>
    </row>
    <row r="442" spans="1:7" ht="15" thickBot="1" x14ac:dyDescent="0.35">
      <c r="A442" s="33" t="s">
        <v>46</v>
      </c>
      <c r="B442" s="59">
        <v>11159229</v>
      </c>
      <c r="C442" s="59">
        <v>2993112</v>
      </c>
      <c r="D442" s="59">
        <v>29122889</v>
      </c>
      <c r="E442" s="59">
        <v>14224524.883872347</v>
      </c>
      <c r="F442" s="59">
        <v>15455269.662242418</v>
      </c>
      <c r="G442" s="59">
        <v>9545916</v>
      </c>
    </row>
    <row r="445" spans="1:7" x14ac:dyDescent="0.3">
      <c r="A445" s="35" t="s">
        <v>152</v>
      </c>
    </row>
    <row r="446" spans="1:7" x14ac:dyDescent="0.3">
      <c r="A446" s="35" t="s">
        <v>153</v>
      </c>
    </row>
    <row r="447" spans="1:7" x14ac:dyDescent="0.3">
      <c r="A447" s="35" t="s">
        <v>154</v>
      </c>
    </row>
  </sheetData>
  <mergeCells count="2">
    <mergeCell ref="A2:G2"/>
    <mergeCell ref="A5:G5"/>
  </mergeCells>
  <pageMargins left="0.7" right="0.7" top="0.75" bottom="0.75" header="0.3" footer="0.3"/>
  <pageSetup scale="80" fitToHeight="0" orientation="portrait" horizontalDpi="1200" verticalDpi="1200" r:id="rId1"/>
  <headerFooter>
    <oddHeader>&amp;L&amp;"-,Bold"&amp;KFF0000CONFIDENTIAL</oddHeader>
    <oddFooter>&amp;L&amp;9OneCare Vermont FY 2023 ACO Budget Submission&amp;R&amp;9&amp;P of &amp;N</oddFooter>
  </headerFooter>
  <rowBreaks count="6" manualBreakCount="6">
    <brk id="55" max="16383" man="1"/>
    <brk id="110" max="16383" man="1"/>
    <brk id="164" max="16383" man="1"/>
    <brk id="193" max="16383" man="1"/>
    <brk id="304" max="16383" man="1"/>
    <brk id="3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35"/>
  <sheetViews>
    <sheetView zoomScaleNormal="100" workbookViewId="0">
      <selection activeCell="M35" sqref="M35"/>
    </sheetView>
  </sheetViews>
  <sheetFormatPr defaultColWidth="8.88671875" defaultRowHeight="14.4" x14ac:dyDescent="0.3"/>
  <cols>
    <col min="1" max="1" width="50.44140625" bestFit="1" customWidth="1"/>
    <col min="2" max="2" width="14.109375" style="1" bestFit="1" customWidth="1"/>
    <col min="3" max="3" width="2.5546875" style="1" customWidth="1"/>
    <col min="4" max="8" width="15" style="1" customWidth="1"/>
    <col min="9" max="12" width="15" style="1" hidden="1" customWidth="1"/>
    <col min="13" max="14" width="15" style="1" customWidth="1"/>
    <col min="15" max="15" width="15" style="1" hidden="1" customWidth="1"/>
    <col min="16" max="18" width="15" style="1" customWidth="1"/>
    <col min="19" max="19" width="15" style="62" customWidth="1"/>
    <col min="20" max="20" width="15" customWidth="1"/>
  </cols>
  <sheetData>
    <row r="1" spans="1:20" ht="21" x14ac:dyDescent="0.3">
      <c r="A1" s="17" t="s">
        <v>155</v>
      </c>
      <c r="B1" s="58"/>
      <c r="C1" s="17"/>
      <c r="D1" s="14"/>
      <c r="E1" s="15"/>
      <c r="F1" s="15"/>
      <c r="G1" s="13"/>
      <c r="H1" s="13"/>
      <c r="I1" s="13"/>
      <c r="J1" s="15"/>
      <c r="K1" s="15"/>
      <c r="L1" s="15"/>
      <c r="M1" s="14"/>
      <c r="N1" s="14"/>
      <c r="O1" s="13"/>
      <c r="P1" s="13"/>
      <c r="Q1" s="13"/>
      <c r="R1" s="13"/>
      <c r="S1" s="13"/>
      <c r="T1" s="74"/>
    </row>
    <row r="2" spans="1:20" ht="21" x14ac:dyDescent="0.3">
      <c r="A2" s="17" t="s">
        <v>156</v>
      </c>
      <c r="B2" s="17"/>
      <c r="C2" s="17"/>
      <c r="D2" s="11"/>
      <c r="E2" s="15"/>
      <c r="F2" s="15"/>
      <c r="G2" s="16"/>
      <c r="H2" s="13"/>
      <c r="I2" s="13"/>
      <c r="J2" s="15"/>
      <c r="K2" s="14"/>
      <c r="L2" s="15"/>
      <c r="M2" s="15"/>
      <c r="N2" s="15"/>
      <c r="O2" s="13"/>
      <c r="P2" s="11"/>
      <c r="Q2" s="13"/>
      <c r="R2" s="13"/>
      <c r="S2" s="13"/>
      <c r="T2" s="13"/>
    </row>
    <row r="3" spans="1:20" x14ac:dyDescent="0.3">
      <c r="A3" t="s">
        <v>157</v>
      </c>
      <c r="B3"/>
      <c r="C3"/>
      <c r="D3" s="288" t="s">
        <v>158</v>
      </c>
      <c r="E3" s="288"/>
      <c r="F3" s="288"/>
      <c r="G3" s="288"/>
      <c r="H3" s="288"/>
      <c r="I3" s="288"/>
      <c r="J3" s="288"/>
      <c r="K3" s="288"/>
      <c r="L3" s="288"/>
      <c r="M3" s="288"/>
      <c r="N3" s="288"/>
      <c r="O3" s="288"/>
      <c r="P3" s="288"/>
      <c r="Q3" s="288"/>
      <c r="R3" s="288"/>
      <c r="S3" s="288"/>
      <c r="T3" s="288"/>
    </row>
    <row r="4" spans="1:20" ht="43.2" x14ac:dyDescent="0.3">
      <c r="A4" s="25"/>
      <c r="B4" s="9" t="s">
        <v>159</v>
      </c>
      <c r="C4" s="10"/>
      <c r="D4" s="9" t="s">
        <v>160</v>
      </c>
      <c r="E4" s="9" t="s">
        <v>161</v>
      </c>
      <c r="F4" s="9" t="s">
        <v>162</v>
      </c>
      <c r="G4" s="9" t="s">
        <v>163</v>
      </c>
      <c r="H4" s="9" t="s">
        <v>164</v>
      </c>
      <c r="I4" s="9" t="s">
        <v>165</v>
      </c>
      <c r="J4" s="9" t="s">
        <v>166</v>
      </c>
      <c r="K4" s="9" t="s">
        <v>167</v>
      </c>
      <c r="L4" s="9" t="s">
        <v>168</v>
      </c>
      <c r="M4" s="9" t="s">
        <v>169</v>
      </c>
      <c r="N4" s="9" t="s">
        <v>170</v>
      </c>
      <c r="O4" s="9" t="s">
        <v>171</v>
      </c>
      <c r="P4" s="9" t="s">
        <v>172</v>
      </c>
      <c r="Q4" s="9" t="s">
        <v>173</v>
      </c>
      <c r="R4" s="9" t="s">
        <v>174</v>
      </c>
      <c r="S4" s="9" t="s">
        <v>175</v>
      </c>
      <c r="T4" s="73" t="s">
        <v>176</v>
      </c>
    </row>
    <row r="5" spans="1:20" x14ac:dyDescent="0.3">
      <c r="A5" s="6" t="s">
        <v>177</v>
      </c>
      <c r="B5" s="66">
        <v>484235932.04167008</v>
      </c>
      <c r="C5" s="72"/>
      <c r="D5" s="66">
        <v>242146063.09999999</v>
      </c>
      <c r="E5" s="66">
        <v>9545916</v>
      </c>
      <c r="F5" s="66">
        <v>201043426.10318199</v>
      </c>
      <c r="G5" s="66">
        <v>0</v>
      </c>
      <c r="H5" s="66">
        <v>7232160</v>
      </c>
      <c r="I5" s="88">
        <v>0</v>
      </c>
      <c r="J5" s="88">
        <v>0</v>
      </c>
      <c r="K5" s="88">
        <v>0</v>
      </c>
      <c r="L5" s="88">
        <v>0</v>
      </c>
      <c r="M5" s="272"/>
      <c r="N5" s="272"/>
      <c r="O5" s="66">
        <v>0</v>
      </c>
      <c r="P5" s="66">
        <v>100000</v>
      </c>
      <c r="Q5" s="66">
        <v>567205.65</v>
      </c>
      <c r="R5" s="66">
        <v>3060850.1591999996</v>
      </c>
      <c r="S5" s="66">
        <v>19828444.029288083</v>
      </c>
      <c r="T5" s="66">
        <v>0</v>
      </c>
    </row>
    <row r="6" spans="1:20" x14ac:dyDescent="0.3">
      <c r="A6" s="6"/>
      <c r="B6" s="72"/>
      <c r="C6" s="72"/>
      <c r="D6" s="72"/>
      <c r="E6" s="72"/>
      <c r="F6" s="72"/>
      <c r="G6" s="72"/>
      <c r="H6" s="72"/>
      <c r="I6" s="68"/>
      <c r="J6" s="68"/>
      <c r="K6" s="68"/>
      <c r="L6" s="68"/>
      <c r="M6" s="72"/>
      <c r="N6" s="72"/>
      <c r="O6" s="72"/>
      <c r="P6" s="72"/>
      <c r="Q6" s="72"/>
      <c r="R6" s="72"/>
      <c r="S6" s="72"/>
      <c r="T6" s="72"/>
    </row>
    <row r="7" spans="1:20" x14ac:dyDescent="0.3">
      <c r="A7" s="6" t="s">
        <v>178</v>
      </c>
      <c r="B7" s="72"/>
      <c r="C7" s="72"/>
      <c r="D7" s="72"/>
      <c r="E7" s="72"/>
      <c r="F7" s="72"/>
      <c r="G7" s="72"/>
      <c r="H7" s="72"/>
      <c r="I7" s="68"/>
      <c r="J7" s="68"/>
      <c r="K7" s="68"/>
      <c r="L7" s="68"/>
      <c r="M7" s="72"/>
      <c r="N7" s="72"/>
      <c r="O7" s="72"/>
      <c r="P7" s="72"/>
      <c r="Q7" s="72"/>
      <c r="R7" s="72"/>
      <c r="S7" s="72"/>
      <c r="T7" s="72"/>
    </row>
    <row r="8" spans="1:20" x14ac:dyDescent="0.3">
      <c r="A8" s="8" t="s">
        <v>179</v>
      </c>
      <c r="B8" s="87">
        <v>443189489.20318198</v>
      </c>
      <c r="C8" s="68"/>
      <c r="D8" s="68">
        <v>242146063.09999999</v>
      </c>
      <c r="E8" s="68"/>
      <c r="F8" s="68">
        <v>201043426.10318199</v>
      </c>
      <c r="G8" s="68">
        <v>0</v>
      </c>
      <c r="H8" s="68"/>
      <c r="I8" s="84">
        <v>0</v>
      </c>
      <c r="J8" s="84"/>
      <c r="K8" s="84"/>
      <c r="L8" s="84"/>
      <c r="M8" s="68"/>
      <c r="N8" s="68"/>
      <c r="O8" s="68"/>
      <c r="P8" s="68"/>
      <c r="Q8" s="68"/>
      <c r="R8" s="68"/>
      <c r="S8" s="68"/>
      <c r="T8" s="68">
        <v>0</v>
      </c>
    </row>
    <row r="9" spans="1:20" x14ac:dyDescent="0.3">
      <c r="A9" s="8" t="s">
        <v>180</v>
      </c>
      <c r="B9" s="87">
        <v>12191587.458621254</v>
      </c>
      <c r="C9" s="68"/>
      <c r="D9" s="68"/>
      <c r="E9" s="68"/>
      <c r="F9" s="68"/>
      <c r="G9" s="68"/>
      <c r="H9" s="68">
        <v>6472474.5</v>
      </c>
      <c r="I9" s="84"/>
      <c r="J9" s="84">
        <v>0</v>
      </c>
      <c r="K9" s="84">
        <v>0</v>
      </c>
      <c r="L9" s="84">
        <v>0</v>
      </c>
      <c r="M9" s="273"/>
      <c r="N9" s="273"/>
      <c r="O9" s="68">
        <v>0</v>
      </c>
      <c r="P9" s="68"/>
      <c r="Q9" s="68"/>
      <c r="R9" s="68"/>
      <c r="S9" s="84">
        <v>5007245.9586212542</v>
      </c>
      <c r="T9" s="68">
        <v>0</v>
      </c>
    </row>
    <row r="10" spans="1:20" x14ac:dyDescent="0.3">
      <c r="A10" s="71" t="s">
        <v>181</v>
      </c>
      <c r="B10" s="87">
        <v>1617512.8268950153</v>
      </c>
      <c r="C10" s="68"/>
      <c r="D10" s="68"/>
      <c r="E10" s="68"/>
      <c r="F10" s="68"/>
      <c r="G10" s="68"/>
      <c r="H10" s="68">
        <v>759685.50000000093</v>
      </c>
      <c r="I10" s="68"/>
      <c r="J10" s="68"/>
      <c r="K10" s="68"/>
      <c r="L10" s="68"/>
      <c r="M10" s="68"/>
      <c r="N10" s="68"/>
      <c r="O10" s="68"/>
      <c r="P10" s="68"/>
      <c r="Q10" s="68"/>
      <c r="R10" s="68"/>
      <c r="S10" s="84">
        <v>857827.32689501438</v>
      </c>
      <c r="T10" s="68">
        <v>0</v>
      </c>
    </row>
    <row r="11" spans="1:20" x14ac:dyDescent="0.3">
      <c r="A11" s="71" t="s">
        <v>182</v>
      </c>
      <c r="B11" s="86">
        <v>145365.75</v>
      </c>
      <c r="C11" s="68"/>
      <c r="D11" s="68"/>
      <c r="E11" s="68"/>
      <c r="F11" s="68"/>
      <c r="G11" s="68"/>
      <c r="H11" s="68">
        <v>0</v>
      </c>
      <c r="I11" s="68"/>
      <c r="J11" s="68"/>
      <c r="K11" s="68"/>
      <c r="L11" s="68"/>
      <c r="M11" s="68"/>
      <c r="N11" s="68"/>
      <c r="O11" s="68"/>
      <c r="P11" s="68"/>
      <c r="Q11" s="68"/>
      <c r="R11" s="68"/>
      <c r="S11" s="68">
        <v>145365.75</v>
      </c>
      <c r="T11" s="68">
        <v>0</v>
      </c>
    </row>
    <row r="12" spans="1:20" x14ac:dyDescent="0.3">
      <c r="A12" s="71" t="s">
        <v>183</v>
      </c>
      <c r="B12" s="86">
        <v>399000</v>
      </c>
      <c r="C12" s="68"/>
      <c r="D12" s="68"/>
      <c r="E12" s="68"/>
      <c r="F12" s="68"/>
      <c r="G12" s="68"/>
      <c r="H12" s="68"/>
      <c r="I12" s="68"/>
      <c r="J12" s="68"/>
      <c r="K12" s="68"/>
      <c r="L12" s="68"/>
      <c r="M12" s="68"/>
      <c r="N12" s="68"/>
      <c r="O12" s="68"/>
      <c r="P12" s="68"/>
      <c r="Q12" s="68"/>
      <c r="R12" s="68"/>
      <c r="S12" s="68">
        <v>399000</v>
      </c>
      <c r="T12" s="68">
        <v>0</v>
      </c>
    </row>
    <row r="13" spans="1:20" x14ac:dyDescent="0.3">
      <c r="A13" s="71" t="s">
        <v>184</v>
      </c>
      <c r="B13" s="86">
        <v>69666.91</v>
      </c>
      <c r="C13" s="68"/>
      <c r="D13" s="68"/>
      <c r="E13" s="68"/>
      <c r="F13" s="68"/>
      <c r="G13" s="68"/>
      <c r="H13" s="68"/>
      <c r="I13" s="68"/>
      <c r="J13" s="68"/>
      <c r="K13" s="68"/>
      <c r="L13" s="68"/>
      <c r="M13" s="68"/>
      <c r="N13" s="68"/>
      <c r="O13" s="68"/>
      <c r="P13" s="68"/>
      <c r="Q13" s="68">
        <v>69666.91</v>
      </c>
      <c r="R13" s="68"/>
      <c r="S13" s="68"/>
      <c r="T13" s="68">
        <v>0</v>
      </c>
    </row>
    <row r="14" spans="1:20" x14ac:dyDescent="0.3">
      <c r="A14" s="71" t="s">
        <v>185</v>
      </c>
      <c r="B14" s="86">
        <v>2062850.0000000005</v>
      </c>
      <c r="C14" s="68"/>
      <c r="D14" s="68"/>
      <c r="E14" s="68">
        <v>2062850.0000000005</v>
      </c>
      <c r="F14" s="68"/>
      <c r="G14" s="68"/>
      <c r="H14" s="68"/>
      <c r="I14" s="68"/>
      <c r="J14" s="68"/>
      <c r="K14" s="68"/>
      <c r="L14" s="68"/>
      <c r="M14" s="68"/>
      <c r="N14" s="68"/>
      <c r="O14" s="68"/>
      <c r="P14" s="68"/>
      <c r="Q14" s="68"/>
      <c r="R14" s="68"/>
      <c r="S14" s="68"/>
      <c r="T14" s="68">
        <v>0</v>
      </c>
    </row>
    <row r="15" spans="1:20" x14ac:dyDescent="0.3">
      <c r="A15" s="71" t="s">
        <v>186</v>
      </c>
      <c r="B15" s="86">
        <v>2974370</v>
      </c>
      <c r="C15" s="68"/>
      <c r="D15" s="68"/>
      <c r="E15" s="68">
        <v>2974370</v>
      </c>
      <c r="F15" s="68"/>
      <c r="G15" s="68"/>
      <c r="H15" s="68"/>
      <c r="I15" s="68"/>
      <c r="J15" s="68"/>
      <c r="K15" s="68"/>
      <c r="L15" s="68"/>
      <c r="M15" s="68"/>
      <c r="N15" s="68"/>
      <c r="O15" s="68"/>
      <c r="P15" s="68"/>
      <c r="Q15" s="68"/>
      <c r="R15" s="68"/>
      <c r="S15" s="68"/>
      <c r="T15" s="68">
        <v>0</v>
      </c>
    </row>
    <row r="16" spans="1:20" x14ac:dyDescent="0.3">
      <c r="A16" s="71" t="s">
        <v>187</v>
      </c>
      <c r="B16" s="86">
        <v>201298.74</v>
      </c>
      <c r="C16" s="68"/>
      <c r="D16" s="68"/>
      <c r="E16" s="68"/>
      <c r="F16" s="68"/>
      <c r="G16" s="68"/>
      <c r="H16" s="68"/>
      <c r="I16" s="68"/>
      <c r="J16" s="68"/>
      <c r="K16" s="68"/>
      <c r="L16" s="68"/>
      <c r="M16" s="68"/>
      <c r="N16" s="68"/>
      <c r="O16" s="68"/>
      <c r="P16" s="68"/>
      <c r="Q16" s="68">
        <v>201298.74</v>
      </c>
      <c r="R16" s="68"/>
      <c r="S16" s="68"/>
      <c r="T16" s="68">
        <v>0</v>
      </c>
    </row>
    <row r="17" spans="1:20" x14ac:dyDescent="0.3">
      <c r="A17" s="71" t="s">
        <v>188</v>
      </c>
      <c r="B17" s="86">
        <v>1638140</v>
      </c>
      <c r="C17" s="68"/>
      <c r="D17" s="68"/>
      <c r="E17" s="68"/>
      <c r="F17" s="68"/>
      <c r="G17" s="68"/>
      <c r="H17" s="68"/>
      <c r="I17" s="68"/>
      <c r="J17" s="68"/>
      <c r="K17" s="68"/>
      <c r="L17" s="68"/>
      <c r="M17" s="68"/>
      <c r="N17" s="68"/>
      <c r="O17" s="68"/>
      <c r="P17" s="68"/>
      <c r="Q17" s="68"/>
      <c r="R17" s="68"/>
      <c r="S17" s="68">
        <v>1638140</v>
      </c>
      <c r="T17" s="68">
        <v>0</v>
      </c>
    </row>
    <row r="18" spans="1:20" x14ac:dyDescent="0.3">
      <c r="A18" s="71" t="s">
        <v>189</v>
      </c>
      <c r="B18" s="86">
        <v>150000</v>
      </c>
      <c r="C18" s="68"/>
      <c r="D18" s="68"/>
      <c r="E18" s="68"/>
      <c r="F18" s="68"/>
      <c r="G18" s="68"/>
      <c r="H18" s="68"/>
      <c r="I18" s="68"/>
      <c r="J18" s="68"/>
      <c r="K18" s="68"/>
      <c r="L18" s="68"/>
      <c r="M18" s="68"/>
      <c r="N18" s="68"/>
      <c r="O18" s="68"/>
      <c r="P18" s="68"/>
      <c r="Q18" s="68"/>
      <c r="R18" s="68"/>
      <c r="S18" s="68">
        <v>150000</v>
      </c>
      <c r="T18" s="68">
        <v>0</v>
      </c>
    </row>
    <row r="19" spans="1:20" x14ac:dyDescent="0.3">
      <c r="A19" s="71" t="s">
        <v>190</v>
      </c>
      <c r="B19" s="86">
        <v>296240</v>
      </c>
      <c r="C19" s="68"/>
      <c r="D19" s="68"/>
      <c r="E19" s="68"/>
      <c r="F19" s="68"/>
      <c r="G19" s="68"/>
      <c r="H19" s="68"/>
      <c r="I19" s="68"/>
      <c r="J19" s="68"/>
      <c r="K19" s="68"/>
      <c r="L19" s="68"/>
      <c r="M19" s="68"/>
      <c r="N19" s="68"/>
      <c r="O19" s="68"/>
      <c r="P19" s="68"/>
      <c r="Q19" s="68">
        <v>296240</v>
      </c>
      <c r="R19" s="68"/>
      <c r="S19" s="68"/>
      <c r="T19" s="68">
        <v>0</v>
      </c>
    </row>
    <row r="20" spans="1:20" x14ac:dyDescent="0.3">
      <c r="A20" s="71" t="s">
        <v>191</v>
      </c>
      <c r="B20" s="86">
        <v>4508696</v>
      </c>
      <c r="C20" s="68"/>
      <c r="D20" s="68"/>
      <c r="E20" s="68">
        <v>4508696</v>
      </c>
      <c r="F20" s="68"/>
      <c r="G20" s="68"/>
      <c r="H20" s="68"/>
      <c r="I20" s="68"/>
      <c r="J20" s="68"/>
      <c r="K20" s="68"/>
      <c r="L20" s="68"/>
      <c r="M20" s="68"/>
      <c r="N20" s="68"/>
      <c r="O20" s="68"/>
      <c r="P20" s="68"/>
      <c r="Q20" s="68"/>
      <c r="R20" s="68"/>
      <c r="S20" s="68"/>
      <c r="T20" s="68">
        <v>0</v>
      </c>
    </row>
    <row r="21" spans="1:20" ht="15" thickBot="1" x14ac:dyDescent="0.35">
      <c r="A21" s="7" t="s">
        <v>192</v>
      </c>
      <c r="B21" s="69">
        <v>469444216.88869828</v>
      </c>
      <c r="C21" s="70"/>
      <c r="D21" s="69">
        <v>242146063.09999999</v>
      </c>
      <c r="E21" s="69">
        <v>9545916</v>
      </c>
      <c r="F21" s="69">
        <v>201043426.10318199</v>
      </c>
      <c r="G21" s="69">
        <v>0</v>
      </c>
      <c r="H21" s="69">
        <v>7232160.0000000009</v>
      </c>
      <c r="I21" s="85">
        <v>0</v>
      </c>
      <c r="J21" s="85">
        <v>0</v>
      </c>
      <c r="K21" s="85">
        <v>0</v>
      </c>
      <c r="L21" s="85">
        <v>0</v>
      </c>
      <c r="M21" s="274"/>
      <c r="N21" s="274"/>
      <c r="O21" s="69">
        <v>0</v>
      </c>
      <c r="P21" s="69">
        <v>0</v>
      </c>
      <c r="Q21" s="69">
        <v>567205.65</v>
      </c>
      <c r="R21" s="69">
        <v>0</v>
      </c>
      <c r="S21" s="85">
        <v>8197579.0355162686</v>
      </c>
      <c r="T21" s="69">
        <v>0</v>
      </c>
    </row>
    <row r="22" spans="1:20" ht="15" thickTop="1" x14ac:dyDescent="0.3">
      <c r="A22" s="8" t="s">
        <v>193</v>
      </c>
      <c r="B22" s="68">
        <v>8059972.7588581871</v>
      </c>
      <c r="C22" s="68"/>
      <c r="D22" s="68"/>
      <c r="E22" s="68"/>
      <c r="F22" s="68"/>
      <c r="G22" s="68"/>
      <c r="H22" s="68"/>
      <c r="I22" s="68"/>
      <c r="J22" s="68"/>
      <c r="K22" s="68"/>
      <c r="L22" s="68"/>
      <c r="M22" s="68"/>
      <c r="N22" s="68"/>
      <c r="O22" s="68"/>
      <c r="P22" s="68">
        <v>100000</v>
      </c>
      <c r="Q22" s="68"/>
      <c r="R22" s="68">
        <v>3060850.1591999996</v>
      </c>
      <c r="S22" s="68">
        <v>4899122.5996581875</v>
      </c>
      <c r="T22" s="68">
        <v>0</v>
      </c>
    </row>
    <row r="23" spans="1:20" x14ac:dyDescent="0.3">
      <c r="A23" s="8" t="s">
        <v>194</v>
      </c>
      <c r="B23" s="68">
        <v>3745929.8639696296</v>
      </c>
      <c r="C23" s="68"/>
      <c r="D23" s="68"/>
      <c r="E23" s="68"/>
      <c r="F23" s="68"/>
      <c r="G23" s="68"/>
      <c r="H23" s="68"/>
      <c r="I23" s="68"/>
      <c r="J23" s="68"/>
      <c r="K23" s="68"/>
      <c r="L23" s="68"/>
      <c r="M23" s="68"/>
      <c r="N23" s="68"/>
      <c r="O23" s="68"/>
      <c r="P23" s="68"/>
      <c r="Q23" s="68"/>
      <c r="R23" s="68"/>
      <c r="S23" s="68">
        <v>3745929.8639696296</v>
      </c>
      <c r="T23" s="68">
        <v>0</v>
      </c>
    </row>
    <row r="24" spans="1:20" x14ac:dyDescent="0.3">
      <c r="A24" s="8" t="s">
        <v>195</v>
      </c>
      <c r="B24" s="84">
        <v>1734949.4550000001</v>
      </c>
      <c r="C24" s="68"/>
      <c r="D24" s="68"/>
      <c r="E24" s="68"/>
      <c r="F24" s="68"/>
      <c r="G24" s="68"/>
      <c r="H24" s="68"/>
      <c r="I24" s="68"/>
      <c r="J24" s="68"/>
      <c r="K24" s="68"/>
      <c r="L24" s="68"/>
      <c r="M24" s="68"/>
      <c r="N24" s="68"/>
      <c r="O24" s="68"/>
      <c r="P24" s="68"/>
      <c r="Q24" s="68"/>
      <c r="R24" s="68"/>
      <c r="S24" s="68">
        <v>1734949.4550000001</v>
      </c>
      <c r="T24" s="68">
        <v>0</v>
      </c>
    </row>
    <row r="25" spans="1:20" x14ac:dyDescent="0.3">
      <c r="A25" s="8" t="s">
        <v>196</v>
      </c>
      <c r="B25" s="84">
        <v>1250863.0751439999</v>
      </c>
      <c r="C25" s="68"/>
      <c r="D25" s="68"/>
      <c r="E25" s="68"/>
      <c r="F25" s="68"/>
      <c r="G25" s="68"/>
      <c r="H25" s="68"/>
      <c r="I25" s="68"/>
      <c r="J25" s="68"/>
      <c r="K25" s="68"/>
      <c r="L25" s="68"/>
      <c r="M25" s="68"/>
      <c r="N25" s="68"/>
      <c r="O25" s="68"/>
      <c r="P25" s="68"/>
      <c r="Q25" s="68"/>
      <c r="R25" s="68"/>
      <c r="S25" s="68">
        <v>1250863.0751439999</v>
      </c>
      <c r="T25" s="68">
        <v>0</v>
      </c>
    </row>
    <row r="26" spans="1:20" x14ac:dyDescent="0.3">
      <c r="B26" s="46"/>
      <c r="C26" s="46"/>
      <c r="D26" s="46"/>
      <c r="E26" s="46"/>
      <c r="F26" s="46"/>
      <c r="G26" s="46"/>
      <c r="H26" s="46"/>
      <c r="I26" s="46"/>
      <c r="J26" s="46"/>
      <c r="K26" s="68"/>
      <c r="L26" s="46"/>
      <c r="M26" s="46"/>
      <c r="N26" s="46"/>
      <c r="O26" s="46"/>
      <c r="P26" s="46"/>
      <c r="Q26" s="46"/>
      <c r="R26" s="46"/>
      <c r="S26" s="81"/>
      <c r="T26" s="46"/>
    </row>
    <row r="27" spans="1:20" x14ac:dyDescent="0.3">
      <c r="A27" s="7" t="s">
        <v>197</v>
      </c>
      <c r="B27" s="83">
        <v>14791715.152971817</v>
      </c>
      <c r="C27" s="72"/>
      <c r="D27" s="83">
        <v>0</v>
      </c>
      <c r="E27" s="83">
        <v>0</v>
      </c>
      <c r="F27" s="83">
        <v>0</v>
      </c>
      <c r="G27" s="83">
        <v>0</v>
      </c>
      <c r="H27" s="83">
        <v>0</v>
      </c>
      <c r="I27" s="83">
        <v>0</v>
      </c>
      <c r="J27" s="83">
        <v>0</v>
      </c>
      <c r="K27" s="83">
        <v>0</v>
      </c>
      <c r="L27" s="83">
        <v>0</v>
      </c>
      <c r="M27" s="83">
        <v>0</v>
      </c>
      <c r="N27" s="83">
        <v>0</v>
      </c>
      <c r="O27" s="83">
        <v>0</v>
      </c>
      <c r="P27" s="83">
        <v>100000</v>
      </c>
      <c r="Q27" s="83">
        <v>0</v>
      </c>
      <c r="R27" s="83">
        <v>3060850.1591999996</v>
      </c>
      <c r="S27" s="83">
        <v>11630864.993771818</v>
      </c>
      <c r="T27" s="67">
        <v>0</v>
      </c>
    </row>
    <row r="28" spans="1:20" x14ac:dyDescent="0.3">
      <c r="A28" s="6" t="s">
        <v>198</v>
      </c>
      <c r="B28" s="66">
        <v>484235932.04167008</v>
      </c>
      <c r="C28" s="174"/>
      <c r="D28" s="66">
        <v>242146063.09999999</v>
      </c>
      <c r="E28" s="66">
        <v>9545916</v>
      </c>
      <c r="F28" s="66">
        <v>201043426.10318199</v>
      </c>
      <c r="G28" s="66">
        <v>0</v>
      </c>
      <c r="H28" s="66">
        <v>7232160.0000000009</v>
      </c>
      <c r="I28" s="82">
        <v>0</v>
      </c>
      <c r="J28" s="82">
        <v>0</v>
      </c>
      <c r="K28" s="82">
        <v>0</v>
      </c>
      <c r="L28" s="82">
        <v>0</v>
      </c>
      <c r="M28" s="275"/>
      <c r="N28" s="275"/>
      <c r="O28" s="66">
        <v>0</v>
      </c>
      <c r="P28" s="66">
        <v>100000</v>
      </c>
      <c r="Q28" s="66">
        <v>567205.65</v>
      </c>
      <c r="R28" s="66">
        <v>3060850.1591999996</v>
      </c>
      <c r="S28" s="82">
        <v>19828444.029288087</v>
      </c>
      <c r="T28" s="66">
        <v>0</v>
      </c>
    </row>
    <row r="29" spans="1:20" x14ac:dyDescent="0.3">
      <c r="B29" s="46"/>
      <c r="C29" s="46"/>
      <c r="D29" s="46"/>
      <c r="E29" s="46"/>
      <c r="F29" s="46"/>
      <c r="G29" s="46"/>
      <c r="H29" s="46"/>
      <c r="I29" s="81"/>
      <c r="J29" s="81"/>
      <c r="K29" s="81"/>
      <c r="L29" s="81"/>
      <c r="M29" s="46"/>
      <c r="N29" s="46"/>
      <c r="O29" s="46"/>
      <c r="P29" s="46"/>
      <c r="Q29" s="46"/>
      <c r="R29" s="46"/>
      <c r="S29" s="81"/>
      <c r="T29" s="46"/>
    </row>
    <row r="30" spans="1:20" x14ac:dyDescent="0.3">
      <c r="A30" s="5" t="s">
        <v>199</v>
      </c>
      <c r="B30" s="175">
        <v>0</v>
      </c>
      <c r="C30" s="65"/>
      <c r="D30" s="176">
        <v>0</v>
      </c>
      <c r="E30" s="176">
        <v>0</v>
      </c>
      <c r="F30" s="176">
        <v>0</v>
      </c>
      <c r="G30" s="176">
        <v>0</v>
      </c>
      <c r="H30" s="176">
        <v>0</v>
      </c>
      <c r="I30" s="175">
        <v>0</v>
      </c>
      <c r="J30" s="175">
        <v>0</v>
      </c>
      <c r="K30" s="175">
        <v>0</v>
      </c>
      <c r="L30" s="175">
        <v>0</v>
      </c>
      <c r="M30" s="176">
        <v>0</v>
      </c>
      <c r="N30" s="176">
        <v>0</v>
      </c>
      <c r="O30" s="176">
        <v>0</v>
      </c>
      <c r="P30" s="176">
        <v>0</v>
      </c>
      <c r="Q30" s="176">
        <v>0</v>
      </c>
      <c r="R30" s="176">
        <v>0</v>
      </c>
      <c r="S30" s="175">
        <v>0</v>
      </c>
      <c r="T30" s="176">
        <v>0</v>
      </c>
    </row>
    <row r="31" spans="1:20" x14ac:dyDescent="0.3">
      <c r="S31" s="1"/>
      <c r="T31" s="62"/>
    </row>
    <row r="32" spans="1:20" x14ac:dyDescent="0.3">
      <c r="A32" t="s">
        <v>200</v>
      </c>
      <c r="S32" s="1"/>
      <c r="T32" s="62"/>
    </row>
    <row r="33" spans="1:20" ht="43.2" x14ac:dyDescent="0.3">
      <c r="A33" s="64" t="s">
        <v>201</v>
      </c>
      <c r="B33" s="3"/>
      <c r="D33" s="63"/>
      <c r="S33" s="1"/>
      <c r="T33" s="62"/>
    </row>
    <row r="34" spans="1:20" x14ac:dyDescent="0.3">
      <c r="A34" s="18"/>
      <c r="S34" s="1"/>
      <c r="T34" s="62"/>
    </row>
    <row r="35" spans="1:20" x14ac:dyDescent="0.3">
      <c r="A35" t="s">
        <v>202</v>
      </c>
      <c r="B35" s="2"/>
      <c r="S35" s="1"/>
      <c r="T35" s="62"/>
    </row>
  </sheetData>
  <mergeCells count="1">
    <mergeCell ref="D3:T3"/>
  </mergeCells>
  <pageMargins left="0.25" right="0.25" top="0.75" bottom="0.75" header="0.3" footer="0.3"/>
  <pageSetup scale="57" fitToWidth="0" orientation="landscape" horizontalDpi="1200" verticalDpi="1200" r:id="rId1"/>
  <headerFooter>
    <oddHeader>&amp;L&amp;"-,Bold"&amp;KFF0000CONFIDENTIAL</oddHeader>
    <oddFooter>&amp;L&amp;9OneCare Vermont FY 2023 ACO Budget Submission&amp;R&amp;9&amp;P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45"/>
  <sheetViews>
    <sheetView zoomScaleNormal="100" workbookViewId="0">
      <pane xSplit="1" topLeftCell="B1" activePane="topRight" state="frozen"/>
      <selection pane="topRight" activeCell="C2" sqref="C2"/>
    </sheetView>
  </sheetViews>
  <sheetFormatPr defaultColWidth="9.109375" defaultRowHeight="14.4" x14ac:dyDescent="0.3"/>
  <cols>
    <col min="1" max="1" width="50" customWidth="1"/>
    <col min="2" max="17" width="16" customWidth="1"/>
    <col min="18" max="18" width="15.5546875" bestFit="1" customWidth="1"/>
    <col min="19" max="19" width="39.44140625" bestFit="1" customWidth="1"/>
    <col min="22" max="22" width="15.33203125" bestFit="1" customWidth="1"/>
    <col min="24" max="24" width="15.5546875" bestFit="1" customWidth="1"/>
    <col min="25" max="25" width="15.33203125" bestFit="1" customWidth="1"/>
    <col min="26" max="26" width="13.33203125" bestFit="1" customWidth="1"/>
  </cols>
  <sheetData>
    <row r="1" spans="1:26" s="75" customFormat="1" x14ac:dyDescent="0.3">
      <c r="A1" s="17" t="s">
        <v>155</v>
      </c>
      <c r="B1" s="13"/>
      <c r="C1" s="13"/>
      <c r="D1" s="13"/>
      <c r="E1" s="13"/>
      <c r="F1" s="13"/>
      <c r="G1" s="13"/>
      <c r="H1" s="13"/>
      <c r="I1" s="13"/>
      <c r="J1" s="13"/>
      <c r="K1" s="13"/>
      <c r="L1" s="13"/>
      <c r="M1" s="13"/>
      <c r="N1" s="13"/>
      <c r="O1" s="13"/>
      <c r="P1" s="13"/>
      <c r="Q1" s="13"/>
      <c r="R1" s="13"/>
    </row>
    <row r="2" spans="1:26" s="75" customFormat="1" x14ac:dyDescent="0.3">
      <c r="A2" s="17" t="s">
        <v>203</v>
      </c>
      <c r="B2" s="13"/>
      <c r="C2" s="58"/>
      <c r="D2" s="13"/>
      <c r="E2" s="13"/>
      <c r="F2" s="13"/>
      <c r="G2" s="13"/>
      <c r="H2" s="13"/>
      <c r="I2" s="13"/>
      <c r="J2" s="13"/>
      <c r="K2" s="13"/>
      <c r="L2" s="13"/>
      <c r="M2" s="13"/>
      <c r="N2" s="13"/>
      <c r="O2" s="13"/>
      <c r="P2" s="13"/>
      <c r="Q2" s="13"/>
      <c r="R2" s="13"/>
    </row>
    <row r="3" spans="1:26" x14ac:dyDescent="0.3">
      <c r="B3" s="108"/>
      <c r="C3" s="108"/>
      <c r="D3" s="108"/>
      <c r="E3" s="108"/>
      <c r="F3" s="108"/>
      <c r="G3" s="108"/>
      <c r="H3" s="108"/>
      <c r="I3" s="108"/>
      <c r="J3" s="108"/>
      <c r="K3" s="108"/>
      <c r="L3" s="108"/>
      <c r="M3" s="108"/>
      <c r="N3" s="108"/>
      <c r="O3" s="108"/>
      <c r="P3" s="108"/>
      <c r="Q3" s="108"/>
      <c r="R3" s="108"/>
    </row>
    <row r="5" spans="1:26" x14ac:dyDescent="0.3">
      <c r="A5" s="107" t="s">
        <v>204</v>
      </c>
      <c r="B5" s="77" t="s">
        <v>103</v>
      </c>
      <c r="C5" s="77" t="s">
        <v>105</v>
      </c>
      <c r="D5" s="77" t="s">
        <v>107</v>
      </c>
      <c r="E5" s="77" t="s">
        <v>109</v>
      </c>
      <c r="F5" s="77" t="s">
        <v>111</v>
      </c>
      <c r="G5" s="77" t="s">
        <v>113</v>
      </c>
      <c r="H5" s="77" t="s">
        <v>115</v>
      </c>
      <c r="I5" s="77" t="s">
        <v>117</v>
      </c>
      <c r="J5" s="77" t="s">
        <v>119</v>
      </c>
      <c r="K5" s="77" t="s">
        <v>120</v>
      </c>
      <c r="L5" s="77" t="s">
        <v>122</v>
      </c>
      <c r="M5" s="77" t="s">
        <v>124</v>
      </c>
      <c r="N5" s="77" t="s">
        <v>126</v>
      </c>
      <c r="O5" s="77" t="s">
        <v>129</v>
      </c>
      <c r="P5" s="77" t="s">
        <v>131</v>
      </c>
      <c r="Q5" s="76" t="s">
        <v>205</v>
      </c>
    </row>
    <row r="6" spans="1:26" x14ac:dyDescent="0.3">
      <c r="A6" s="89" t="s">
        <v>38</v>
      </c>
      <c r="B6" s="96">
        <v>22062744</v>
      </c>
      <c r="C6" s="96">
        <v>40047347</v>
      </c>
      <c r="D6" s="96">
        <v>9042193</v>
      </c>
      <c r="E6" s="96">
        <v>116670349</v>
      </c>
      <c r="F6" s="96">
        <v>0</v>
      </c>
      <c r="G6" s="96">
        <v>12518575</v>
      </c>
      <c r="H6" s="96">
        <v>0</v>
      </c>
      <c r="I6" s="96">
        <v>251395</v>
      </c>
      <c r="J6" s="96">
        <v>0</v>
      </c>
      <c r="K6" s="96">
        <v>34355029</v>
      </c>
      <c r="L6" s="96">
        <v>0</v>
      </c>
      <c r="M6" s="96">
        <v>9274860</v>
      </c>
      <c r="N6" s="96">
        <v>354624</v>
      </c>
      <c r="O6" s="96">
        <v>0</v>
      </c>
      <c r="P6" s="96">
        <v>223670</v>
      </c>
      <c r="Q6" s="96">
        <v>244800786</v>
      </c>
    </row>
    <row r="7" spans="1:26" x14ac:dyDescent="0.3">
      <c r="A7" s="18" t="s">
        <v>206</v>
      </c>
      <c r="B7" s="78">
        <v>21571254</v>
      </c>
      <c r="C7" s="78">
        <v>39220760</v>
      </c>
      <c r="D7" s="78">
        <v>8708173</v>
      </c>
      <c r="E7" s="78">
        <v>115099142</v>
      </c>
      <c r="F7" s="78">
        <v>0</v>
      </c>
      <c r="G7" s="78">
        <v>12182267</v>
      </c>
      <c r="H7" s="78">
        <v>0</v>
      </c>
      <c r="I7" s="78">
        <v>0</v>
      </c>
      <c r="J7" s="78">
        <v>0</v>
      </c>
      <c r="K7" s="78">
        <v>34013110</v>
      </c>
      <c r="L7" s="78">
        <v>0</v>
      </c>
      <c r="M7" s="78">
        <v>9014530</v>
      </c>
      <c r="N7" s="78">
        <v>0</v>
      </c>
      <c r="O7" s="78">
        <v>0</v>
      </c>
      <c r="P7" s="78">
        <v>0</v>
      </c>
      <c r="Q7" s="94">
        <v>239809236</v>
      </c>
      <c r="R7" s="104"/>
    </row>
    <row r="8" spans="1:26" x14ac:dyDescent="0.3">
      <c r="A8" s="18" t="s">
        <v>207</v>
      </c>
      <c r="B8" s="78">
        <v>180690</v>
      </c>
      <c r="C8" s="78">
        <v>348612</v>
      </c>
      <c r="D8" s="78">
        <v>121467</v>
      </c>
      <c r="E8" s="78">
        <v>472587</v>
      </c>
      <c r="F8" s="78">
        <v>0</v>
      </c>
      <c r="G8" s="78">
        <v>84360</v>
      </c>
      <c r="H8" s="78">
        <v>0</v>
      </c>
      <c r="I8" s="78">
        <v>0</v>
      </c>
      <c r="J8" s="78">
        <v>0</v>
      </c>
      <c r="K8" s="78">
        <v>0</v>
      </c>
      <c r="L8" s="78">
        <v>0</v>
      </c>
      <c r="M8" s="78">
        <v>0</v>
      </c>
      <c r="N8" s="78">
        <v>142500</v>
      </c>
      <c r="O8" s="78">
        <v>0</v>
      </c>
      <c r="P8" s="78">
        <v>83505</v>
      </c>
      <c r="Q8" s="94">
        <v>1433721</v>
      </c>
      <c r="R8" s="78"/>
      <c r="S8" s="61"/>
      <c r="T8" s="289"/>
      <c r="U8" s="289"/>
      <c r="V8" s="289"/>
      <c r="W8" s="289"/>
      <c r="X8" s="289"/>
      <c r="Y8" s="289"/>
      <c r="Z8" s="289"/>
    </row>
    <row r="9" spans="1:26" x14ac:dyDescent="0.3">
      <c r="A9" s="18" t="s">
        <v>208</v>
      </c>
      <c r="B9" s="78">
        <v>11601</v>
      </c>
      <c r="C9" s="78">
        <v>22383</v>
      </c>
      <c r="D9" s="78">
        <v>7799</v>
      </c>
      <c r="E9" s="78">
        <v>30343</v>
      </c>
      <c r="F9" s="78">
        <v>0</v>
      </c>
      <c r="G9" s="78">
        <v>5416</v>
      </c>
      <c r="H9" s="78">
        <v>0</v>
      </c>
      <c r="I9" s="78">
        <v>0</v>
      </c>
      <c r="J9" s="78">
        <v>0</v>
      </c>
      <c r="K9" s="78">
        <v>0</v>
      </c>
      <c r="L9" s="78">
        <v>0</v>
      </c>
      <c r="M9" s="78">
        <v>0</v>
      </c>
      <c r="N9" s="78">
        <v>9149</v>
      </c>
      <c r="O9" s="78">
        <v>0</v>
      </c>
      <c r="P9" s="78">
        <v>5361</v>
      </c>
      <c r="Q9" s="94">
        <v>92052</v>
      </c>
      <c r="R9" s="78"/>
      <c r="S9" s="137"/>
      <c r="X9" s="132"/>
    </row>
    <row r="10" spans="1:26" x14ac:dyDescent="0.3">
      <c r="A10" s="18" t="s">
        <v>209</v>
      </c>
      <c r="B10" s="78">
        <v>218966</v>
      </c>
      <c r="C10" s="78">
        <v>284441</v>
      </c>
      <c r="D10" s="78">
        <v>148510</v>
      </c>
      <c r="E10" s="78">
        <v>800827</v>
      </c>
      <c r="F10" s="78">
        <v>0</v>
      </c>
      <c r="G10" s="78">
        <v>172395</v>
      </c>
      <c r="H10" s="78">
        <v>0</v>
      </c>
      <c r="I10" s="78">
        <v>153788</v>
      </c>
      <c r="J10" s="78">
        <v>0</v>
      </c>
      <c r="K10" s="78">
        <v>341919</v>
      </c>
      <c r="L10" s="78">
        <v>0</v>
      </c>
      <c r="M10" s="78">
        <v>223656</v>
      </c>
      <c r="N10" s="78">
        <v>144263</v>
      </c>
      <c r="O10" s="78">
        <v>0</v>
      </c>
      <c r="P10" s="78">
        <v>134804</v>
      </c>
      <c r="Q10" s="94">
        <v>2623569</v>
      </c>
      <c r="R10" s="106"/>
      <c r="T10" s="103"/>
      <c r="U10" s="103"/>
      <c r="V10" s="103"/>
      <c r="W10" s="103"/>
      <c r="X10" s="166"/>
      <c r="Y10" s="103"/>
      <c r="Z10" s="103"/>
    </row>
    <row r="11" spans="1:26" x14ac:dyDescent="0.3">
      <c r="A11" s="18" t="s">
        <v>210</v>
      </c>
      <c r="B11" s="78">
        <v>80233</v>
      </c>
      <c r="C11" s="78">
        <v>171151</v>
      </c>
      <c r="D11" s="78">
        <v>56244</v>
      </c>
      <c r="E11" s="78">
        <v>267450</v>
      </c>
      <c r="F11" s="78">
        <v>0</v>
      </c>
      <c r="G11" s="78">
        <v>74137</v>
      </c>
      <c r="H11" s="78">
        <v>0</v>
      </c>
      <c r="I11" s="78">
        <v>97607</v>
      </c>
      <c r="J11" s="78">
        <v>0</v>
      </c>
      <c r="K11" s="78">
        <v>0</v>
      </c>
      <c r="L11" s="78">
        <v>0</v>
      </c>
      <c r="M11" s="78">
        <v>36674</v>
      </c>
      <c r="N11" s="78">
        <v>58712</v>
      </c>
      <c r="O11" s="78">
        <v>0</v>
      </c>
      <c r="P11" s="78">
        <v>0</v>
      </c>
      <c r="Q11" s="94">
        <v>842208</v>
      </c>
      <c r="R11" s="106"/>
      <c r="T11" s="103"/>
      <c r="U11" s="102"/>
      <c r="V11" s="103"/>
      <c r="W11" s="103"/>
      <c r="X11" s="104"/>
      <c r="Y11" s="103"/>
      <c r="Z11" s="105"/>
    </row>
    <row r="12" spans="1:26" x14ac:dyDescent="0.3">
      <c r="A12" s="89" t="s">
        <v>79</v>
      </c>
      <c r="B12" s="96">
        <v>10019702.84</v>
      </c>
      <c r="C12" s="96">
        <v>16460477.84</v>
      </c>
      <c r="D12" s="96">
        <v>5252148.21</v>
      </c>
      <c r="E12" s="96">
        <v>82894304.659999996</v>
      </c>
      <c r="F12" s="96">
        <v>165760.35999999999</v>
      </c>
      <c r="G12" s="96">
        <v>7653870.21</v>
      </c>
      <c r="H12" s="96">
        <v>5865354</v>
      </c>
      <c r="I12" s="96">
        <v>10233968.5</v>
      </c>
      <c r="J12" s="96">
        <v>4261493</v>
      </c>
      <c r="K12" s="96">
        <v>22337221</v>
      </c>
      <c r="L12" s="96">
        <v>4664205</v>
      </c>
      <c r="M12" s="96">
        <v>12613923</v>
      </c>
      <c r="N12" s="96">
        <v>10935553.140000001</v>
      </c>
      <c r="O12" s="96">
        <v>0</v>
      </c>
      <c r="P12" s="96">
        <v>2534280.5499999998</v>
      </c>
      <c r="Q12" s="96">
        <v>195892262.31</v>
      </c>
      <c r="R12" s="78"/>
      <c r="T12" s="103"/>
      <c r="U12" s="98"/>
      <c r="V12" s="162"/>
      <c r="W12" s="163"/>
      <c r="X12" s="163"/>
      <c r="Y12" s="163"/>
      <c r="Z12" s="162"/>
    </row>
    <row r="13" spans="1:26" x14ac:dyDescent="0.3">
      <c r="A13" s="18" t="s">
        <v>211</v>
      </c>
      <c r="B13" s="78">
        <v>9678985</v>
      </c>
      <c r="C13" s="78">
        <v>15975436</v>
      </c>
      <c r="D13" s="78">
        <v>5148999</v>
      </c>
      <c r="E13" s="78">
        <v>82302647</v>
      </c>
      <c r="F13" s="78">
        <v>0</v>
      </c>
      <c r="G13" s="78">
        <v>7436323</v>
      </c>
      <c r="H13" s="78">
        <v>5865354</v>
      </c>
      <c r="I13" s="78">
        <v>9843091</v>
      </c>
      <c r="J13" s="78">
        <v>4261493</v>
      </c>
      <c r="K13" s="78">
        <v>22337221</v>
      </c>
      <c r="L13" s="78">
        <v>4664205</v>
      </c>
      <c r="M13" s="78">
        <v>12613923</v>
      </c>
      <c r="N13" s="78">
        <v>10662328</v>
      </c>
      <c r="O13" s="78">
        <v>0</v>
      </c>
      <c r="P13" s="78">
        <v>2415284</v>
      </c>
      <c r="Q13" s="94">
        <v>193205289</v>
      </c>
      <c r="R13" s="104"/>
      <c r="T13" s="103"/>
      <c r="U13" s="97"/>
      <c r="V13" s="161"/>
      <c r="W13" s="161"/>
      <c r="X13" s="161"/>
      <c r="Y13" s="161"/>
      <c r="Z13" s="161"/>
    </row>
    <row r="14" spans="1:26" x14ac:dyDescent="0.3">
      <c r="A14" s="18" t="s">
        <v>207</v>
      </c>
      <c r="B14" s="78">
        <v>274512</v>
      </c>
      <c r="C14" s="78">
        <v>390792</v>
      </c>
      <c r="D14" s="78">
        <v>83106</v>
      </c>
      <c r="E14" s="78">
        <v>476691</v>
      </c>
      <c r="F14" s="78">
        <v>133551</v>
      </c>
      <c r="G14" s="78">
        <v>175275</v>
      </c>
      <c r="H14" s="78">
        <v>0</v>
      </c>
      <c r="I14" s="78">
        <v>314925</v>
      </c>
      <c r="J14" s="78">
        <v>0</v>
      </c>
      <c r="K14" s="78">
        <v>0</v>
      </c>
      <c r="L14" s="78">
        <v>0</v>
      </c>
      <c r="M14" s="78">
        <v>0</v>
      </c>
      <c r="N14" s="78">
        <v>220134</v>
      </c>
      <c r="O14" s="78">
        <v>0</v>
      </c>
      <c r="P14" s="78">
        <v>95874</v>
      </c>
      <c r="Q14" s="94">
        <v>2164860</v>
      </c>
      <c r="T14" s="103"/>
      <c r="U14" s="97"/>
      <c r="V14" s="161"/>
      <c r="W14" s="161"/>
      <c r="X14" s="161"/>
      <c r="Y14" s="161"/>
      <c r="Z14" s="161"/>
    </row>
    <row r="15" spans="1:26" x14ac:dyDescent="0.3">
      <c r="A15" s="18" t="s">
        <v>208</v>
      </c>
      <c r="B15" s="78">
        <v>66205.84</v>
      </c>
      <c r="C15" s="78">
        <v>94249.84</v>
      </c>
      <c r="D15" s="78">
        <v>20043.21</v>
      </c>
      <c r="E15" s="78">
        <v>114966.66</v>
      </c>
      <c r="F15" s="78">
        <v>32209.360000000001</v>
      </c>
      <c r="G15" s="78">
        <v>42272.21</v>
      </c>
      <c r="H15" s="78">
        <v>0</v>
      </c>
      <c r="I15" s="78">
        <v>75952.5</v>
      </c>
      <c r="J15" s="78">
        <v>0</v>
      </c>
      <c r="K15" s="78">
        <v>0</v>
      </c>
      <c r="L15" s="78">
        <v>0</v>
      </c>
      <c r="M15" s="78">
        <v>0</v>
      </c>
      <c r="N15" s="78">
        <v>53091.14</v>
      </c>
      <c r="O15" s="78">
        <v>0</v>
      </c>
      <c r="P15" s="78">
        <v>23122.55</v>
      </c>
      <c r="Q15" s="94">
        <v>522113.31</v>
      </c>
      <c r="T15" s="103"/>
      <c r="U15" s="102"/>
      <c r="V15" s="165"/>
      <c r="W15" s="165"/>
      <c r="X15" s="165"/>
      <c r="Y15" s="165"/>
      <c r="Z15" s="165"/>
    </row>
    <row r="16" spans="1:26" x14ac:dyDescent="0.3">
      <c r="A16" s="89" t="s">
        <v>80</v>
      </c>
      <c r="B16" s="96">
        <v>0</v>
      </c>
      <c r="C16" s="96">
        <v>0</v>
      </c>
      <c r="D16" s="96">
        <v>0</v>
      </c>
      <c r="E16" s="96">
        <v>0</v>
      </c>
      <c r="F16" s="96">
        <v>0</v>
      </c>
      <c r="G16" s="96">
        <v>0</v>
      </c>
      <c r="H16" s="96">
        <v>0</v>
      </c>
      <c r="I16" s="96">
        <v>0</v>
      </c>
      <c r="J16" s="96">
        <v>0</v>
      </c>
      <c r="K16" s="96">
        <v>0</v>
      </c>
      <c r="L16" s="96">
        <v>0</v>
      </c>
      <c r="M16" s="96">
        <v>0</v>
      </c>
      <c r="N16" s="96">
        <v>0</v>
      </c>
      <c r="O16" s="96">
        <v>0</v>
      </c>
      <c r="P16" s="96">
        <v>0</v>
      </c>
      <c r="Q16" s="95">
        <v>0</v>
      </c>
      <c r="R16" s="104"/>
      <c r="V16" s="133"/>
      <c r="W16" s="133"/>
      <c r="X16" s="133"/>
      <c r="Y16" s="133"/>
      <c r="Z16" s="133"/>
    </row>
    <row r="17" spans="1:26" x14ac:dyDescent="0.3">
      <c r="A17" s="18" t="s">
        <v>212</v>
      </c>
      <c r="B17" s="78">
        <v>0</v>
      </c>
      <c r="C17" s="78">
        <v>0</v>
      </c>
      <c r="D17" s="78">
        <v>0</v>
      </c>
      <c r="E17" s="78">
        <v>0</v>
      </c>
      <c r="F17" s="78">
        <v>0</v>
      </c>
      <c r="G17" s="78">
        <v>0</v>
      </c>
      <c r="H17" s="78">
        <v>0</v>
      </c>
      <c r="I17" s="78">
        <v>0</v>
      </c>
      <c r="J17" s="78">
        <v>0</v>
      </c>
      <c r="K17" s="78">
        <v>0</v>
      </c>
      <c r="L17" s="78">
        <v>0</v>
      </c>
      <c r="M17" s="78">
        <v>0</v>
      </c>
      <c r="N17" s="78">
        <v>0</v>
      </c>
      <c r="O17" s="78">
        <v>0</v>
      </c>
      <c r="P17" s="78">
        <v>0</v>
      </c>
      <c r="Q17" s="94">
        <v>0</v>
      </c>
      <c r="T17" s="103"/>
      <c r="U17" s="103"/>
      <c r="V17" s="165"/>
      <c r="W17" s="165"/>
      <c r="X17" s="165"/>
      <c r="Y17" s="165"/>
      <c r="Z17" s="165"/>
    </row>
    <row r="18" spans="1:26" x14ac:dyDescent="0.3">
      <c r="A18" s="18" t="s">
        <v>207</v>
      </c>
      <c r="B18" s="78">
        <v>0</v>
      </c>
      <c r="C18" s="78">
        <v>0</v>
      </c>
      <c r="D18" s="78">
        <v>0</v>
      </c>
      <c r="E18" s="78">
        <v>0</v>
      </c>
      <c r="F18" s="78">
        <v>0</v>
      </c>
      <c r="G18" s="78">
        <v>0</v>
      </c>
      <c r="H18" s="78">
        <v>0</v>
      </c>
      <c r="I18" s="78">
        <v>0</v>
      </c>
      <c r="J18" s="78">
        <v>0</v>
      </c>
      <c r="K18" s="78">
        <v>0</v>
      </c>
      <c r="L18" s="78">
        <v>0</v>
      </c>
      <c r="M18" s="78">
        <v>0</v>
      </c>
      <c r="N18" s="78">
        <v>0</v>
      </c>
      <c r="O18" s="78">
        <v>0</v>
      </c>
      <c r="P18" s="78">
        <v>0</v>
      </c>
      <c r="Q18" s="94">
        <v>0</v>
      </c>
      <c r="T18" s="103"/>
      <c r="U18" s="102"/>
      <c r="V18" s="165"/>
      <c r="W18" s="165"/>
      <c r="X18" s="165"/>
      <c r="Y18" s="165"/>
      <c r="Z18" s="164"/>
    </row>
    <row r="19" spans="1:26" x14ac:dyDescent="0.3">
      <c r="A19" s="18" t="s">
        <v>213</v>
      </c>
      <c r="B19" s="78">
        <v>0</v>
      </c>
      <c r="C19" s="78">
        <v>0</v>
      </c>
      <c r="D19" s="78">
        <v>0</v>
      </c>
      <c r="E19" s="78">
        <v>0</v>
      </c>
      <c r="F19" s="78">
        <v>0</v>
      </c>
      <c r="G19" s="78">
        <v>0</v>
      </c>
      <c r="H19" s="78">
        <v>0</v>
      </c>
      <c r="I19" s="78">
        <v>0</v>
      </c>
      <c r="J19" s="78">
        <v>0</v>
      </c>
      <c r="K19" s="78">
        <v>0</v>
      </c>
      <c r="L19" s="78">
        <v>0</v>
      </c>
      <c r="M19" s="78">
        <v>0</v>
      </c>
      <c r="N19" s="78">
        <v>0</v>
      </c>
      <c r="O19" s="78">
        <v>0</v>
      </c>
      <c r="P19" s="78">
        <v>0</v>
      </c>
      <c r="Q19" s="94">
        <v>0</v>
      </c>
      <c r="T19" s="75"/>
      <c r="U19" s="97"/>
      <c r="V19" s="161"/>
      <c r="W19" s="161"/>
      <c r="X19" s="161"/>
      <c r="Y19" s="161"/>
      <c r="Z19" s="161"/>
    </row>
    <row r="20" spans="1:26" x14ac:dyDescent="0.3">
      <c r="A20" s="89" t="s">
        <v>41</v>
      </c>
      <c r="B20" s="100" t="s">
        <v>99</v>
      </c>
      <c r="C20" s="100" t="s">
        <v>99</v>
      </c>
      <c r="D20" s="100" t="s">
        <v>99</v>
      </c>
      <c r="E20" s="100" t="s">
        <v>99</v>
      </c>
      <c r="F20" s="100" t="s">
        <v>99</v>
      </c>
      <c r="G20" s="100" t="s">
        <v>99</v>
      </c>
      <c r="H20" s="100" t="s">
        <v>99</v>
      </c>
      <c r="I20" s="100" t="s">
        <v>99</v>
      </c>
      <c r="J20" s="100" t="s">
        <v>99</v>
      </c>
      <c r="K20" s="100" t="s">
        <v>99</v>
      </c>
      <c r="L20" s="100" t="s">
        <v>99</v>
      </c>
      <c r="M20" s="100" t="s">
        <v>99</v>
      </c>
      <c r="N20" s="100" t="s">
        <v>99</v>
      </c>
      <c r="O20" s="100" t="s">
        <v>99</v>
      </c>
      <c r="P20" s="101" t="s">
        <v>99</v>
      </c>
      <c r="Q20" s="100">
        <v>0</v>
      </c>
      <c r="T20" s="75"/>
      <c r="U20" s="97"/>
      <c r="V20" s="162"/>
      <c r="W20" s="161"/>
      <c r="X20" s="161"/>
      <c r="Y20" s="161"/>
      <c r="Z20" s="162"/>
    </row>
    <row r="21" spans="1:26" x14ac:dyDescent="0.3">
      <c r="A21" s="18" t="s">
        <v>206</v>
      </c>
      <c r="B21" s="46" t="s">
        <v>99</v>
      </c>
      <c r="C21" s="46" t="s">
        <v>99</v>
      </c>
      <c r="D21" s="46" t="s">
        <v>99</v>
      </c>
      <c r="E21" s="46" t="s">
        <v>99</v>
      </c>
      <c r="F21" s="46" t="s">
        <v>99</v>
      </c>
      <c r="G21" s="46" t="s">
        <v>99</v>
      </c>
      <c r="H21" s="46" t="s">
        <v>99</v>
      </c>
      <c r="I21" s="46" t="s">
        <v>99</v>
      </c>
      <c r="J21" s="46" t="s">
        <v>99</v>
      </c>
      <c r="K21" s="46" t="s">
        <v>99</v>
      </c>
      <c r="L21" s="46" t="s">
        <v>99</v>
      </c>
      <c r="M21" s="46" t="s">
        <v>99</v>
      </c>
      <c r="N21" s="46" t="s">
        <v>99</v>
      </c>
      <c r="O21" s="46" t="s">
        <v>99</v>
      </c>
      <c r="P21" s="99" t="s">
        <v>99</v>
      </c>
      <c r="Q21" s="46">
        <v>0</v>
      </c>
      <c r="T21" s="103"/>
      <c r="U21" s="97"/>
      <c r="V21" s="161"/>
      <c r="W21" s="161"/>
      <c r="X21" s="161"/>
      <c r="Y21" s="161"/>
      <c r="Z21" s="161"/>
    </row>
    <row r="22" spans="1:26" x14ac:dyDescent="0.3">
      <c r="A22" s="18" t="s">
        <v>207</v>
      </c>
      <c r="B22" s="46" t="s">
        <v>99</v>
      </c>
      <c r="C22" s="46" t="s">
        <v>99</v>
      </c>
      <c r="D22" s="46" t="s">
        <v>99</v>
      </c>
      <c r="E22" s="46" t="s">
        <v>99</v>
      </c>
      <c r="F22" s="46" t="s">
        <v>99</v>
      </c>
      <c r="G22" s="46" t="s">
        <v>99</v>
      </c>
      <c r="H22" s="46" t="s">
        <v>99</v>
      </c>
      <c r="I22" s="46" t="s">
        <v>99</v>
      </c>
      <c r="J22" s="46" t="s">
        <v>99</v>
      </c>
      <c r="K22" s="46" t="s">
        <v>99</v>
      </c>
      <c r="L22" s="46" t="s">
        <v>99</v>
      </c>
      <c r="M22" s="46" t="s">
        <v>99</v>
      </c>
      <c r="N22" s="46" t="s">
        <v>99</v>
      </c>
      <c r="O22" s="46" t="s">
        <v>99</v>
      </c>
      <c r="P22" s="99" t="s">
        <v>99</v>
      </c>
      <c r="Q22" s="46">
        <v>0</v>
      </c>
      <c r="T22" s="103"/>
      <c r="U22" s="102"/>
      <c r="V22" s="165"/>
      <c r="W22" s="165"/>
      <c r="X22" s="165"/>
      <c r="Y22" s="165"/>
      <c r="Z22" s="165"/>
    </row>
    <row r="23" spans="1:26" x14ac:dyDescent="0.3">
      <c r="A23" s="18" t="s">
        <v>208</v>
      </c>
      <c r="B23" s="46" t="s">
        <v>99</v>
      </c>
      <c r="C23" s="46" t="s">
        <v>99</v>
      </c>
      <c r="D23" s="46" t="s">
        <v>99</v>
      </c>
      <c r="E23" s="46" t="s">
        <v>99</v>
      </c>
      <c r="F23" s="46" t="s">
        <v>99</v>
      </c>
      <c r="G23" s="46" t="s">
        <v>99</v>
      </c>
      <c r="H23" s="46" t="s">
        <v>99</v>
      </c>
      <c r="I23" s="46" t="s">
        <v>99</v>
      </c>
      <c r="J23" s="46" t="s">
        <v>99</v>
      </c>
      <c r="K23" s="46" t="s">
        <v>99</v>
      </c>
      <c r="L23" s="46" t="s">
        <v>99</v>
      </c>
      <c r="M23" s="46" t="s">
        <v>99</v>
      </c>
      <c r="N23" s="46" t="s">
        <v>99</v>
      </c>
      <c r="O23" s="46" t="s">
        <v>99</v>
      </c>
      <c r="P23" s="99" t="s">
        <v>99</v>
      </c>
      <c r="Q23" s="46">
        <v>0</v>
      </c>
      <c r="V23" s="133"/>
      <c r="W23" s="133"/>
      <c r="X23" s="133"/>
      <c r="Y23" s="133"/>
      <c r="Z23" s="133"/>
    </row>
    <row r="24" spans="1:26" x14ac:dyDescent="0.3">
      <c r="A24" s="89" t="s">
        <v>151</v>
      </c>
      <c r="B24" s="100" t="s">
        <v>99</v>
      </c>
      <c r="C24" s="100" t="s">
        <v>99</v>
      </c>
      <c r="D24" s="100" t="s">
        <v>99</v>
      </c>
      <c r="E24" s="100" t="s">
        <v>99</v>
      </c>
      <c r="F24" s="100" t="s">
        <v>99</v>
      </c>
      <c r="G24" s="100" t="s">
        <v>99</v>
      </c>
      <c r="H24" s="100" t="s">
        <v>99</v>
      </c>
      <c r="I24" s="100" t="s">
        <v>99</v>
      </c>
      <c r="J24" s="100" t="s">
        <v>99</v>
      </c>
      <c r="K24" s="100" t="s">
        <v>99</v>
      </c>
      <c r="L24" s="100" t="s">
        <v>99</v>
      </c>
      <c r="M24" s="100" t="s">
        <v>99</v>
      </c>
      <c r="N24" s="100" t="s">
        <v>99</v>
      </c>
      <c r="O24" s="100" t="s">
        <v>99</v>
      </c>
      <c r="P24" s="101" t="s">
        <v>99</v>
      </c>
      <c r="Q24" s="100">
        <v>0</v>
      </c>
      <c r="V24" s="133"/>
      <c r="W24" s="133"/>
      <c r="X24" s="133"/>
      <c r="Y24" s="133"/>
      <c r="Z24" s="133"/>
    </row>
    <row r="25" spans="1:26" x14ac:dyDescent="0.3">
      <c r="A25" s="18" t="s">
        <v>206</v>
      </c>
      <c r="B25" s="46" t="s">
        <v>99</v>
      </c>
      <c r="C25" s="46" t="s">
        <v>99</v>
      </c>
      <c r="D25" s="46" t="s">
        <v>99</v>
      </c>
      <c r="E25" s="46" t="s">
        <v>99</v>
      </c>
      <c r="F25" s="46" t="s">
        <v>99</v>
      </c>
      <c r="G25" s="46" t="s">
        <v>99</v>
      </c>
      <c r="H25" s="46" t="s">
        <v>99</v>
      </c>
      <c r="I25" s="46" t="s">
        <v>99</v>
      </c>
      <c r="J25" s="46" t="s">
        <v>99</v>
      </c>
      <c r="K25" s="46" t="s">
        <v>99</v>
      </c>
      <c r="L25" s="46" t="s">
        <v>99</v>
      </c>
      <c r="M25" s="46" t="s">
        <v>99</v>
      </c>
      <c r="N25" s="46" t="s">
        <v>99</v>
      </c>
      <c r="O25" s="46" t="s">
        <v>99</v>
      </c>
      <c r="P25" s="99" t="s">
        <v>99</v>
      </c>
      <c r="Q25" s="46">
        <v>0</v>
      </c>
      <c r="T25" s="75"/>
      <c r="U25" s="75"/>
      <c r="V25" s="161"/>
      <c r="W25" s="161"/>
      <c r="X25" s="161"/>
      <c r="Y25" s="161"/>
      <c r="Z25" s="161"/>
    </row>
    <row r="26" spans="1:26" x14ac:dyDescent="0.3">
      <c r="A26" s="18" t="s">
        <v>207</v>
      </c>
      <c r="B26" s="46" t="s">
        <v>99</v>
      </c>
      <c r="C26" s="46" t="s">
        <v>99</v>
      </c>
      <c r="D26" s="46" t="s">
        <v>99</v>
      </c>
      <c r="E26" s="46" t="s">
        <v>99</v>
      </c>
      <c r="F26" s="46" t="s">
        <v>99</v>
      </c>
      <c r="G26" s="46" t="s">
        <v>99</v>
      </c>
      <c r="H26" s="46" t="s">
        <v>99</v>
      </c>
      <c r="I26" s="46" t="s">
        <v>99</v>
      </c>
      <c r="J26" s="46" t="s">
        <v>99</v>
      </c>
      <c r="K26" s="46" t="s">
        <v>99</v>
      </c>
      <c r="L26" s="46" t="s">
        <v>99</v>
      </c>
      <c r="M26" s="46" t="s">
        <v>99</v>
      </c>
      <c r="N26" s="46" t="s">
        <v>99</v>
      </c>
      <c r="O26" s="46" t="s">
        <v>99</v>
      </c>
      <c r="P26" s="99" t="s">
        <v>99</v>
      </c>
      <c r="Q26" s="46">
        <v>0</v>
      </c>
      <c r="T26" s="75"/>
      <c r="U26" s="97"/>
      <c r="V26" s="161"/>
      <c r="W26" s="161"/>
      <c r="X26" s="161"/>
      <c r="Y26" s="161"/>
      <c r="Z26" s="164"/>
    </row>
    <row r="27" spans="1:26" x14ac:dyDescent="0.3">
      <c r="A27" s="18" t="s">
        <v>208</v>
      </c>
      <c r="B27" s="46" t="s">
        <v>99</v>
      </c>
      <c r="C27" s="46" t="s">
        <v>99</v>
      </c>
      <c r="D27" s="46" t="s">
        <v>99</v>
      </c>
      <c r="E27" s="46" t="s">
        <v>99</v>
      </c>
      <c r="F27" s="46" t="s">
        <v>99</v>
      </c>
      <c r="G27" s="46" t="s">
        <v>99</v>
      </c>
      <c r="H27" s="46" t="s">
        <v>99</v>
      </c>
      <c r="I27" s="46" t="s">
        <v>99</v>
      </c>
      <c r="J27" s="46" t="s">
        <v>99</v>
      </c>
      <c r="K27" s="46" t="s">
        <v>99</v>
      </c>
      <c r="L27" s="46" t="s">
        <v>99</v>
      </c>
      <c r="M27" s="46" t="s">
        <v>99</v>
      </c>
      <c r="N27" s="46" t="s">
        <v>99</v>
      </c>
      <c r="O27" s="46" t="s">
        <v>99</v>
      </c>
      <c r="P27" s="99" t="s">
        <v>99</v>
      </c>
      <c r="Q27" s="46">
        <v>0</v>
      </c>
      <c r="T27" s="75"/>
      <c r="U27" s="98"/>
      <c r="V27" s="162"/>
      <c r="W27" s="163"/>
      <c r="X27" s="163"/>
      <c r="Y27" s="163"/>
      <c r="Z27" s="162"/>
    </row>
    <row r="28" spans="1:26" x14ac:dyDescent="0.3">
      <c r="A28" s="89" t="s">
        <v>44</v>
      </c>
      <c r="B28" s="96">
        <v>38883</v>
      </c>
      <c r="C28" s="96">
        <v>27903</v>
      </c>
      <c r="D28" s="96">
        <v>9402</v>
      </c>
      <c r="E28" s="96">
        <v>51864</v>
      </c>
      <c r="F28" s="96">
        <v>13345</v>
      </c>
      <c r="G28" s="96">
        <v>16621</v>
      </c>
      <c r="H28" s="96">
        <v>0</v>
      </c>
      <c r="I28" s="96">
        <v>13588</v>
      </c>
      <c r="J28" s="96">
        <v>0</v>
      </c>
      <c r="K28" s="96">
        <v>0</v>
      </c>
      <c r="L28" s="96">
        <v>0</v>
      </c>
      <c r="M28" s="96">
        <v>0</v>
      </c>
      <c r="N28" s="96">
        <v>5277</v>
      </c>
      <c r="O28" s="96">
        <v>0</v>
      </c>
      <c r="P28" s="96">
        <v>0</v>
      </c>
      <c r="Q28" s="95">
        <v>176883</v>
      </c>
      <c r="T28" s="75"/>
      <c r="U28" s="98"/>
      <c r="V28" s="162"/>
      <c r="W28" s="163"/>
      <c r="X28" s="163"/>
      <c r="Y28" s="163"/>
      <c r="Z28" s="162"/>
    </row>
    <row r="29" spans="1:26" x14ac:dyDescent="0.3">
      <c r="A29" s="18" t="s">
        <v>206</v>
      </c>
      <c r="B29" s="78">
        <v>0</v>
      </c>
      <c r="C29" s="78">
        <v>0</v>
      </c>
      <c r="D29" s="78">
        <v>0</v>
      </c>
      <c r="E29" s="78">
        <v>0</v>
      </c>
      <c r="F29" s="78">
        <v>0</v>
      </c>
      <c r="G29" s="78">
        <v>0</v>
      </c>
      <c r="H29" s="78">
        <v>0</v>
      </c>
      <c r="I29" s="78">
        <v>0</v>
      </c>
      <c r="J29" s="78">
        <v>0</v>
      </c>
      <c r="K29" s="78">
        <v>0</v>
      </c>
      <c r="L29" s="78">
        <v>0</v>
      </c>
      <c r="M29" s="78">
        <v>0</v>
      </c>
      <c r="N29" s="78">
        <v>0</v>
      </c>
      <c r="O29" s="78">
        <v>0</v>
      </c>
      <c r="P29" s="78">
        <v>0</v>
      </c>
      <c r="Q29" s="94">
        <v>0</v>
      </c>
      <c r="T29" s="75"/>
      <c r="U29" s="97"/>
      <c r="V29" s="161"/>
      <c r="W29" s="161"/>
      <c r="X29" s="161"/>
      <c r="Y29" s="161"/>
      <c r="Z29" s="161"/>
    </row>
    <row r="30" spans="1:26" x14ac:dyDescent="0.3">
      <c r="A30" s="18" t="s">
        <v>207</v>
      </c>
      <c r="B30" s="78">
        <v>36537</v>
      </c>
      <c r="C30" s="78">
        <v>26220</v>
      </c>
      <c r="D30" s="78">
        <v>8835</v>
      </c>
      <c r="E30" s="78">
        <v>48735</v>
      </c>
      <c r="F30" s="78">
        <v>12540</v>
      </c>
      <c r="G30" s="78">
        <v>15618</v>
      </c>
      <c r="H30" s="78">
        <v>0</v>
      </c>
      <c r="I30" s="78">
        <v>12768</v>
      </c>
      <c r="J30" s="78">
        <v>0</v>
      </c>
      <c r="K30" s="78">
        <v>0</v>
      </c>
      <c r="L30" s="78">
        <v>0</v>
      </c>
      <c r="M30" s="78">
        <v>0</v>
      </c>
      <c r="N30" s="78">
        <v>4959</v>
      </c>
      <c r="O30" s="78">
        <v>0</v>
      </c>
      <c r="P30" s="78">
        <v>0</v>
      </c>
      <c r="Q30" s="94">
        <v>166212</v>
      </c>
      <c r="T30" s="75"/>
      <c r="U30" s="97"/>
      <c r="V30" s="161"/>
      <c r="W30" s="161"/>
      <c r="X30" s="161"/>
      <c r="Y30" s="161"/>
      <c r="Z30" s="161"/>
    </row>
    <row r="31" spans="1:26" x14ac:dyDescent="0.3">
      <c r="A31" s="18" t="s">
        <v>208</v>
      </c>
      <c r="B31" s="78">
        <v>2346</v>
      </c>
      <c r="C31" s="78">
        <v>1683</v>
      </c>
      <c r="D31" s="78">
        <v>567</v>
      </c>
      <c r="E31" s="78">
        <v>3129</v>
      </c>
      <c r="F31" s="78">
        <v>805</v>
      </c>
      <c r="G31" s="78">
        <v>1003</v>
      </c>
      <c r="H31" s="78">
        <v>0</v>
      </c>
      <c r="I31" s="78">
        <v>820</v>
      </c>
      <c r="J31" s="78">
        <v>0</v>
      </c>
      <c r="K31" s="78">
        <v>0</v>
      </c>
      <c r="L31" s="78">
        <v>0</v>
      </c>
      <c r="M31" s="78">
        <v>0</v>
      </c>
      <c r="N31" s="78">
        <v>318</v>
      </c>
      <c r="O31" s="78">
        <v>0</v>
      </c>
      <c r="P31" s="78">
        <v>0</v>
      </c>
      <c r="Q31" s="94">
        <v>10671</v>
      </c>
    </row>
    <row r="32" spans="1:26" x14ac:dyDescent="0.3">
      <c r="A32" s="89" t="s">
        <v>82</v>
      </c>
      <c r="B32" s="96">
        <v>0</v>
      </c>
      <c r="C32" s="96">
        <v>91475</v>
      </c>
      <c r="D32" s="96">
        <v>61</v>
      </c>
      <c r="E32" s="96">
        <v>237968</v>
      </c>
      <c r="F32" s="96">
        <v>849</v>
      </c>
      <c r="G32" s="96">
        <v>10373</v>
      </c>
      <c r="H32" s="96">
        <v>0</v>
      </c>
      <c r="I32" s="96">
        <v>849</v>
      </c>
      <c r="J32" s="96">
        <v>0</v>
      </c>
      <c r="K32" s="96">
        <v>0</v>
      </c>
      <c r="L32" s="96">
        <v>0</v>
      </c>
      <c r="M32" s="96">
        <v>0</v>
      </c>
      <c r="N32" s="96">
        <v>425</v>
      </c>
      <c r="O32" s="96">
        <v>0</v>
      </c>
      <c r="P32" s="96">
        <v>485</v>
      </c>
      <c r="Q32" s="95">
        <v>342485</v>
      </c>
      <c r="T32" s="75"/>
      <c r="U32" s="98"/>
      <c r="V32" s="162"/>
      <c r="W32" s="163"/>
      <c r="X32" s="163"/>
      <c r="Y32" s="163"/>
      <c r="Z32" s="162"/>
    </row>
    <row r="33" spans="1:26" x14ac:dyDescent="0.3">
      <c r="A33" s="18" t="s">
        <v>206</v>
      </c>
      <c r="B33" s="78">
        <v>0</v>
      </c>
      <c r="C33" s="78">
        <v>0</v>
      </c>
      <c r="D33" s="78">
        <v>0</v>
      </c>
      <c r="E33" s="78">
        <v>0</v>
      </c>
      <c r="F33" s="78">
        <v>0</v>
      </c>
      <c r="G33" s="78">
        <v>0</v>
      </c>
      <c r="H33" s="78">
        <v>0</v>
      </c>
      <c r="I33" s="78">
        <v>0</v>
      </c>
      <c r="J33" s="78">
        <v>0</v>
      </c>
      <c r="K33" s="78">
        <v>0</v>
      </c>
      <c r="L33" s="78">
        <v>0</v>
      </c>
      <c r="M33" s="78">
        <v>0</v>
      </c>
      <c r="N33" s="78">
        <v>0</v>
      </c>
      <c r="O33" s="78">
        <v>0</v>
      </c>
      <c r="P33" s="78">
        <v>0</v>
      </c>
      <c r="Q33" s="94">
        <v>0</v>
      </c>
      <c r="T33" s="75"/>
      <c r="U33" s="97"/>
      <c r="V33" s="161"/>
      <c r="W33" s="161"/>
      <c r="X33" s="161"/>
      <c r="Y33" s="161"/>
      <c r="Z33" s="161"/>
    </row>
    <row r="34" spans="1:26" x14ac:dyDescent="0.3">
      <c r="A34" s="18" t="s">
        <v>207</v>
      </c>
      <c r="B34" s="78">
        <v>0</v>
      </c>
      <c r="C34" s="78">
        <v>85956</v>
      </c>
      <c r="D34" s="78">
        <v>57</v>
      </c>
      <c r="E34" s="78">
        <v>223611</v>
      </c>
      <c r="F34" s="78">
        <v>798</v>
      </c>
      <c r="G34" s="78">
        <v>9747</v>
      </c>
      <c r="H34" s="78">
        <v>0</v>
      </c>
      <c r="I34" s="78">
        <v>798</v>
      </c>
      <c r="J34" s="78">
        <v>0</v>
      </c>
      <c r="K34" s="78">
        <v>0</v>
      </c>
      <c r="L34" s="78">
        <v>0</v>
      </c>
      <c r="M34" s="78">
        <v>0</v>
      </c>
      <c r="N34" s="78">
        <v>399</v>
      </c>
      <c r="O34" s="78">
        <v>0</v>
      </c>
      <c r="P34" s="78">
        <v>456</v>
      </c>
      <c r="Q34" s="94">
        <v>321822</v>
      </c>
      <c r="T34" s="75"/>
      <c r="U34" s="97"/>
      <c r="V34" s="161"/>
      <c r="W34" s="161"/>
      <c r="X34" s="161"/>
      <c r="Y34" s="161"/>
      <c r="Z34" s="161"/>
    </row>
    <row r="35" spans="1:26" x14ac:dyDescent="0.3">
      <c r="A35" s="18" t="s">
        <v>213</v>
      </c>
      <c r="B35" s="78">
        <v>0</v>
      </c>
      <c r="C35" s="78">
        <v>5519</v>
      </c>
      <c r="D35" s="78">
        <v>4</v>
      </c>
      <c r="E35" s="78">
        <v>14357</v>
      </c>
      <c r="F35" s="78">
        <v>51</v>
      </c>
      <c r="G35" s="78">
        <v>626</v>
      </c>
      <c r="H35" s="78">
        <v>0</v>
      </c>
      <c r="I35" s="78">
        <v>51</v>
      </c>
      <c r="J35" s="78">
        <v>0</v>
      </c>
      <c r="K35" s="78">
        <v>0</v>
      </c>
      <c r="L35" s="78">
        <v>0</v>
      </c>
      <c r="M35" s="78">
        <v>0</v>
      </c>
      <c r="N35" s="78">
        <v>26</v>
      </c>
      <c r="O35" s="78">
        <v>0</v>
      </c>
      <c r="P35" s="78">
        <v>29</v>
      </c>
      <c r="Q35" s="94">
        <v>20663</v>
      </c>
    </row>
    <row r="36" spans="1:26" x14ac:dyDescent="0.3">
      <c r="A36" s="89" t="s">
        <v>214</v>
      </c>
      <c r="B36" s="96">
        <v>-1494199.08</v>
      </c>
      <c r="C36" s="96">
        <v>-2266538.4</v>
      </c>
      <c r="D36" s="96">
        <v>-786991.17</v>
      </c>
      <c r="E36" s="96">
        <v>-8261123.5700000003</v>
      </c>
      <c r="F36" s="96">
        <v>-938874.81</v>
      </c>
      <c r="G36" s="96">
        <v>-700791.94</v>
      </c>
      <c r="H36" s="96">
        <v>-153961</v>
      </c>
      <c r="I36" s="96">
        <v>-737860.47</v>
      </c>
      <c r="J36" s="96">
        <v>-249005</v>
      </c>
      <c r="K36" s="96">
        <v>-1412531</v>
      </c>
      <c r="L36" s="96">
        <v>-207167</v>
      </c>
      <c r="M36" s="96">
        <v>-719386</v>
      </c>
      <c r="N36" s="96">
        <v>-745980.51</v>
      </c>
      <c r="O36" s="96">
        <v>0</v>
      </c>
      <c r="P36" s="96">
        <v>-466262.05</v>
      </c>
      <c r="Q36" s="95">
        <v>-19140672</v>
      </c>
    </row>
    <row r="37" spans="1:26" x14ac:dyDescent="0.3">
      <c r="A37" s="18" t="s">
        <v>215</v>
      </c>
      <c r="B37" s="78">
        <v>-1576958</v>
      </c>
      <c r="C37" s="78">
        <v>-2409858</v>
      </c>
      <c r="D37" s="78">
        <v>-822917</v>
      </c>
      <c r="E37" s="78">
        <v>-8466721</v>
      </c>
      <c r="F37" s="78">
        <v>-963596</v>
      </c>
      <c r="G37" s="78">
        <v>-748757</v>
      </c>
      <c r="H37" s="78">
        <v>-153961</v>
      </c>
      <c r="I37" s="78">
        <v>-793145</v>
      </c>
      <c r="J37" s="78">
        <v>-249005</v>
      </c>
      <c r="K37" s="78">
        <v>-1412531</v>
      </c>
      <c r="L37" s="78">
        <v>-207167</v>
      </c>
      <c r="M37" s="78">
        <v>-719386</v>
      </c>
      <c r="N37" s="78">
        <v>-807913</v>
      </c>
      <c r="O37" s="78">
        <v>0</v>
      </c>
      <c r="P37" s="78">
        <v>-496528</v>
      </c>
      <c r="Q37" s="94">
        <v>-19828443</v>
      </c>
      <c r="R37" s="78"/>
    </row>
    <row r="38" spans="1:26" x14ac:dyDescent="0.3">
      <c r="A38" s="18" t="s">
        <v>216</v>
      </c>
      <c r="B38" s="78">
        <v>82758.92</v>
      </c>
      <c r="C38" s="78">
        <v>143319.6</v>
      </c>
      <c r="D38" s="78">
        <v>35925.83</v>
      </c>
      <c r="E38" s="78">
        <v>205597.43</v>
      </c>
      <c r="F38" s="78">
        <v>24721.19</v>
      </c>
      <c r="G38" s="78">
        <v>47965.06</v>
      </c>
      <c r="H38" s="78">
        <v>0</v>
      </c>
      <c r="I38" s="78">
        <v>55284.53</v>
      </c>
      <c r="J38" s="78">
        <v>0</v>
      </c>
      <c r="K38" s="78">
        <v>0</v>
      </c>
      <c r="L38" s="78">
        <v>0</v>
      </c>
      <c r="M38" s="78">
        <v>0</v>
      </c>
      <c r="N38" s="78">
        <v>61932.49</v>
      </c>
      <c r="O38" s="78">
        <v>0</v>
      </c>
      <c r="P38" s="78">
        <v>30265.95</v>
      </c>
      <c r="Q38" s="94">
        <v>687771</v>
      </c>
      <c r="R38" s="78"/>
    </row>
    <row r="39" spans="1:26" ht="15" thickBot="1" x14ac:dyDescent="0.35">
      <c r="A39" s="93" t="s">
        <v>217</v>
      </c>
      <c r="B39" s="92">
        <v>30627130.759999998</v>
      </c>
      <c r="C39" s="92">
        <v>54360664.440000005</v>
      </c>
      <c r="D39" s="92">
        <v>13516813.040000001</v>
      </c>
      <c r="E39" s="92">
        <v>191593362.09</v>
      </c>
      <c r="F39" s="92">
        <v>-758920.45000000007</v>
      </c>
      <c r="G39" s="92">
        <v>19498647.27</v>
      </c>
      <c r="H39" s="92">
        <v>5711393</v>
      </c>
      <c r="I39" s="92">
        <v>9761940.0299999993</v>
      </c>
      <c r="J39" s="92">
        <v>4012488</v>
      </c>
      <c r="K39" s="92">
        <v>55279719</v>
      </c>
      <c r="L39" s="92">
        <v>4457038</v>
      </c>
      <c r="M39" s="92">
        <v>21169397</v>
      </c>
      <c r="N39" s="92">
        <v>10549898.630000001</v>
      </c>
      <c r="O39" s="92">
        <v>0</v>
      </c>
      <c r="P39" s="92">
        <v>2292173.5</v>
      </c>
      <c r="Q39" s="92">
        <v>422071744.31</v>
      </c>
    </row>
    <row r="40" spans="1:26" ht="15" thickTop="1" x14ac:dyDescent="0.3">
      <c r="Q40" s="78"/>
    </row>
    <row r="41" spans="1:26" x14ac:dyDescent="0.3">
      <c r="B41" s="78"/>
      <c r="C41" s="78"/>
      <c r="D41" s="78"/>
      <c r="E41" s="78"/>
      <c r="F41" s="78"/>
      <c r="G41" s="78"/>
      <c r="H41" s="78"/>
      <c r="I41" s="78"/>
      <c r="J41" s="78"/>
      <c r="K41" s="78"/>
      <c r="L41" s="78"/>
      <c r="M41" s="78"/>
      <c r="N41" s="78"/>
      <c r="O41" s="78"/>
      <c r="P41" s="78"/>
      <c r="Q41" s="78"/>
    </row>
    <row r="42" spans="1:26" x14ac:dyDescent="0.3">
      <c r="A42" t="s">
        <v>218</v>
      </c>
    </row>
    <row r="43" spans="1:26" x14ac:dyDescent="0.3">
      <c r="A43" t="s">
        <v>219</v>
      </c>
      <c r="B43" s="78"/>
      <c r="Q43" s="78"/>
    </row>
    <row r="44" spans="1:26" x14ac:dyDescent="0.3">
      <c r="A44" t="s">
        <v>220</v>
      </c>
      <c r="B44" s="78"/>
      <c r="C44" s="78"/>
      <c r="D44" s="78"/>
      <c r="E44" s="78"/>
      <c r="F44" s="78"/>
      <c r="G44" s="78"/>
      <c r="H44" s="78"/>
      <c r="I44" s="78"/>
      <c r="J44" s="78"/>
      <c r="K44" s="78"/>
      <c r="L44" s="78"/>
      <c r="M44" s="78"/>
      <c r="N44" s="78"/>
      <c r="O44" s="78"/>
      <c r="P44" s="78"/>
      <c r="Q44" s="78"/>
    </row>
    <row r="45" spans="1:26" x14ac:dyDescent="0.3">
      <c r="A45" t="s">
        <v>221</v>
      </c>
      <c r="B45" s="78"/>
      <c r="C45" s="78"/>
      <c r="D45" s="78"/>
      <c r="E45" s="78"/>
      <c r="F45" s="78"/>
      <c r="G45" s="78"/>
      <c r="H45" s="78"/>
      <c r="I45" s="78"/>
      <c r="J45" s="78"/>
      <c r="K45" s="78"/>
      <c r="L45" s="78"/>
      <c r="M45" s="78"/>
      <c r="N45" s="78"/>
      <c r="O45" s="78"/>
      <c r="P45" s="78"/>
    </row>
  </sheetData>
  <mergeCells count="1">
    <mergeCell ref="T8:Z8"/>
  </mergeCells>
  <pageMargins left="0.25" right="0.25" top="0.75" bottom="0.75" header="0.3" footer="0.3"/>
  <pageSetup scale="57" fitToHeight="0" orientation="landscape" horizontalDpi="1200" verticalDpi="1200" r:id="rId1"/>
  <headerFooter>
    <oddHeader>&amp;L&amp;"-,Bold"&amp;KFF0000CONFIDENTIAL</oddHeader>
    <oddFooter>&amp;L&amp;9OneCare Vermont FY 2023 ACO Budget Submission&amp;R&amp;9&amp;P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26"/>
  <sheetViews>
    <sheetView zoomScaleNormal="100" workbookViewId="0">
      <selection activeCell="B1" sqref="B1"/>
    </sheetView>
  </sheetViews>
  <sheetFormatPr defaultColWidth="9.109375" defaultRowHeight="14.4" x14ac:dyDescent="0.3"/>
  <cols>
    <col min="1" max="1" width="42.109375" customWidth="1"/>
    <col min="2" max="5" width="17.5546875" customWidth="1"/>
  </cols>
  <sheetData>
    <row r="1" spans="1:15" s="11" customFormat="1" x14ac:dyDescent="0.3">
      <c r="A1" s="17" t="s">
        <v>155</v>
      </c>
      <c r="B1" s="253"/>
      <c r="C1" s="17"/>
      <c r="D1" s="12"/>
      <c r="F1" s="12"/>
      <c r="G1" s="12"/>
      <c r="H1" s="12"/>
      <c r="I1" s="12"/>
      <c r="J1" s="12"/>
      <c r="K1" s="12"/>
      <c r="L1" s="12"/>
      <c r="M1" s="12"/>
      <c r="N1" s="12"/>
    </row>
    <row r="2" spans="1:15" s="11" customFormat="1" x14ac:dyDescent="0.3">
      <c r="A2" s="17" t="s">
        <v>222</v>
      </c>
      <c r="B2" s="17"/>
      <c r="C2" s="17"/>
      <c r="D2" s="12"/>
      <c r="E2" s="12"/>
      <c r="F2" s="12"/>
      <c r="G2" s="12"/>
      <c r="H2" s="12"/>
      <c r="I2" s="12"/>
      <c r="J2" s="12"/>
      <c r="K2" s="12"/>
      <c r="L2" s="12"/>
      <c r="M2" s="12"/>
      <c r="N2" s="12"/>
    </row>
    <row r="3" spans="1:15" s="11" customFormat="1" x14ac:dyDescent="0.3">
      <c r="A3" s="17"/>
      <c r="B3" s="17"/>
      <c r="C3" s="17"/>
      <c r="D3" s="12"/>
      <c r="E3" s="12"/>
      <c r="F3" s="12"/>
      <c r="G3" s="12"/>
      <c r="H3" s="12"/>
      <c r="I3" s="12"/>
      <c r="J3" s="12"/>
      <c r="K3" s="12"/>
      <c r="L3" s="12"/>
      <c r="M3" s="12"/>
      <c r="N3" s="12"/>
    </row>
    <row r="4" spans="1:15" ht="28.8" x14ac:dyDescent="0.3">
      <c r="A4" s="116" t="s">
        <v>223</v>
      </c>
      <c r="B4" s="207" t="s">
        <v>224</v>
      </c>
      <c r="C4" s="208" t="s">
        <v>225</v>
      </c>
      <c r="D4" s="115" t="s">
        <v>226</v>
      </c>
      <c r="E4" s="115" t="s">
        <v>227</v>
      </c>
    </row>
    <row r="5" spans="1:15" ht="3" customHeight="1" x14ac:dyDescent="0.3">
      <c r="A5" s="114"/>
      <c r="B5" s="114"/>
      <c r="C5" s="110"/>
      <c r="D5" s="27"/>
      <c r="E5" s="113"/>
    </row>
    <row r="6" spans="1:15" x14ac:dyDescent="0.3">
      <c r="A6" s="112" t="s">
        <v>228</v>
      </c>
      <c r="B6" s="149">
        <v>0</v>
      </c>
      <c r="C6" s="111">
        <v>0</v>
      </c>
      <c r="D6" s="167" t="s">
        <v>59</v>
      </c>
      <c r="E6" s="111">
        <v>0</v>
      </c>
    </row>
    <row r="7" spans="1:15" x14ac:dyDescent="0.3">
      <c r="A7" s="112" t="s">
        <v>229</v>
      </c>
      <c r="B7" s="149">
        <v>0</v>
      </c>
      <c r="C7" s="111">
        <v>0</v>
      </c>
      <c r="D7" s="167" t="s">
        <v>59</v>
      </c>
      <c r="E7" s="111">
        <v>0</v>
      </c>
    </row>
    <row r="8" spans="1:15" x14ac:dyDescent="0.3">
      <c r="A8" s="112" t="s">
        <v>230</v>
      </c>
      <c r="B8" s="149">
        <v>387978.67712499999</v>
      </c>
      <c r="C8" s="111">
        <v>96093.79</v>
      </c>
      <c r="D8" s="168" t="s">
        <v>231</v>
      </c>
      <c r="E8" s="111">
        <v>484072.46712499997</v>
      </c>
      <c r="G8" s="150"/>
      <c r="H8" s="150"/>
    </row>
    <row r="9" spans="1:15" x14ac:dyDescent="0.3">
      <c r="A9" s="112" t="s">
        <v>232</v>
      </c>
      <c r="B9" s="149">
        <v>163404.09088837469</v>
      </c>
      <c r="C9" s="111">
        <v>16188.640583368391</v>
      </c>
      <c r="D9" s="168" t="s">
        <v>233</v>
      </c>
      <c r="E9" s="111">
        <v>179592.73147174309</v>
      </c>
      <c r="G9" s="150"/>
      <c r="H9" s="150"/>
    </row>
    <row r="10" spans="1:15" x14ac:dyDescent="0.3">
      <c r="A10" s="112" t="s">
        <v>234</v>
      </c>
      <c r="B10" s="149">
        <v>305833.64012499998</v>
      </c>
      <c r="C10" s="111">
        <v>60598.615999999995</v>
      </c>
      <c r="D10" s="168" t="s">
        <v>235</v>
      </c>
      <c r="E10" s="111">
        <v>366432.25612499996</v>
      </c>
      <c r="G10" s="150"/>
      <c r="H10" s="150"/>
    </row>
    <row r="11" spans="1:15" x14ac:dyDescent="0.3">
      <c r="A11" s="112" t="s">
        <v>236</v>
      </c>
      <c r="B11" s="149">
        <v>255727.17500000002</v>
      </c>
      <c r="C11" s="111">
        <v>50670.400000000001</v>
      </c>
      <c r="D11" s="168" t="s">
        <v>235</v>
      </c>
      <c r="E11" s="111">
        <v>306397.57500000001</v>
      </c>
      <c r="G11" s="150"/>
      <c r="H11" s="150"/>
    </row>
    <row r="12" spans="1:15" x14ac:dyDescent="0.3">
      <c r="A12" s="112" t="s">
        <v>237</v>
      </c>
      <c r="B12" s="149">
        <v>199993.12125000003</v>
      </c>
      <c r="C12" s="111">
        <v>39627.120000000003</v>
      </c>
      <c r="D12" s="168" t="s">
        <v>235</v>
      </c>
      <c r="E12" s="111">
        <v>239620.24125000002</v>
      </c>
      <c r="G12" s="150"/>
      <c r="H12" s="150"/>
    </row>
    <row r="13" spans="1:15" x14ac:dyDescent="0.3">
      <c r="A13" s="112" t="s">
        <v>238</v>
      </c>
      <c r="B13" s="149">
        <v>178995.31249999997</v>
      </c>
      <c r="C13" s="111">
        <v>11962.499999999998</v>
      </c>
      <c r="D13" s="168" t="s">
        <v>233</v>
      </c>
      <c r="E13" s="111">
        <v>190957.81249999997</v>
      </c>
      <c r="G13" s="150"/>
      <c r="H13" s="150"/>
      <c r="I13" s="177"/>
      <c r="K13" s="178"/>
      <c r="N13" s="150"/>
      <c r="O13" s="177"/>
    </row>
    <row r="14" spans="1:15" x14ac:dyDescent="0.3">
      <c r="A14" s="112" t="s">
        <v>239</v>
      </c>
      <c r="B14" s="149">
        <v>178814.79510117145</v>
      </c>
      <c r="C14" s="111">
        <v>17715.397657082001</v>
      </c>
      <c r="D14" s="168" t="s">
        <v>233</v>
      </c>
      <c r="E14" s="111">
        <v>196530.19275825346</v>
      </c>
      <c r="G14" s="150"/>
      <c r="H14" s="150"/>
    </row>
    <row r="15" spans="1:15" x14ac:dyDescent="0.3">
      <c r="A15" s="112" t="s">
        <v>240</v>
      </c>
      <c r="B15" s="149">
        <v>178814.42446390624</v>
      </c>
      <c r="C15" s="111">
        <v>17715.360937600617</v>
      </c>
      <c r="D15" s="168" t="s">
        <v>233</v>
      </c>
      <c r="E15" s="111">
        <v>196529.78540150684</v>
      </c>
    </row>
    <row r="16" spans="1:15" x14ac:dyDescent="0.3">
      <c r="A16" s="112" t="s">
        <v>241</v>
      </c>
      <c r="B16" s="149">
        <v>175875.12007493354</v>
      </c>
      <c r="C16" s="111">
        <v>17424.160502779796</v>
      </c>
      <c r="D16" s="168" t="s">
        <v>233</v>
      </c>
      <c r="E16" s="111">
        <v>193299.28057771333</v>
      </c>
    </row>
    <row r="17" spans="1:5" x14ac:dyDescent="0.3">
      <c r="A17" s="112" t="s">
        <v>242</v>
      </c>
      <c r="B17" s="149">
        <v>168149.05050842921</v>
      </c>
      <c r="C17" s="111">
        <v>16658.729462135405</v>
      </c>
      <c r="D17" s="168" t="s">
        <v>233</v>
      </c>
      <c r="E17" s="111">
        <v>184807.77997056462</v>
      </c>
    </row>
    <row r="18" spans="1:5" x14ac:dyDescent="0.3">
      <c r="A18" s="112" t="s">
        <v>243</v>
      </c>
      <c r="B18" s="149">
        <v>157462.5</v>
      </c>
      <c r="C18" s="111">
        <v>13000</v>
      </c>
      <c r="D18" s="168" t="s">
        <v>233</v>
      </c>
      <c r="E18" s="111">
        <v>170462.5</v>
      </c>
    </row>
    <row r="19" spans="1:5" x14ac:dyDescent="0.3">
      <c r="A19" s="112" t="s">
        <v>244</v>
      </c>
      <c r="B19" s="149">
        <v>162375.37149209491</v>
      </c>
      <c r="C19" s="111">
        <v>16086.724110671939</v>
      </c>
      <c r="D19" s="168" t="s">
        <v>233</v>
      </c>
      <c r="E19" s="111">
        <v>178462.09560276684</v>
      </c>
    </row>
    <row r="20" spans="1:5" ht="3" customHeight="1" x14ac:dyDescent="0.3">
      <c r="A20" s="27"/>
      <c r="B20" s="111"/>
      <c r="C20" s="111"/>
      <c r="D20" s="27"/>
      <c r="E20" s="111"/>
    </row>
    <row r="21" spans="1:5" x14ac:dyDescent="0.3">
      <c r="A21" s="110" t="s">
        <v>245</v>
      </c>
      <c r="B21" s="109"/>
      <c r="C21" s="109"/>
      <c r="D21" s="169" t="s">
        <v>59</v>
      </c>
      <c r="E21" s="109">
        <f>SUM(E6:E20)</f>
        <v>2887164.7177825477</v>
      </c>
    </row>
    <row r="23" spans="1:5" ht="86.4" x14ac:dyDescent="0.3">
      <c r="A23" s="151" t="s">
        <v>246</v>
      </c>
      <c r="B23" s="151"/>
      <c r="C23" s="151"/>
      <c r="E23" s="151"/>
    </row>
    <row r="24" spans="1:5" x14ac:dyDescent="0.3">
      <c r="A24" s="228"/>
      <c r="B24" s="151"/>
      <c r="C24" s="151"/>
      <c r="E24" s="151"/>
    </row>
    <row r="26" spans="1:5" x14ac:dyDescent="0.3">
      <c r="A26" s="54"/>
    </row>
  </sheetData>
  <pageMargins left="0.7" right="0.7" top="0.75" bottom="0.75" header="0.3" footer="0.3"/>
  <pageSetup fitToHeight="0" orientation="portrait" r:id="rId1"/>
  <headerFooter>
    <oddHeader>&amp;L&amp;"-,Bold"&amp;KFF0000CONFIDENTIAL</oddHeader>
    <oddFooter>&amp;L&amp;9OneCare Vermont FY 2023 ACO Budget Submission&amp;R&amp;9&amp;P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7A6FFF7DFAD346B318D620E95C1563" ma:contentTypeVersion="19" ma:contentTypeDescription="Create a new document." ma:contentTypeScope="" ma:versionID="978bec17283531ad16cee8a42cb36456">
  <xsd:schema xmlns:xsd="http://www.w3.org/2001/XMLSchema" xmlns:xs="http://www.w3.org/2001/XMLSchema" xmlns:p="http://schemas.microsoft.com/office/2006/metadata/properties" xmlns:ns2="ac59f2af-9849-46dc-a232-67604c44e1be" xmlns:ns3="ffc214e8-5deb-4ef5-be25-532b35702f95" targetNamespace="http://schemas.microsoft.com/office/2006/metadata/properties" ma:root="true" ma:fieldsID="03798488e008375150e464391f6b6b85" ns2:_="" ns3:_="">
    <xsd:import namespace="ac59f2af-9849-46dc-a232-67604c44e1be"/>
    <xsd:import namespace="ffc214e8-5deb-4ef5-be25-532b35702f95"/>
    <xsd:element name="properties">
      <xsd:complexType>
        <xsd:sequence>
          <xsd:element name="documentManagement">
            <xsd:complexType>
              <xsd:all>
                <xsd:element ref="ns2:Section" minOccurs="0"/>
                <xsd:element ref="ns2:Category" minOccurs="0"/>
                <xsd:element ref="ns2:PY" minOccurs="0"/>
                <xsd:element ref="ns2:Year" minOccurs="0"/>
                <xsd:element ref="ns2:Month" minOccurs="0"/>
                <xsd:element ref="ns2:Tags" minOccurs="0"/>
                <xsd:element ref="ns2:Assigned_x0020_Reviewer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9f2af-9849-46dc-a232-67604c44e1be" elementFormDefault="qualified">
    <xsd:import namespace="http://schemas.microsoft.com/office/2006/documentManagement/types"/>
    <xsd:import namespace="http://schemas.microsoft.com/office/infopath/2007/PartnerControls"/>
    <xsd:element name="Section" ma:index="2" nillable="true" ma:displayName="Section" ma:format="Dropdown" ma:internalName="Section">
      <xsd:simpleType>
        <xsd:restriction base="dms:Choice">
          <xsd:enumeration value="Budget"/>
          <xsd:enumeration value="Certification"/>
          <xsd:enumeration value="Planning"/>
        </xsd:restriction>
      </xsd:simpleType>
    </xsd:element>
    <xsd:element name="Category" ma:index="3" nillable="true" ma:displayName="Category" ma:format="Dropdown" ma:internalName="Category">
      <xsd:simpleType>
        <xsd:restriction base="dms:Choice">
          <xsd:enumeration value="Attachment A"/>
          <xsd:enumeration value="Budget Resubmission"/>
          <xsd:enumeration value="Deliverable"/>
          <xsd:enumeration value="Follow-Up"/>
          <xsd:enumeration value="General"/>
          <xsd:enumeration value="Guidance"/>
          <xsd:enumeration value="Meetings"/>
          <xsd:enumeration value="Other Attachments"/>
          <xsd:enumeration value="Planning"/>
          <xsd:enumeration value="Resources"/>
          <xsd:enumeration value="Revised Budget"/>
          <xsd:enumeration value="Submission"/>
        </xsd:restriction>
      </xsd:simpleType>
    </xsd:element>
    <xsd:element name="PY" ma:index="4" nillable="true" ma:displayName="Performance Year" ma:description="Performance Year the document pertains to." ma:format="Dropdown" ma:internalName="PY">
      <xsd:simpleType>
        <xsd:restriction base="dms:Choice">
          <xsd:enumeration value="2021"/>
          <xsd:enumeration value="2022"/>
          <xsd:enumeration value="2023"/>
          <xsd:enumeration value="2024"/>
        </xsd:restriction>
      </xsd:simpleType>
    </xsd:element>
    <xsd:element name="Year" ma:index="5" nillable="true" ma:displayName="Year" ma:default="2022" ma:format="Dropdown" ma:internalName="Year">
      <xsd:simpleType>
        <xsd:restriction base="dms:Choice">
          <xsd:enumeration value="2017"/>
          <xsd:enumeration value="2018"/>
          <xsd:enumeration value="2019"/>
          <xsd:enumeration value="2020"/>
          <xsd:enumeration value="2021"/>
          <xsd:enumeration value="2022"/>
          <xsd:enumeration value="2023"/>
        </xsd:restriction>
      </xsd:simpleType>
    </xsd:element>
    <xsd:element name="Month" ma:index="6" nillable="true" ma:displayName="Month" ma:format="Dropdown" ma:internalName="Month">
      <xsd:simpleType>
        <xsd:restriction base="dms:Choice">
          <xsd:enumeration value="Jan"/>
          <xsd:enumeration value="Feb"/>
          <xsd:enumeration value="Mar"/>
          <xsd:enumeration value="Apr"/>
          <xsd:enumeration value="May"/>
          <xsd:enumeration value="Jun"/>
          <xsd:enumeration value="Jul"/>
          <xsd:enumeration value="Aug"/>
          <xsd:enumeration value="Sep"/>
          <xsd:enumeration value="Oct"/>
          <xsd:enumeration value="Nov"/>
          <xsd:enumeration value="Dec"/>
        </xsd:restriction>
      </xsd:simpleType>
    </xsd:element>
    <xsd:element name="Tags" ma:index="7" nillable="true" ma:displayName="Tags" ma:internalName="Tags">
      <xsd:complexType>
        <xsd:complexContent>
          <xsd:extension base="dms:MultiChoice">
            <xsd:sequence>
              <xsd:element name="Value" maxOccurs="unbounded" minOccurs="0" nillable="true">
                <xsd:simpleType>
                  <xsd:restriction base="dms:Choice">
                    <xsd:enumeration value="Agendas"/>
                    <xsd:enumeration value="Analytics Transition"/>
                    <xsd:enumeration value="Appendix"/>
                    <xsd:enumeration value="Approval"/>
                    <xsd:enumeration value="Assignments"/>
                    <xsd:enumeration value="Attachments"/>
                    <xsd:enumeration value="Attachment A"/>
                    <xsd:enumeration value="Benchmarking"/>
                    <xsd:enumeration value="Budget Order"/>
                    <xsd:enumeration value="Budget Workbook"/>
                    <xsd:enumeration value="Comparisons"/>
                    <xsd:enumeration value="Confidential"/>
                    <xsd:enumeration value="Confidentiality"/>
                    <xsd:enumeration value="Draft"/>
                    <xsd:enumeration value="Executive Comp"/>
                    <xsd:enumeration value="Extension"/>
                    <xsd:enumeration value="Follow-up"/>
                    <xsd:enumeration value="Guidance"/>
                    <xsd:enumeration value="Medicare"/>
                    <xsd:enumeration value="Memo"/>
                    <xsd:enumeration value="Minutes"/>
                    <xsd:enumeration value="Narrative"/>
                    <xsd:enumeration value="Oath"/>
                    <xsd:enumeration value="Policies"/>
                    <xsd:enumeration value="Presentation"/>
                    <xsd:enumeration value="Redacted"/>
                    <xsd:enumeration value="Reporting Manual"/>
                    <xsd:enumeration value="Scale Targets"/>
                    <xsd:enumeration value="Source File"/>
                    <xsd:enumeration value="Submitted Version"/>
                    <xsd:enumeration value="Tracker"/>
                  </xsd:restriction>
                </xsd:simpleType>
              </xsd:element>
            </xsd:sequence>
          </xsd:extension>
        </xsd:complexContent>
      </xsd:complexType>
    </xsd:element>
    <xsd:element name="Assigned_x0020_Reviewers" ma:index="8" nillable="true" ma:displayName="Assigned Reviewers" ma:list="UserInfo" ma:SearchPeopleOnly="false" ma:SharePointGroup="0" ma:internalName="Assigned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d94f418-c63a-49d9-813b-504fd6c0a0c7"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214e8-5deb-4ef5-be25-532b35702f9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d45be29-938f-4268-9900-ba2ceacd3844}" ma:internalName="TaxCatchAll" ma:showField="CatchAllData" ma:web="ffc214e8-5deb-4ef5-be25-532b35702f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fc214e8-5deb-4ef5-be25-532b35702f95" xsi:nil="true"/>
    <lcf76f155ced4ddcb4097134ff3c332f xmlns="ac59f2af-9849-46dc-a232-67604c44e1be">
      <Terms xmlns="http://schemas.microsoft.com/office/infopath/2007/PartnerControls"/>
    </lcf76f155ced4ddcb4097134ff3c332f>
    <Year xmlns="ac59f2af-9849-46dc-a232-67604c44e1be">2023</Year>
    <Category xmlns="ac59f2af-9849-46dc-a232-67604c44e1be">Revised Budget</Category>
    <Month xmlns="ac59f2af-9849-46dc-a232-67604c44e1be">Mar</Month>
    <Tags xmlns="ac59f2af-9849-46dc-a232-67604c44e1be">
      <Value>Budget Workbook</Value>
      <Value>Redacted</Value>
      <Value>Submitted Version</Value>
    </Tags>
    <Section xmlns="ac59f2af-9849-46dc-a232-67604c44e1be">Budget</Section>
    <Assigned_x0020_Reviewers xmlns="ac59f2af-9849-46dc-a232-67604c44e1be">
      <UserInfo>
        <DisplayName/>
        <AccountId xsi:nil="true"/>
        <AccountType/>
      </UserInfo>
    </Assigned_x0020_Reviewers>
    <PY xmlns="ac59f2af-9849-46dc-a232-67604c44e1b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E8DEAD-BF5B-49AE-AB03-051F03A230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9f2af-9849-46dc-a232-67604c44e1be"/>
    <ds:schemaRef ds:uri="ffc214e8-5deb-4ef5-be25-532b35702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8ED05D-EDEA-485A-9826-C0F4002B4182}">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purl.org/dc/terms/"/>
    <ds:schemaRef ds:uri="ac59f2af-9849-46dc-a232-67604c44e1be"/>
    <ds:schemaRef ds:uri="http://schemas.microsoft.com/office/infopath/2007/PartnerControls"/>
    <ds:schemaRef ds:uri="http://schemas.openxmlformats.org/package/2006/metadata/core-properties"/>
    <ds:schemaRef ds:uri="ffc214e8-5deb-4ef5-be25-532b35702f95"/>
  </ds:schemaRefs>
</ds:datastoreItem>
</file>

<file path=customXml/itemProps3.xml><?xml version="1.0" encoding="utf-8"?>
<ds:datastoreItem xmlns:ds="http://schemas.openxmlformats.org/officeDocument/2006/customXml" ds:itemID="{46B62D86-5BCE-4CA3-B51B-2C7E5B4223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Attribution</vt:lpstr>
      <vt:lpstr>FPP Targets Table 1 (rev.)</vt:lpstr>
      <vt:lpstr>FPP Targets Table 2 (rev.)</vt:lpstr>
      <vt:lpstr>5.1 Risk Payer RBE (rev.)</vt:lpstr>
      <vt:lpstr>5.2 Settlement SS_Loss (rev.)</vt:lpstr>
      <vt:lpstr>6.4 Sources Uses (rev.)</vt:lpstr>
      <vt:lpstr>6.5 Hospital Participation (r.)</vt:lpstr>
      <vt:lpstr>6.7 ACO Mgt Salaries (rev.)</vt:lpstr>
      <vt:lpstr>6.8 PHM Expense Breakout (rev.)</vt:lpstr>
      <vt:lpstr>7.3 Pop Health Pmt Reform (re.)</vt:lpstr>
      <vt:lpstr>9.1 APM Quality Measures (rev.)</vt:lpstr>
      <vt:lpstr>'9.1 APM Quality Measures (rev.)'!Print_Area</vt:lpstr>
      <vt:lpstr>'5.1 Risk Payer RBE (rev.)'!Print_Titles</vt:lpstr>
      <vt:lpstr>'5.2 Settlement SS_Loss (rev.)'!Print_Titles</vt:lpstr>
      <vt:lpstr>'7.3 Pop Health Pmt Reform (re.)'!Print_Titles</vt:lpstr>
      <vt:lpstr>'9.1 APM Quality Measures (rev.)'!Print_Titles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Melamed, Marisa</dc:creator>
  <cp:keywords/>
  <dc:description/>
  <cp:lastModifiedBy>Douglas, Kimberley</cp:lastModifiedBy>
  <cp:revision/>
  <dcterms:created xsi:type="dcterms:W3CDTF">2022-02-22T15:37:41Z</dcterms:created>
  <dcterms:modified xsi:type="dcterms:W3CDTF">2023-05-10T15:17:09Z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0x0101003A7A6FFF7DFAD346B318D620E95C1563</vt:lpwstr>
  </property>
  <property fmtid="{D5CDD505-2E9C-101B-9397-08002B2CF9AE}" pid="3" name="MediaServiceImageTags">
    <vt:lpwstr/>
  </property>
</Properties>
</file>