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hc.fletcherallen.org\Shared\Groups\Managed Care Ops\OneCare Vermont\GMCB\2022\Budget\Submission\Final\Redacted Version\"/>
    </mc:Choice>
  </mc:AlternateContent>
  <bookViews>
    <workbookView xWindow="-105" yWindow="-105" windowWidth="16425" windowHeight="12405" tabRatio="846" firstSheet="13" activeTab="20"/>
  </bookViews>
  <sheets>
    <sheet name="2.1 Organizations List " sheetId="58" r:id="rId1"/>
    <sheet name="2.2 Provider List" sheetId="59" r:id="rId2"/>
    <sheet name="LISTS--DO NOT DELETE" sheetId="60" r:id="rId3"/>
    <sheet name="3.1 Scale Target Align" sheetId="37" r:id="rId4"/>
    <sheet name="4.1 Payer TCOC" sheetId="62" r:id="rId5"/>
    <sheet name="4.2 HSA Settlement" sheetId="63" r:id="rId6"/>
    <sheet name="4.3 Trend Rates" sheetId="6" r:id="rId7"/>
    <sheet name="5.1 ACO Risk by Payer" sheetId="51" r:id="rId8"/>
    <sheet name="5.2 Risk Payer RBE" sheetId="42" r:id="rId9"/>
    <sheet name="5.3 SS and Loss" sheetId="10" r:id="rId10"/>
    <sheet name="5.4 SS and Loss by RBE" sheetId="52" r:id="rId11"/>
    <sheet name="7.1 ACO Clinical Priority Areas" sheetId="65" r:id="rId12"/>
    <sheet name="7.2 Pop Health Pmt Reform" sheetId="28" r:id="rId13"/>
    <sheet name="7.2 LISTS - DO NOT DELETE" sheetId="46" r:id="rId14"/>
    <sheet name="7.3 Pop Risk Summary" sheetId="66" r:id="rId15"/>
    <sheet name="7.3 LISTS - DO NOT DELETE" sheetId="50" r:id="rId16"/>
    <sheet name="7.4 CareNavigator" sheetId="32" r:id="rId17"/>
    <sheet name="7.4 LISTS - DO NOT DELETE" sheetId="47" r:id="rId18"/>
    <sheet name="7.5 Care Coordination HSA" sheetId="34" r:id="rId19"/>
    <sheet name="7.5 LISTS - DO NOT DELETE" sheetId="48" r:id="rId20"/>
    <sheet name="8.1 APM Quality Measures" sheetId="2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B" localSheetId="0">#REF!</definedName>
    <definedName name="\B" localSheetId="1">#REF!</definedName>
    <definedName name="\B" localSheetId="11">#REF!</definedName>
    <definedName name="\B" localSheetId="2">#REF!</definedName>
    <definedName name="\B">#REF!</definedName>
    <definedName name="\D" localSheetId="0">#REF!</definedName>
    <definedName name="\D" localSheetId="1">#REF!</definedName>
    <definedName name="\D" localSheetId="11">#REF!</definedName>
    <definedName name="\D" localSheetId="2">#REF!</definedName>
    <definedName name="\D">#REF!</definedName>
    <definedName name="\E" localSheetId="0">#REF!</definedName>
    <definedName name="\E" localSheetId="1">#REF!</definedName>
    <definedName name="\E" localSheetId="11">#REF!</definedName>
    <definedName name="\E" localSheetId="2">#REF!</definedName>
    <definedName name="\E">#REF!</definedName>
    <definedName name="\F" localSheetId="11">#REF!</definedName>
    <definedName name="\F">#REF!</definedName>
    <definedName name="\H" localSheetId="11">#REF!</definedName>
    <definedName name="\H">#REF!</definedName>
    <definedName name="\L" localSheetId="11">#REF!</definedName>
    <definedName name="\L">#REF!</definedName>
    <definedName name="\M" localSheetId="11">#REF!</definedName>
    <definedName name="\M">#REF!</definedName>
    <definedName name="\S" localSheetId="11">#REF!</definedName>
    <definedName name="\S">#REF!</definedName>
    <definedName name="___A66000" localSheetId="0">[1]opsumm!#REF!</definedName>
    <definedName name="___A66000" localSheetId="1">[1]opsumm!#REF!</definedName>
    <definedName name="___A66000" localSheetId="11">[1]opsumm!#REF!</definedName>
    <definedName name="___A66000" localSheetId="2">[1]opsumm!#REF!</definedName>
    <definedName name="___A66000">[2]opsumm!#REF!</definedName>
    <definedName name="__A66000" localSheetId="0">[1]opsumm!#REF!</definedName>
    <definedName name="__A66000" localSheetId="1">[1]opsumm!#REF!</definedName>
    <definedName name="__A66000" localSheetId="11">[1]opsumm!#REF!</definedName>
    <definedName name="__A66000" localSheetId="2">[1]opsumm!#REF!</definedName>
    <definedName name="__A66000">[2]opsumm!#REF!</definedName>
    <definedName name="_A66000" localSheetId="0">[1]opsumm!#REF!</definedName>
    <definedName name="_A66000" localSheetId="1">[1]opsumm!#REF!</definedName>
    <definedName name="_A66000" localSheetId="11">[1]opsumm!#REF!</definedName>
    <definedName name="_A66000" localSheetId="2">[1]opsumm!#REF!</definedName>
    <definedName name="_A66000">[2]opsumm!#REF!</definedName>
    <definedName name="_CAP1" localSheetId="0">[3]CAP!#REF!</definedName>
    <definedName name="_CAP1" localSheetId="1">[3]CAP!#REF!</definedName>
    <definedName name="_CAP1" localSheetId="11">[3]CAP!#REF!</definedName>
    <definedName name="_CAP1" localSheetId="2">[3]CAP!#REF!</definedName>
    <definedName name="_CAP1">[4]CAP!#REF!</definedName>
    <definedName name="_xlnm._FilterDatabase" localSheetId="0" hidden="1">'2.1 Organizations List '!$A$6:$N$132</definedName>
    <definedName name="_xlnm._FilterDatabase" localSheetId="1" hidden="1">'2.2 Provider List'!$A$6:$KL$6</definedName>
    <definedName name="_xlnm._FilterDatabase" localSheetId="16" hidden="1">'7.4 CareNavigator'!$A$5:$C$5</definedName>
    <definedName name="_xlnm._FilterDatabase" localSheetId="18" hidden="1">'7.5 Care Coordination HSA'!$A$5:$J$5</definedName>
    <definedName name="_Key1" localSheetId="0" hidden="1">'[5]000'!#REF!</definedName>
    <definedName name="_Key1" localSheetId="1" hidden="1">'[5]000'!#REF!</definedName>
    <definedName name="_Key1" localSheetId="11" hidden="1">'[5]000'!#REF!</definedName>
    <definedName name="_Key1" localSheetId="2" hidden="1">'[5]000'!#REF!</definedName>
    <definedName name="_Key1" hidden="1">'[6]000'!#REF!</definedName>
    <definedName name="_Order1" hidden="1">0</definedName>
    <definedName name="_Order2" hidden="1">0</definedName>
    <definedName name="_Parse_In" localSheetId="0" hidden="1">#REF!</definedName>
    <definedName name="_Parse_In" localSheetId="1" hidden="1">#REF!</definedName>
    <definedName name="_Parse_In" localSheetId="11" hidden="1">#REF!</definedName>
    <definedName name="_Parse_In" localSheetId="2" hidden="1">#REF!</definedName>
    <definedName name="_Parse_In" hidden="1">#REF!</definedName>
    <definedName name="Access_Load" localSheetId="11">#REF!</definedName>
    <definedName name="Access_Load">#REF!</definedName>
    <definedName name="ACCT">[7]Hidden!$F$11</definedName>
    <definedName name="ADC_IP" localSheetId="0">#REF!</definedName>
    <definedName name="ADC_IP" localSheetId="1">#REF!</definedName>
    <definedName name="ADC_IP" localSheetId="11">#REF!</definedName>
    <definedName name="ADC_IP" localSheetId="2">#REF!</definedName>
    <definedName name="ADC_IP">#REF!</definedName>
    <definedName name="ADCTable" localSheetId="0">[8]ADC!$W$70:$AM$224</definedName>
    <definedName name="ADCTable" localSheetId="1">[8]ADC!$W$70:$AM$224</definedName>
    <definedName name="ADCTable" localSheetId="11">[8]ADC!$W$70:$AM$224</definedName>
    <definedName name="ADCTable" localSheetId="2">[8]ADC!$W$70:$AM$224</definedName>
    <definedName name="ADCTable">[9]ADC!$W$70:$AM$224</definedName>
    <definedName name="Adjusted_Patient_Days" localSheetId="0">#REF!</definedName>
    <definedName name="Adjusted_Patient_Days" localSheetId="1">#REF!</definedName>
    <definedName name="Adjusted_Patient_Days" localSheetId="11">#REF!</definedName>
    <definedName name="Adjusted_Patient_Days" localSheetId="2">#REF!</definedName>
    <definedName name="Adjusted_Patient_Days">#REF!</definedName>
    <definedName name="Admissions_Adjusted" localSheetId="0">#REF!</definedName>
    <definedName name="Admissions_Adjusted" localSheetId="1">#REF!</definedName>
    <definedName name="Admissions_Adjusted" localSheetId="11">#REF!</definedName>
    <definedName name="Admissions_Adjusted" localSheetId="2">#REF!</definedName>
    <definedName name="Admissions_Adjusted">#REF!</definedName>
    <definedName name="Admissions_IP" localSheetId="0">#REF!</definedName>
    <definedName name="Admissions_IP" localSheetId="1">#REF!</definedName>
    <definedName name="Admissions_IP" localSheetId="11">#REF!</definedName>
    <definedName name="Admissions_IP" localSheetId="2">#REF!</definedName>
    <definedName name="Admissions_IP">#REF!</definedName>
    <definedName name="AGE" localSheetId="11">#REF!</definedName>
    <definedName name="AGE">#REF!</definedName>
    <definedName name="AR" localSheetId="11">#REF!</definedName>
    <definedName name="AR">#REF!</definedName>
    <definedName name="AREA_COLUMN_LABEL" localSheetId="0">[10]Evaluation!#REF!</definedName>
    <definedName name="AREA_COLUMN_LABEL" localSheetId="1">[10]Evaluation!#REF!</definedName>
    <definedName name="AREA_COLUMN_LABEL" localSheetId="11">[10]Evaluation!#REF!</definedName>
    <definedName name="AREA_COLUMN_LABEL" localSheetId="2">[10]Evaluation!#REF!</definedName>
    <definedName name="AREA_COLUMN_LABEL">[11]Evaluation!#REF!</definedName>
    <definedName name="B_BalSht" localSheetId="0">#REF!</definedName>
    <definedName name="B_BalSht" localSheetId="1">#REF!</definedName>
    <definedName name="B_BalSht" localSheetId="11">#REF!</definedName>
    <definedName name="B_BalSht" localSheetId="2">#REF!</definedName>
    <definedName name="B_BalSht">#REF!</definedName>
    <definedName name="Bal_Acct" localSheetId="0">#REF!</definedName>
    <definedName name="Bal_Acct" localSheetId="1">#REF!</definedName>
    <definedName name="Bal_Acct" localSheetId="11">#REF!</definedName>
    <definedName name="Bal_Acct" localSheetId="2">#REF!</definedName>
    <definedName name="Bal_Acct">#REF!</definedName>
    <definedName name="Bal_MTD" localSheetId="0">#REF!</definedName>
    <definedName name="Bal_MTD" localSheetId="1">#REF!</definedName>
    <definedName name="Bal_MTD" localSheetId="11">#REF!</definedName>
    <definedName name="Bal_MTD" localSheetId="2">#REF!</definedName>
    <definedName name="Bal_MTD">#REF!</definedName>
    <definedName name="Bal_YTD" localSheetId="11">#REF!</definedName>
    <definedName name="Bal_YTD">#REF!</definedName>
    <definedName name="BalSht" localSheetId="11">#REF!</definedName>
    <definedName name="BalSht">#REF!</definedName>
    <definedName name="Budget" localSheetId="11">#REF!</definedName>
    <definedName name="Budget">#REF!</definedName>
    <definedName name="BudgetInput" localSheetId="0">'[12]Budget Input'!$C$10:$AN$302</definedName>
    <definedName name="BudgetInput" localSheetId="1">'[12]Budget Input'!$C$10:$AN$302</definedName>
    <definedName name="BudgetInput" localSheetId="11">'[12]Budget Input'!$C$10:$AN$302</definedName>
    <definedName name="BudgetInput" localSheetId="2">'[12]Budget Input'!$C$10:$AN$302</definedName>
    <definedName name="BudgetInput">'[13]Budget Input'!$C$10:$AN$302</definedName>
    <definedName name="CAP" localSheetId="0">[3]CAP!#REF!</definedName>
    <definedName name="CAP" localSheetId="1">[3]CAP!#REF!</definedName>
    <definedName name="CAP" localSheetId="11">[3]CAP!#REF!</definedName>
    <definedName name="CAP" localSheetId="2">[3]CAP!#REF!</definedName>
    <definedName name="CAP">[4]CAP!#REF!</definedName>
    <definedName name="Capital_Accounts" localSheetId="0">#REF!</definedName>
    <definedName name="Capital_Accounts" localSheetId="1">#REF!</definedName>
    <definedName name="Capital_Accounts" localSheetId="11">#REF!</definedName>
    <definedName name="Capital_Accounts" localSheetId="2">#REF!</definedName>
    <definedName name="Capital_Accounts">#REF!</definedName>
    <definedName name="colgroup">[7]Orientation!$G$6</definedName>
    <definedName name="colsegment">[7]Orientation!$F$6</definedName>
    <definedName name="Column1">[14]Options!$A$3:$A$85</definedName>
    <definedName name="Column2">[14]Options!$G$3:$G$120</definedName>
    <definedName name="Comm_AR" localSheetId="0">#REF!</definedName>
    <definedName name="Comm_AR" localSheetId="1">#REF!</definedName>
    <definedName name="Comm_AR" localSheetId="11">#REF!</definedName>
    <definedName name="Comm_AR" localSheetId="2">#REF!</definedName>
    <definedName name="Comm_AR">#REF!</definedName>
    <definedName name="Complexity_Factor">'[15]Client Profile'!$L$9</definedName>
    <definedName name="Consulting_Complexity_Factor">[15]Assumptions!$L$30</definedName>
    <definedName name="Contract_Complexity_Factor">[15]Assumptions!$K$30</definedName>
    <definedName name="Conversion_Complexity_Factor">[15]Assumptions!$H$30</definedName>
    <definedName name="CostCenter" localSheetId="0">#REF!</definedName>
    <definedName name="CostCenter" localSheetId="1">#REF!</definedName>
    <definedName name="CostCenter" localSheetId="11">#REF!</definedName>
    <definedName name="CostCenter" localSheetId="2">#REF!</definedName>
    <definedName name="CostCenter">#REF!</definedName>
    <definedName name="CritO" localSheetId="0">[16]OPReport!#REF!</definedName>
    <definedName name="CritO" localSheetId="1">[16]OPReport!#REF!</definedName>
    <definedName name="CritO" localSheetId="11">[16]OPReport!#REF!</definedName>
    <definedName name="CritO" localSheetId="2">[16]OPReport!#REF!</definedName>
    <definedName name="CritO">[16]OPReport!#REF!</definedName>
    <definedName name="Data" localSheetId="0">#REF!</definedName>
    <definedName name="Data" localSheetId="1">#REF!</definedName>
    <definedName name="Data" localSheetId="11">#REF!</definedName>
    <definedName name="Data" localSheetId="2">#REF!</definedName>
    <definedName name="Data">#REF!</definedName>
    <definedName name="DEPT">[7]Hidden!$D$11</definedName>
    <definedName name="drlFilter">[7]Settings!$D$27</definedName>
    <definedName name="End" localSheetId="0">#REF!</definedName>
    <definedName name="End" localSheetId="1">#REF!</definedName>
    <definedName name="End" localSheetId="11">#REF!</definedName>
    <definedName name="End" localSheetId="2">#REF!</definedName>
    <definedName name="End">#REF!</definedName>
    <definedName name="filter">[7]Settings!$B$14:$H$25</definedName>
    <definedName name="FM_Data" localSheetId="0">#REF!</definedName>
    <definedName name="FM_Data" localSheetId="1">#REF!</definedName>
    <definedName name="FM_Data" localSheetId="11">#REF!</definedName>
    <definedName name="FM_Data" localSheetId="2">#REF!</definedName>
    <definedName name="FM_Data">#REF!</definedName>
    <definedName name="fy2000_budget" localSheetId="0">'[17]FY Budget Items'!$B$15:$AA$26</definedName>
    <definedName name="fy2000_budget" localSheetId="1">'[17]FY Budget Items'!$B$15:$AA$26</definedName>
    <definedName name="fy2000_budget" localSheetId="11">'[17]FY Budget Items'!$B$15:$AA$26</definedName>
    <definedName name="fy2000_budget" localSheetId="2">'[17]FY Budget Items'!$B$15:$AA$26</definedName>
    <definedName name="fy2000_budget">'[18]FY Budget Items'!$B$15:$AA$26</definedName>
    <definedName name="FY2001_budget" localSheetId="0">'[17]FY Budget Items'!$B$2:$AF$13</definedName>
    <definedName name="FY2001_budget" localSheetId="1">'[17]FY Budget Items'!$B$2:$AF$13</definedName>
    <definedName name="FY2001_budget" localSheetId="11">'[17]FY Budget Items'!$B$2:$AF$13</definedName>
    <definedName name="FY2001_budget" localSheetId="2">'[17]FY Budget Items'!$B$2:$AF$13</definedName>
    <definedName name="FY2001_budget">'[18]FY Budget Items'!$B$2:$AF$13</definedName>
    <definedName name="FY2004_budget" localSheetId="0">'[17]FY Budget Items'!$B$2:$AS$13</definedName>
    <definedName name="FY2004_budget" localSheetId="1">'[17]FY Budget Items'!$B$2:$AS$13</definedName>
    <definedName name="FY2004_budget" localSheetId="11">'[17]FY Budget Items'!$B$2:$AS$13</definedName>
    <definedName name="FY2004_budget" localSheetId="2">'[17]FY Budget Items'!$B$2:$AS$13</definedName>
    <definedName name="FY2004_budget">'[18]FY Budget Items'!$B$2:$AS$13</definedName>
    <definedName name="FY2005_budget" localSheetId="0">'[17]FY Budget Items'!$B$2:$BB$13</definedName>
    <definedName name="FY2005_budget" localSheetId="1">'[17]FY Budget Items'!$B$2:$BB$13</definedName>
    <definedName name="FY2005_budget" localSheetId="11">'[17]FY Budget Items'!$B$2:$BB$13</definedName>
    <definedName name="FY2005_budget" localSheetId="2">'[17]FY Budget Items'!$B$2:$BB$13</definedName>
    <definedName name="FY2005_budget">'[18]FY Budget Items'!$B$2:$BB$13</definedName>
    <definedName name="GL_Codes" localSheetId="0">#REF!</definedName>
    <definedName name="GL_Codes" localSheetId="1">#REF!</definedName>
    <definedName name="GL_Codes" localSheetId="11">#REF!</definedName>
    <definedName name="GL_Codes" localSheetId="2">#REF!</definedName>
    <definedName name="GL_Codes">#REF!</definedName>
    <definedName name="Hardware_Complexity_Factor">[15]Assumptions!$C$30</definedName>
    <definedName name="Hardware_Depreciation_Term">[15]Assumptions!$C$20</definedName>
    <definedName name="hide1" localSheetId="0">[19]Cover!$A$18:$B$29</definedName>
    <definedName name="hide1" localSheetId="1">[19]Cover!$A$18:$B$29</definedName>
    <definedName name="hide1" localSheetId="11">[19]Cover!$A$18:$B$29</definedName>
    <definedName name="hide1" localSheetId="2">[19]Cover!$A$18:$B$29</definedName>
    <definedName name="hide1">[20]Cover!$A$18:$B$29</definedName>
    <definedName name="InSumm" localSheetId="0">#REF!</definedName>
    <definedName name="InSumm" localSheetId="1">#REF!</definedName>
    <definedName name="InSumm" localSheetId="11">#REF!</definedName>
    <definedName name="InSumm" localSheetId="2">#REF!</definedName>
    <definedName name="InSumm">#REF!</definedName>
    <definedName name="Interface_Complexity_Factor">[15]Assumptions!$G$30</definedName>
    <definedName name="IPsumm" localSheetId="0">#REF!</definedName>
    <definedName name="IPsumm" localSheetId="1">#REF!</definedName>
    <definedName name="IPsumm" localSheetId="11">#REF!</definedName>
    <definedName name="IPsumm" localSheetId="2">#REF!</definedName>
    <definedName name="IPsumm">#REF!</definedName>
    <definedName name="Level">'[15]Client Profile'!$L$7</definedName>
    <definedName name="LookupTable" localSheetId="0">'[12]Budget Input'!$H$882:$N$905</definedName>
    <definedName name="LookupTable" localSheetId="1">'[12]Budget Input'!$H$882:$N$905</definedName>
    <definedName name="LookupTable" localSheetId="11">'[12]Budget Input'!$H$882:$N$905</definedName>
    <definedName name="LookupTable" localSheetId="2">'[12]Budget Input'!$H$882:$N$905</definedName>
    <definedName name="LookupTable">'[13]Budget Input'!$H$882:$N$905</definedName>
    <definedName name="master_def" localSheetId="0">#REF!</definedName>
    <definedName name="master_def" localSheetId="1">#REF!</definedName>
    <definedName name="master_def" localSheetId="11">#REF!</definedName>
    <definedName name="master_def" localSheetId="2">#REF!</definedName>
    <definedName name="master_def">#REF!</definedName>
    <definedName name="Mcaid_AR" localSheetId="0">#REF!</definedName>
    <definedName name="Mcaid_AR" localSheetId="1">#REF!</definedName>
    <definedName name="Mcaid_AR" localSheetId="11">#REF!</definedName>
    <definedName name="Mcaid_AR" localSheetId="2">#REF!</definedName>
    <definedName name="Mcaid_AR">#REF!</definedName>
    <definedName name="Mcare_AR" localSheetId="0">#REF!</definedName>
    <definedName name="Mcare_AR" localSheetId="1">#REF!</definedName>
    <definedName name="Mcare_AR" localSheetId="11">#REF!</definedName>
    <definedName name="Mcare_AR" localSheetId="2">#REF!</definedName>
    <definedName name="Mcare_AR">#REF!</definedName>
    <definedName name="MetaSet">[7]Orientation!$C$22</definedName>
    <definedName name="monroe" localSheetId="0">#REF!</definedName>
    <definedName name="monroe" localSheetId="1">#REF!</definedName>
    <definedName name="monroe" localSheetId="11">#REF!</definedName>
    <definedName name="monroe" localSheetId="2">#REF!</definedName>
    <definedName name="monroe">#REF!</definedName>
    <definedName name="NetGross" localSheetId="0">'[21]Net to Gross'!$A$6:$L$132</definedName>
    <definedName name="NetGross" localSheetId="1">'[21]Net to Gross'!$A$6:$L$132</definedName>
    <definedName name="NetGross" localSheetId="11">'[21]Net to Gross'!$A$6:$L$132</definedName>
    <definedName name="NetGross" localSheetId="2">'[21]Net to Gross'!$A$6:$L$132</definedName>
    <definedName name="NetGross">'[22]Net to Gross'!$A$6:$L$132</definedName>
    <definedName name="Network_Complexity_Factor">[15]Assumptions!$E$30</definedName>
    <definedName name="NewAR" localSheetId="0">#REF!</definedName>
    <definedName name="NewAR" localSheetId="1">#REF!</definedName>
    <definedName name="NewAR" localSheetId="11">#REF!</definedName>
    <definedName name="NewAR" localSheetId="2">#REF!</definedName>
    <definedName name="NewAR">#REF!</definedName>
    <definedName name="o" localSheetId="0">#REF!</definedName>
    <definedName name="o" localSheetId="1">#REF!</definedName>
    <definedName name="o" localSheetId="11">#REF!</definedName>
    <definedName name="o" localSheetId="2">#REF!</definedName>
    <definedName name="o">#REF!</definedName>
    <definedName name="ok" localSheetId="11">#REF!</definedName>
    <definedName name="ok">#REF!</definedName>
    <definedName name="Operational_Accounts" localSheetId="0">#REF!</definedName>
    <definedName name="Operational_Accounts" localSheetId="1">#REF!</definedName>
    <definedName name="Operational_Accounts" localSheetId="11">#REF!</definedName>
    <definedName name="Operational_Accounts" localSheetId="2">#REF!</definedName>
    <definedName name="Operational_Accounts">#REF!</definedName>
    <definedName name="Operational_Accounts2" localSheetId="11">#REF!</definedName>
    <definedName name="Operational_Accounts2">#REF!</definedName>
    <definedName name="opsumm" localSheetId="11">#REF!</definedName>
    <definedName name="opsumm">#REF!</definedName>
    <definedName name="Options">[23]List!$B$3:$B$52</definedName>
    <definedName name="OutSum" localSheetId="0">#REF!</definedName>
    <definedName name="OutSum" localSheetId="1">#REF!</definedName>
    <definedName name="OutSum" localSheetId="11">#REF!</definedName>
    <definedName name="OutSum" localSheetId="2">#REF!</definedName>
    <definedName name="OutSum">#REF!</definedName>
    <definedName name="Patient_Days_IP" localSheetId="0">#REF!</definedName>
    <definedName name="Patient_Days_IP" localSheetId="1">#REF!</definedName>
    <definedName name="Patient_Days_IP" localSheetId="11">#REF!</definedName>
    <definedName name="Patient_Days_IP" localSheetId="2">#REF!</definedName>
    <definedName name="Patient_Days_IP">#REF!</definedName>
    <definedName name="PAYER" localSheetId="0">#REF!</definedName>
    <definedName name="PAYER" localSheetId="1">#REF!</definedName>
    <definedName name="PAYER" localSheetId="11">#REF!</definedName>
    <definedName name="PAYER" localSheetId="2">#REF!</definedName>
    <definedName name="PAYER">#REF!</definedName>
    <definedName name="Peripheral_Complexity_Factor">[15]Assumptions!$F$30</definedName>
    <definedName name="Peripheral_Depreciation_Term">[15]Assumptions!$C$22</definedName>
    <definedName name="PL" localSheetId="0">#REF!</definedName>
    <definedName name="PL" localSheetId="1">#REF!</definedName>
    <definedName name="PL" localSheetId="11">#REF!</definedName>
    <definedName name="PL" localSheetId="2">#REF!</definedName>
    <definedName name="PL">#REF!</definedName>
    <definedName name="PosChange" localSheetId="0">'[24]Detailed Changes'!$B$41:$D$52</definedName>
    <definedName name="PosChange" localSheetId="1">'[24]Detailed Changes'!$B$41:$D$52</definedName>
    <definedName name="PosChange" localSheetId="11">'[24]Detailed Changes'!$B$41:$D$52</definedName>
    <definedName name="PosChange" localSheetId="2">'[24]Detailed Changes'!$B$41:$D$52</definedName>
    <definedName name="PosChange">'[25]Detailed Changes'!$B$41:$D$52</definedName>
    <definedName name="PPSSummary" localSheetId="0">#REF!</definedName>
    <definedName name="PPSSummary" localSheetId="1">#REF!</definedName>
    <definedName name="PPSSummary" localSheetId="11">#REF!</definedName>
    <definedName name="PPSSummary" localSheetId="2">#REF!</definedName>
    <definedName name="PPSSummary">#REF!</definedName>
    <definedName name="Prescriptions" localSheetId="0" hidden="1">{"add",#N/A,FALSE,"code"}</definedName>
    <definedName name="Prescriptions" localSheetId="1" hidden="1">{"add",#N/A,FALSE,"code"}</definedName>
    <definedName name="Prescriptions" localSheetId="9" hidden="1">{"add",#N/A,FALSE,"code"}</definedName>
    <definedName name="Prescriptions" localSheetId="11" hidden="1">{"add",#N/A,FALSE,"code"}</definedName>
    <definedName name="Prescriptions" localSheetId="2" hidden="1">{"add",#N/A,FALSE,"code"}</definedName>
    <definedName name="Prescriptions" hidden="1">{"add",#N/A,FALSE,"code"}</definedName>
    <definedName name="primtbl">[7]Orientation!$C$23</definedName>
    <definedName name="_xlnm.Print_Area" localSheetId="11">'7.1 ACO Clinical Priority Areas'!$A$1:$U$35</definedName>
    <definedName name="_xlnm.Print_Titles" localSheetId="4">'4.1 Payer TCOC'!$4:$4</definedName>
    <definedName name="_xlnm.Print_Titles" localSheetId="5">'4.2 HSA Settlement'!$A:$A</definedName>
    <definedName name="_xlnm.Print_Titles" localSheetId="8">'5.2 Risk Payer RBE'!$A:$B</definedName>
    <definedName name="_xlnm.Print_Titles" localSheetId="9">'5.3 SS and Loss'!$A:$A</definedName>
    <definedName name="_xlnm.Print_Titles" localSheetId="11">'7.1 ACO Clinical Priority Areas'!$3:$3</definedName>
    <definedName name="_xlnm.Print_Titles" localSheetId="12">'7.2 Pop Health Pmt Reform'!$3:$4</definedName>
    <definedName name="_xlnm.Print_Titles" localSheetId="14">'7.3 Pop Risk Summary'!$4:$5</definedName>
    <definedName name="_xlnm.Print_Titles" localSheetId="16">'7.4 CareNavigator'!$A:$A</definedName>
    <definedName name="_xlnm.Print_Titles" localSheetId="18">'7.5 Care Coordination HSA'!$3:$5</definedName>
    <definedName name="_xlnm.Print_Titles" localSheetId="20">'8.1 APM Quality Measures'!$3:$4</definedName>
    <definedName name="_xlnm.Print_Titles" localSheetId="2">#REF!</definedName>
    <definedName name="_xlnm.Print_Titles">#REF!</definedName>
    <definedName name="prof" localSheetId="0">#REF!</definedName>
    <definedName name="prof" localSheetId="1">#REF!</definedName>
    <definedName name="prof" localSheetId="11">#REF!</definedName>
    <definedName name="prof" localSheetId="2">#REF!</definedName>
    <definedName name="prof">#REF!</definedName>
    <definedName name="Rate_nmc" localSheetId="0" hidden="1">#REF!</definedName>
    <definedName name="Rate_nmc" localSheetId="1" hidden="1">#REF!</definedName>
    <definedName name="Rate_nmc" localSheetId="11" hidden="1">#REF!</definedName>
    <definedName name="Rate_nmc" localSheetId="2" hidden="1">#REF!</definedName>
    <definedName name="Rate_nmc" hidden="1">#REF!</definedName>
    <definedName name="Rate_nmc1" localSheetId="11" hidden="1">#REF!</definedName>
    <definedName name="Rate_nmc1" hidden="1">#REF!</definedName>
    <definedName name="REHAB" localSheetId="0">'[26]M''care IP DRG'!#REF!</definedName>
    <definedName name="REHAB" localSheetId="1">'[26]M''care IP DRG'!#REF!</definedName>
    <definedName name="REHAB" localSheetId="11">'[26]M''care IP DRG'!#REF!</definedName>
    <definedName name="REHAB" localSheetId="2">'[26]M''care IP DRG'!#REF!</definedName>
    <definedName name="REHAB">'[27]M''care IP DRG'!#REF!</definedName>
    <definedName name="report_type">[7]Orientation!$C$24</definedName>
    <definedName name="REPORT1" localSheetId="0">#REF!</definedName>
    <definedName name="REPORT1" localSheetId="1">#REF!</definedName>
    <definedName name="REPORT1" localSheetId="11">#REF!</definedName>
    <definedName name="REPORT1" localSheetId="2">#REF!</definedName>
    <definedName name="REPORT1">#REF!</definedName>
    <definedName name="REPORT11" localSheetId="0">#REF!</definedName>
    <definedName name="REPORT11" localSheetId="1">#REF!</definedName>
    <definedName name="REPORT11" localSheetId="11">#REF!</definedName>
    <definedName name="REPORT11" localSheetId="2">#REF!</definedName>
    <definedName name="REPORT11">#REF!</definedName>
    <definedName name="REPORT3" localSheetId="0">#REF!</definedName>
    <definedName name="REPORT3" localSheetId="1">#REF!</definedName>
    <definedName name="REPORT3" localSheetId="11">#REF!</definedName>
    <definedName name="REPORT3" localSheetId="2">#REF!</definedName>
    <definedName name="REPORT3">#REF!</definedName>
    <definedName name="REPORT4" localSheetId="11">#REF!</definedName>
    <definedName name="REPORT4">#REF!</definedName>
    <definedName name="REPORT5" localSheetId="11">#REF!</definedName>
    <definedName name="REPORT5">#REF!</definedName>
    <definedName name="REPORT6" localSheetId="11">#REF!</definedName>
    <definedName name="REPORT6">#REF!</definedName>
    <definedName name="REPORT7" localSheetId="11">#REF!</definedName>
    <definedName name="REPORT7">#REF!</definedName>
    <definedName name="REPORT8" localSheetId="11">#REF!</definedName>
    <definedName name="REPORT8">#REF!</definedName>
    <definedName name="ReportVersion">[7]Settings!$D$5</definedName>
    <definedName name="RevbyPayor" localSheetId="0">[21]Stats!$A$8:$V$124</definedName>
    <definedName name="RevbyPayor" localSheetId="1">[21]Stats!$A$8:$V$124</definedName>
    <definedName name="RevbyPayor" localSheetId="11">[21]Stats!$A$8:$V$124</definedName>
    <definedName name="RevbyPayor" localSheetId="2">[21]Stats!$A$8:$V$124</definedName>
    <definedName name="RevbyPayor">[22]Stats!$A$8:$V$124</definedName>
    <definedName name="Revenue" localSheetId="0">#REF!</definedName>
    <definedName name="Revenue" localSheetId="1">#REF!</definedName>
    <definedName name="Revenue" localSheetId="11">#REF!</definedName>
    <definedName name="Revenue" localSheetId="2">#REF!</definedName>
    <definedName name="Revenue">#REF!</definedName>
    <definedName name="rngCreateLog">[7]Delivery!$B$12</definedName>
    <definedName name="rngFilePassword">[7]Delivery!$B$6</definedName>
    <definedName name="rngSourceTab">[7]Delivery!$E$8</definedName>
    <definedName name="rowgroup">[7]Orientation!$C$17</definedName>
    <definedName name="rowsegment">[7]Orientation!$B$17</definedName>
    <definedName name="ScenGrpList" localSheetId="0">OFFSET([28]Control!$AG$1,0,0,COUNTIF([28]Control!$AG:$AG,"&gt;"""),1)</definedName>
    <definedName name="ScenGrpList" localSheetId="1">OFFSET([28]Control!$AG$1,0,0,COUNTIF([28]Control!$AG:$AG,"&gt;"""),1)</definedName>
    <definedName name="ScenGrpList" localSheetId="11">OFFSET([28]Control!$AG$1,0,0,COUNTIF([28]Control!$AG:$AG,"&gt;"""),1)</definedName>
    <definedName name="ScenGrpList" localSheetId="2">OFFSET([28]Control!$AG$1,0,0,COUNTIF([28]Control!$AG:$AG,"&gt;"""),1)</definedName>
    <definedName name="ScenGrpList">OFFSET([28]Control!$AG$1,0,0,COUNTIF([28]Control!$AG$1:$AG$65536,"&gt;"""),1)</definedName>
    <definedName name="Sequential_Group">[7]Settings!$J$6</definedName>
    <definedName name="Sequential_Segment">[7]Settings!$I$6</definedName>
    <definedName name="Sequential_Sort">[7]Settings!$I$10:$J$11</definedName>
    <definedName name="Slicer_Category">#N/A</definedName>
    <definedName name="Software_Complexity_Factor">[15]Assumptions!$D$30</definedName>
    <definedName name="Software_Depreciation_Term">[15]Assumptions!$C$21</definedName>
    <definedName name="sortcol" localSheetId="0">#REF!</definedName>
    <definedName name="sortcol" localSheetId="1">#REF!</definedName>
    <definedName name="sortcol" localSheetId="11">#REF!</definedName>
    <definedName name="sortcol" localSheetId="2">#REF!</definedName>
    <definedName name="sortcol">#REF!</definedName>
    <definedName name="Staff_Complexity_Factor">[15]Assumptions!$I$30</definedName>
    <definedName name="START" localSheetId="0">#REF!</definedName>
    <definedName name="START" localSheetId="1">#REF!</definedName>
    <definedName name="START" localSheetId="11">#REF!</definedName>
    <definedName name="START" localSheetId="2">#REF!</definedName>
    <definedName name="START">#REF!</definedName>
    <definedName name="STAT">[29]List!$A$2:$A$88</definedName>
    <definedName name="Stat2">[29]List!$A$2:$A$88</definedName>
    <definedName name="Supplemental_filter">[7]Settings!$C$31</definedName>
    <definedName name="Time">[14]Options!$L$4:$L$49</definedName>
    <definedName name="timeseries">[7]Orientation!$B$6:$C$13</definedName>
    <definedName name="Types" localSheetId="0">[30]t!$A$2:$A$7</definedName>
    <definedName name="Types" localSheetId="1">[30]t!$A$2:$A$7</definedName>
    <definedName name="Types" localSheetId="11">[30]t!$A$2:$A$7</definedName>
    <definedName name="Types" localSheetId="2">[30]t!$A$2:$A$7</definedName>
    <definedName name="Types">[31]t!$A$2:$A$7</definedName>
    <definedName name="Vendor_Complexity_Factor">[15]Assumptions!$J$30</definedName>
    <definedName name="w" localSheetId="0" hidden="1">{"add",#N/A,FALSE,"code"}</definedName>
    <definedName name="w" localSheetId="1" hidden="1">{"add",#N/A,FALSE,"code"}</definedName>
    <definedName name="w" localSheetId="9" hidden="1">{"add",#N/A,FALSE,"code"}</definedName>
    <definedName name="w" localSheetId="11" hidden="1">{"add",#N/A,FALSE,"code"}</definedName>
    <definedName name="w" localSheetId="2" hidden="1">{"add",#N/A,FALSE,"code"}</definedName>
    <definedName name="w" hidden="1">{"add",#N/A,FALSE,"code"}</definedName>
    <definedName name="WC_AR" localSheetId="0">#REF!</definedName>
    <definedName name="WC_AR" localSheetId="1">#REF!</definedName>
    <definedName name="WC_AR" localSheetId="11">#REF!</definedName>
    <definedName name="WC_AR" localSheetId="2">#REF!</definedName>
    <definedName name="WC_AR">#REF!</definedName>
    <definedName name="wrn.rep1." localSheetId="0" hidden="1">{"add",#N/A,FALSE,"code"}</definedName>
    <definedName name="wrn.rep1." localSheetId="1" hidden="1">{"add",#N/A,FALSE,"code"}</definedName>
    <definedName name="wrn.rep1." localSheetId="9" hidden="1">{"add",#N/A,FALSE,"code"}</definedName>
    <definedName name="wrn.rep1." localSheetId="11" hidden="1">{"add",#N/A,FALSE,"code"}</definedName>
    <definedName name="wrn.rep1." localSheetId="2" hidden="1">{"add",#N/A,FALSE,"code"}</definedName>
    <definedName name="wrn.rep1." hidden="1">{"add",#N/A,FALSE,"code"}</definedName>
    <definedName name="wrn.rep1._1" localSheetId="0" hidden="1">{"add",#N/A,FALSE,"code"}</definedName>
    <definedName name="wrn.rep1._1" localSheetId="1" hidden="1">{"add",#N/A,FALSE,"code"}</definedName>
    <definedName name="wrn.rep1._1" localSheetId="9" hidden="1">{"add",#N/A,FALSE,"code"}</definedName>
    <definedName name="wrn.rep1._1" localSheetId="11" hidden="1">{"add",#N/A,FALSE,"code"}</definedName>
    <definedName name="wrn.rep1._1" localSheetId="2" hidden="1">{"add",#N/A,FALSE,"code"}</definedName>
    <definedName name="wrn.rep1._1" hidden="1">{"add",#N/A,FALSE,"code"}</definedName>
    <definedName name="x" localSheetId="0" hidden="1">#REF!</definedName>
    <definedName name="x" localSheetId="1" hidden="1">#REF!</definedName>
    <definedName name="x" localSheetId="11" hidden="1">#REF!</definedName>
    <definedName name="x" localSheetId="2" hidden="1">#REF!</definedName>
    <definedName name="x" hidden="1">#REF!</definedName>
    <definedName name="xperiod">[7]Orientation!$G$15</definedName>
    <definedName name="xtabin">[7]Hidden!$D$10:$H$11</definedName>
  </definedNames>
  <calcPr calcId="162913"/>
</workbook>
</file>

<file path=xl/calcChain.xml><?xml version="1.0" encoding="utf-8"?>
<calcChain xmlns="http://schemas.openxmlformats.org/spreadsheetml/2006/main">
  <c r="U27" i="65" l="1"/>
  <c r="R27" i="65"/>
  <c r="O27" i="65"/>
  <c r="L27" i="65"/>
  <c r="I27" i="65"/>
  <c r="U26" i="65"/>
  <c r="R26" i="65"/>
  <c r="O26" i="65"/>
  <c r="L26" i="65"/>
  <c r="I26" i="65"/>
  <c r="F25" i="65"/>
  <c r="U24" i="65"/>
  <c r="R24" i="65"/>
  <c r="O24" i="65"/>
  <c r="L24" i="65"/>
  <c r="I24" i="65"/>
  <c r="F24" i="65"/>
  <c r="U22" i="65"/>
  <c r="R22" i="65"/>
  <c r="O22" i="65"/>
  <c r="L22" i="65"/>
  <c r="I22" i="65"/>
  <c r="F22" i="65"/>
  <c r="U21" i="65"/>
  <c r="R21" i="65"/>
  <c r="O21" i="65"/>
  <c r="L21" i="65"/>
  <c r="I21" i="65"/>
  <c r="F21" i="65"/>
  <c r="L17" i="65"/>
  <c r="I17" i="65"/>
  <c r="L16" i="65"/>
  <c r="I16" i="65"/>
  <c r="F15" i="65"/>
  <c r="L14" i="65"/>
  <c r="I14" i="65"/>
  <c r="F14" i="65"/>
  <c r="L13" i="65"/>
  <c r="I13" i="65"/>
  <c r="F13" i="65"/>
  <c r="L12" i="65"/>
  <c r="I12" i="65"/>
  <c r="F11" i="65"/>
  <c r="F10" i="65"/>
  <c r="L8" i="65"/>
  <c r="I8" i="65"/>
  <c r="F8" i="65"/>
  <c r="L7" i="65"/>
  <c r="I7" i="65"/>
  <c r="F7" i="65"/>
</calcChain>
</file>

<file path=xl/sharedStrings.xml><?xml version="1.0" encoding="utf-8"?>
<sst xmlns="http://schemas.openxmlformats.org/spreadsheetml/2006/main" count="2849" uniqueCount="622">
  <si>
    <t>Part 2. ACO Providers</t>
  </si>
  <si>
    <t>Hospital Service Area</t>
  </si>
  <si>
    <t>Contracted Entity</t>
  </si>
  <si>
    <t>Organization Type</t>
  </si>
  <si>
    <t>Other</t>
  </si>
  <si>
    <t>Billing TIN</t>
  </si>
  <si>
    <t>Organization CCN</t>
  </si>
  <si>
    <t>Organization Name</t>
  </si>
  <si>
    <t>Attribution</t>
  </si>
  <si>
    <t>Bennington (SVMC)</t>
  </si>
  <si>
    <t>Berlin (CVMC)</t>
  </si>
  <si>
    <t>Brattleboro (BMH)</t>
  </si>
  <si>
    <t>Burlington (UVMMC)</t>
  </si>
  <si>
    <t>Lebanon (DH)</t>
  </si>
  <si>
    <t>Middlebury (Porter)</t>
  </si>
  <si>
    <t>Morrisville (Copley)</t>
  </si>
  <si>
    <t>Newport (North Country)</t>
  </si>
  <si>
    <t>Randolph (Gifford)</t>
  </si>
  <si>
    <t>Rutland (RRMC)</t>
  </si>
  <si>
    <t>Springfield (Springfield)</t>
  </si>
  <si>
    <t>St. Albans (NMC)</t>
  </si>
  <si>
    <t>St. Johnsbury (NVRH)</t>
  </si>
  <si>
    <t>Townshend (Grace Cottage)</t>
  </si>
  <si>
    <t>Windsor (Mt. Ascutney)</t>
  </si>
  <si>
    <t>TOTAL</t>
  </si>
  <si>
    <t>Medicare</t>
  </si>
  <si>
    <t>Bennington</t>
  </si>
  <si>
    <t>Brattleboro</t>
  </si>
  <si>
    <t>Burlington</t>
  </si>
  <si>
    <t>Middlebury</t>
  </si>
  <si>
    <t>Morrisville</t>
  </si>
  <si>
    <t>Newport</t>
  </si>
  <si>
    <t>Randolph</t>
  </si>
  <si>
    <t>Rutland</t>
  </si>
  <si>
    <t>Springfield</t>
  </si>
  <si>
    <t>St. Albans</t>
  </si>
  <si>
    <t>St. Johnsbury</t>
  </si>
  <si>
    <t>Medicaid</t>
  </si>
  <si>
    <t>Payer</t>
  </si>
  <si>
    <t>(A)
PMPM</t>
  </si>
  <si>
    <t>(B)
Member Months</t>
  </si>
  <si>
    <t>(C)
Base experience PMPM</t>
  </si>
  <si>
    <t>(D)
Trend Rate</t>
  </si>
  <si>
    <t>(E) Budgeted PMPM
= C x D</t>
  </si>
  <si>
    <t>(F)
Budgeted Member Months</t>
  </si>
  <si>
    <t>(G)
Expected Growth Trend
= E/A - 1</t>
  </si>
  <si>
    <t>Total</t>
  </si>
  <si>
    <t>Calculated field</t>
  </si>
  <si>
    <t>Definitions:</t>
  </si>
  <si>
    <r>
      <t>(A)</t>
    </r>
    <r>
      <rPr>
        <sz val="7"/>
        <color indexed="8"/>
        <rFont val="Times New Roman"/>
        <family val="1"/>
      </rPr>
      <t xml:space="preserve">   </t>
    </r>
    <r>
      <rPr>
        <sz val="11"/>
        <color theme="1"/>
        <rFont val="Calibri"/>
        <family val="2"/>
        <scheme val="minor"/>
      </rPr>
      <t xml:space="preserve">Projected per member per month cost for the entire program through the end of the Performance Year </t>
    </r>
    <r>
      <rPr>
        <i/>
        <sz val="11"/>
        <color indexed="8"/>
        <rFont val="Calibri"/>
        <family val="2"/>
      </rPr>
      <t xml:space="preserve">excluding shared saving/loss estimates </t>
    </r>
    <r>
      <rPr>
        <sz val="11"/>
        <color theme="1"/>
        <rFont val="Calibri"/>
        <family val="2"/>
        <scheme val="minor"/>
      </rPr>
      <t>and other nonclaims based payments (e.g. care coordination, administration)</t>
    </r>
  </si>
  <si>
    <r>
      <t>(B)</t>
    </r>
    <r>
      <rPr>
        <sz val="7"/>
        <color indexed="8"/>
        <rFont val="Times New Roman"/>
        <family val="1"/>
      </rPr>
      <t xml:space="preserve">   </t>
    </r>
    <r>
      <rPr>
        <sz val="11"/>
        <color theme="1"/>
        <rFont val="Calibri"/>
        <family val="2"/>
        <scheme val="minor"/>
      </rPr>
      <t>Projected member months for the entire program through the end of the Performance Year. The factor should incorporate expected attrition for future months.</t>
    </r>
  </si>
  <si>
    <r>
      <t>(C)</t>
    </r>
    <r>
      <rPr>
        <sz val="7"/>
        <color indexed="8"/>
        <rFont val="Times New Roman"/>
        <family val="1"/>
      </rPr>
      <t xml:space="preserve">   </t>
    </r>
    <r>
      <rPr>
        <sz val="11"/>
        <color theme="1"/>
        <rFont val="Calibri"/>
        <family val="2"/>
        <scheme val="minor"/>
      </rPr>
      <t>The base experience used to build the current budgeted rate. Adjustments not included in the trend rate (D) should be reflected in the base experience.</t>
    </r>
  </si>
  <si>
    <r>
      <t>(D)</t>
    </r>
    <r>
      <rPr>
        <sz val="7"/>
        <color indexed="8"/>
        <rFont val="Times New Roman"/>
        <family val="1"/>
      </rPr>
      <t xml:space="preserve">   </t>
    </r>
    <r>
      <rPr>
        <sz val="11"/>
        <color theme="1"/>
        <rFont val="Calibri"/>
        <family val="2"/>
        <scheme val="minor"/>
      </rPr>
      <t>The full trend rate applied to the base experience to arrive at the budgeted PMPM. The trend rate may be for multiple years.</t>
    </r>
  </si>
  <si>
    <r>
      <t>(E)</t>
    </r>
    <r>
      <rPr>
        <sz val="7"/>
        <color indexed="8"/>
        <rFont val="Times New Roman"/>
        <family val="1"/>
      </rPr>
      <t xml:space="preserve">    </t>
    </r>
    <r>
      <rPr>
        <sz val="11"/>
        <color theme="1"/>
        <rFont val="Calibri"/>
        <family val="2"/>
        <scheme val="minor"/>
      </rPr>
      <t>This calculation should represent the targeted per member per month being used for each program for the budget.</t>
    </r>
  </si>
  <si>
    <r>
      <t>(F)</t>
    </r>
    <r>
      <rPr>
        <sz val="7"/>
        <color indexed="8"/>
        <rFont val="Times New Roman"/>
        <family val="1"/>
      </rPr>
      <t xml:space="preserve">    </t>
    </r>
    <r>
      <rPr>
        <sz val="11"/>
        <color theme="1"/>
        <rFont val="Calibri"/>
        <family val="2"/>
        <scheme val="minor"/>
      </rPr>
      <t>The estimated member months for the upcoming performance period, including assumptions related to attrition.</t>
    </r>
  </si>
  <si>
    <r>
      <t>(G)</t>
    </r>
    <r>
      <rPr>
        <sz val="7"/>
        <color indexed="8"/>
        <rFont val="Times New Roman"/>
        <family val="1"/>
      </rPr>
      <t xml:space="preserve">   </t>
    </r>
    <r>
      <rPr>
        <sz val="11"/>
        <color theme="1"/>
        <rFont val="Calibri"/>
        <family val="2"/>
        <scheme val="minor"/>
      </rPr>
      <t>This calculation should represent the comparison between the projected experience in the current performance year and the budgeted per member per month cost.</t>
    </r>
  </si>
  <si>
    <t>Actual</t>
  </si>
  <si>
    <t>SASH</t>
  </si>
  <si>
    <t>Actual*</t>
  </si>
  <si>
    <t>Budgeted</t>
  </si>
  <si>
    <t>Projected</t>
  </si>
  <si>
    <t>Program</t>
  </si>
  <si>
    <t>BCBSVT QHP</t>
  </si>
  <si>
    <t>Member Months</t>
  </si>
  <si>
    <t xml:space="preserve"> </t>
  </si>
  <si>
    <t>Central Vermont Medical Center</t>
  </si>
  <si>
    <t>Northwestern Medical Center</t>
  </si>
  <si>
    <t>Brattleboro Memorial Hospital</t>
  </si>
  <si>
    <t>Springfield Hospital</t>
  </si>
  <si>
    <t>North Country Hospital</t>
  </si>
  <si>
    <t>Dartmouth-Hitchcock</t>
  </si>
  <si>
    <t>Priority Area</t>
  </si>
  <si>
    <t>Social Determinants of Health</t>
  </si>
  <si>
    <t>2019 Clinical Priority Areas</t>
  </si>
  <si>
    <t>Percentage of adults with usual primary care provider</t>
  </si>
  <si>
    <t>Deaths related to suicide</t>
  </si>
  <si>
    <t>Number of mental health and substance abuse-related ED visits</t>
  </si>
  <si>
    <t>% of Vermont providers checking prescription drug monitoring program before prescribing opioids</t>
  </si>
  <si>
    <t>#per 10,000 population ages 18-64 receiving medication assisted treatment (MAT)</t>
  </si>
  <si>
    <t>Statewide prevalence of chronic disease: COPD</t>
  </si>
  <si>
    <t>Statewide prevalence of chronic disease: hypertension</t>
  </si>
  <si>
    <t>Statewide prevalence of chronic disease: diabetes</t>
  </si>
  <si>
    <t>Percentage of VT residents receiving appropriate asthma medication management</t>
  </si>
  <si>
    <t>Blue Cross Blue Shield</t>
  </si>
  <si>
    <t>Adolescent Well Care Visits</t>
  </si>
  <si>
    <t>ACO All-Cause Readmissions</t>
  </si>
  <si>
    <t>Diabetes Millitus: HbA1c Poor Control</t>
  </si>
  <si>
    <t>Hypertension: Controlling High Blood Pressure</t>
  </si>
  <si>
    <t>Follow-up after Hospitalization for Mental Illness (7-day)</t>
  </si>
  <si>
    <t>CAHPS Patient Experience: Care Coordination Composite Score</t>
  </si>
  <si>
    <t>Developmental Screening in the First Three Years of Life</t>
  </si>
  <si>
    <t>CAHPS Tobacco Cessation: "Did your provider talk with you about smoking?"</t>
  </si>
  <si>
    <t>All-Cause Unplanned Admissions for Patients with Multiple Chronic Conditions</t>
  </si>
  <si>
    <t>PCMH CAHPS Survey Composite Measures collected by DVHA</t>
  </si>
  <si>
    <t xml:space="preserve">Risk-Standardized, All-Condition Readmission </t>
  </si>
  <si>
    <t>Preventive Care and Screening: Influenza Immunization</t>
  </si>
  <si>
    <t>Colorectal Cancer Screening</t>
  </si>
  <si>
    <t>CAHPS: Access to Care</t>
  </si>
  <si>
    <t>HSA</t>
  </si>
  <si>
    <t>Risk_cat</t>
  </si>
  <si>
    <t>Lives</t>
  </si>
  <si>
    <t>Low</t>
  </si>
  <si>
    <t>Med</t>
  </si>
  <si>
    <t>High</t>
  </si>
  <si>
    <t>Very high</t>
  </si>
  <si>
    <t>Primary Investment Type</t>
  </si>
  <si>
    <t>Secondary Investment Type</t>
  </si>
  <si>
    <t>Program Name</t>
  </si>
  <si>
    <t>Program Description</t>
  </si>
  <si>
    <t>Investment Amount</t>
  </si>
  <si>
    <t>Operational Model</t>
  </si>
  <si>
    <t>Financial Model</t>
  </si>
  <si>
    <t>PMPM Amount (If Applicable)</t>
  </si>
  <si>
    <t>Recipients</t>
  </si>
  <si>
    <t>Part 4. ACO Payer Programs</t>
  </si>
  <si>
    <t>No. of attributed patients in CareNavigator</t>
  </si>
  <si>
    <t>No. of attributed patients with Shared Care plans</t>
  </si>
  <si>
    <t>No. of Patients in Care Navigator with assigned Status</t>
  </si>
  <si>
    <t>In Outreach</t>
  </si>
  <si>
    <t>Engaged</t>
  </si>
  <si>
    <t>Declined</t>
  </si>
  <si>
    <t>Care Coordination Not Needed</t>
  </si>
  <si>
    <t>Moved</t>
  </si>
  <si>
    <t>Deceased</t>
  </si>
  <si>
    <t>PC</t>
  </si>
  <si>
    <t>AAA</t>
  </si>
  <si>
    <t>DA</t>
  </si>
  <si>
    <t>HHH</t>
  </si>
  <si>
    <t>Medium</t>
  </si>
  <si>
    <t>Very High</t>
  </si>
  <si>
    <t xml:space="preserve">Part 7. ACO Quality, Population Health, Model of Care, and Community Integration Initiatives </t>
  </si>
  <si>
    <t>Part 7. ACO Quality, Population Health, Model of Care, and Community Integration Initiatives</t>
  </si>
  <si>
    <t>Appendix 7.3: ACO Population Risk Stratification Summary Analysis</t>
  </si>
  <si>
    <t>No. Patients with Lead Care Coordinator from…</t>
  </si>
  <si>
    <t>HSA City</t>
  </si>
  <si>
    <t>MAT</t>
  </si>
  <si>
    <t>Payment Type</t>
  </si>
  <si>
    <t>Yes</t>
  </si>
  <si>
    <t>Preferred Provider</t>
  </si>
  <si>
    <t>Hospital</t>
  </si>
  <si>
    <t>No</t>
  </si>
  <si>
    <t>FFS</t>
  </si>
  <si>
    <t>Home Health</t>
  </si>
  <si>
    <t>Skilled Nursing Facility</t>
  </si>
  <si>
    <t>Designated Agency</t>
  </si>
  <si>
    <t>Specialist</t>
  </si>
  <si>
    <t>BCBSVT - QHP</t>
  </si>
  <si>
    <t>MVP - QHP</t>
  </si>
  <si>
    <t>Payment Type by Payer Program</t>
  </si>
  <si>
    <t>[Add Payer Program]</t>
  </si>
  <si>
    <t>Settlement</t>
  </si>
  <si>
    <t>Appendix 4.3: Projected and Budgeted Trend Rates, by Payer Program</t>
  </si>
  <si>
    <t>Part 5. Risk Management</t>
  </si>
  <si>
    <t>Appendix 5.3: Shared Savings and Losses</t>
  </si>
  <si>
    <t>BCBSVT Self Funded</t>
  </si>
  <si>
    <t>MVP QHP</t>
  </si>
  <si>
    <t>Expected TCOC</t>
  </si>
  <si>
    <t>Actual TCOC</t>
  </si>
  <si>
    <t>Social Service Integration</t>
  </si>
  <si>
    <t>Preventing Hospital (re)Admissions</t>
  </si>
  <si>
    <t>Lifestyle Choices</t>
  </si>
  <si>
    <t>Childhood  Experiences/Trauma</t>
  </si>
  <si>
    <t>Increase Access to Primary Care</t>
  </si>
  <si>
    <t>Reducing Deaths Due to Suicide and Drug Overdose</t>
  </si>
  <si>
    <t>Reducing Prevalence of Morbidity and Chronic Disease</t>
  </si>
  <si>
    <t>Designated Mental Health Agencies</t>
  </si>
  <si>
    <t>Area Agencies on Aging</t>
  </si>
  <si>
    <t>Primary Care</t>
  </si>
  <si>
    <t>Specialty Providers</t>
  </si>
  <si>
    <t>Hospitals</t>
  </si>
  <si>
    <t>Home Health Agencies</t>
  </si>
  <si>
    <t>Housing Providers</t>
  </si>
  <si>
    <t>Other social services and community organizations</t>
  </si>
  <si>
    <t>Blueprint for Health - PCMH</t>
  </si>
  <si>
    <t>Blueprint for Health - Support and Services at Home (SASH)</t>
  </si>
  <si>
    <t>Blueprint for Health - Community Health Teams</t>
  </si>
  <si>
    <t>Reducing Length of Hospital Stay</t>
  </si>
  <si>
    <t>Expanding Primary Care Capacity</t>
  </si>
  <si>
    <t>BCBSVT - Self funded</t>
  </si>
  <si>
    <t>[Add Payer]</t>
  </si>
  <si>
    <t>All-Payer ACO Model (ACO Specific) Goal #1: Increase Access to Primary Care</t>
  </si>
  <si>
    <t>All-Payer ACO Model (ACO Specific) Goal #2: Reduce Deaths Related to Suicide and Drug Overdose</t>
  </si>
  <si>
    <t>All-Payer ACO Model (ACO Specific) Goal #3: Reduce Prevalence and Morbidity of Chronic Disease (COPD, Hypertension, Diabetes)</t>
  </si>
  <si>
    <t>MVP</t>
  </si>
  <si>
    <t>2020 Activities</t>
  </si>
  <si>
    <t>TOTAL Upside Risk Adjustment</t>
  </si>
  <si>
    <t>Projected Membership (via Attribution Methodologies)</t>
  </si>
  <si>
    <t>Average Member Months</t>
  </si>
  <si>
    <t>Revenue</t>
  </si>
  <si>
    <t>Projected PMPM $</t>
  </si>
  <si>
    <t>Claims &amp; Non-Claims health PMPM $</t>
  </si>
  <si>
    <t>Blueprint PMPM $ (Medicare only)</t>
  </si>
  <si>
    <t>Total Projected Revenue</t>
  </si>
  <si>
    <t>Revenue at Risk</t>
  </si>
  <si>
    <t>Risk Corridor (+ / -)</t>
  </si>
  <si>
    <t>Risk Share Percentage</t>
  </si>
  <si>
    <t>Downside Risk
(Max Shared Losses)</t>
  </si>
  <si>
    <t>Upside Risk
(Max Shared Savings)</t>
  </si>
  <si>
    <t>Effective % of Revenue at Risk</t>
  </si>
  <si>
    <t>Risk Bearing Entity (RBE)</t>
  </si>
  <si>
    <t>TOTAL Attribution</t>
  </si>
  <si>
    <t>%</t>
  </si>
  <si>
    <t>Southwestern VT Medical Center</t>
  </si>
  <si>
    <t>Berlin</t>
  </si>
  <si>
    <t>The University of Vermont Medical Center</t>
  </si>
  <si>
    <t>Lebanon</t>
  </si>
  <si>
    <t>Porter Medical Center</t>
  </si>
  <si>
    <t>Copley Hospital</t>
  </si>
  <si>
    <t>Gifford Medical Center</t>
  </si>
  <si>
    <t>Rutland Regional Medical Center</t>
  </si>
  <si>
    <t>Northeastern VT Regional Hospital</t>
  </si>
  <si>
    <t>Grace Cottage Hospital</t>
  </si>
  <si>
    <t>Townshend</t>
  </si>
  <si>
    <t>Mt. Ascutney Hospital &amp; Health Ctr</t>
  </si>
  <si>
    <t>Windsor</t>
  </si>
  <si>
    <t>Risk Mitigation 1 - OCV Medicare 3rd Party Risk Reinsurance</t>
  </si>
  <si>
    <t>[Risk Mitigation 2 - Add Other Risk Mitigation]</t>
  </si>
  <si>
    <t>MRL $</t>
  </si>
  <si>
    <t>MRL %</t>
  </si>
  <si>
    <t>Total Risk $</t>
  </si>
  <si>
    <t>Total Risk %</t>
  </si>
  <si>
    <r>
      <t xml:space="preserve">No. </t>
    </r>
    <r>
      <rPr>
        <b/>
        <u/>
        <sz val="11"/>
        <color indexed="8"/>
        <rFont val="Book Antiqua"/>
        <family val="1"/>
      </rPr>
      <t>Providers</t>
    </r>
    <r>
      <rPr>
        <b/>
        <sz val="11"/>
        <color indexed="8"/>
        <rFont val="Book Antiqua"/>
        <family val="1"/>
      </rPr>
      <t xml:space="preserve"> Using Care Navigator</t>
    </r>
  </si>
  <si>
    <t>PC - Independent</t>
  </si>
  <si>
    <t>PC - Hospital Owned</t>
  </si>
  <si>
    <t>Specialist -Hospital Owned</t>
  </si>
  <si>
    <t>Specialist - Independent</t>
  </si>
  <si>
    <t>Patient Risk Level</t>
  </si>
  <si>
    <t>Appendix 7.5: Care Coordination by HSA by Patient Risk Level</t>
  </si>
  <si>
    <r>
      <t>Total Shared Savings / (Loss) to ACO -</t>
    </r>
    <r>
      <rPr>
        <b/>
        <i/>
        <sz val="12"/>
        <color indexed="8"/>
        <rFont val="Calibri"/>
        <family val="2"/>
      </rPr>
      <t xml:space="preserve"> with fees</t>
    </r>
  </si>
  <si>
    <r>
      <t>Total Shared Savings / (Loss) to ACO (with fees) -</t>
    </r>
    <r>
      <rPr>
        <b/>
        <i/>
        <sz val="12"/>
        <color indexed="8"/>
        <rFont val="Calibri"/>
        <family val="2"/>
      </rPr>
      <t xml:space="preserve"> without fees</t>
    </r>
  </si>
  <si>
    <t>Risk Transferred to Provider Risk-Bearing Entities</t>
  </si>
  <si>
    <t>Net ACO Risk</t>
  </si>
  <si>
    <t>Total ACO Risk</t>
  </si>
  <si>
    <t>Total System Risk</t>
  </si>
  <si>
    <t>Risk Tranfer</t>
  </si>
  <si>
    <t>Risk Mitigation</t>
  </si>
  <si>
    <t>[Add Other Risk-Bearing Entity]</t>
  </si>
  <si>
    <t>Provider-specific Downside Risk Mitigation $</t>
  </si>
  <si>
    <t>Provider-specific Upside Risk Adjustment $</t>
  </si>
  <si>
    <t xml:space="preserve">* Please report Shared Savings (Loss) by Performance Year, irrespective of the timing of settlement. If settlement is not final, indicate this is a current best estimate of actual results. </t>
  </si>
  <si>
    <t>Please complete word document.</t>
  </si>
  <si>
    <t xml:space="preserve">Appendix 5.4: Shared Savings/Losses by Risk Bearing Entity </t>
  </si>
  <si>
    <t xml:space="preserve">Total ACO Shared Savings / (Loss) by RBE </t>
  </si>
  <si>
    <t>[Add other Risk-bearing Entity]</t>
  </si>
  <si>
    <t xml:space="preserve">*Please report Shared Savings (Loss) by Performance Year, irrespective of the timing of settlement. If settlement is not final, indicate this is a current best estimate of actual results. </t>
  </si>
  <si>
    <t>BCBSVT - Primary</t>
  </si>
  <si>
    <t>Medicaid Traditional</t>
  </si>
  <si>
    <t>Medicaid Expanded</t>
  </si>
  <si>
    <t>Current Year Projections (2021)</t>
  </si>
  <si>
    <t>Budget Year (2022)</t>
  </si>
  <si>
    <t>Medicaid - Traditional</t>
  </si>
  <si>
    <t>Medicaid - Expanded</t>
  </si>
  <si>
    <t>BCBSVT Self-Funded</t>
  </si>
  <si>
    <t>Category Type Other</t>
  </si>
  <si>
    <t>Category Type</t>
  </si>
  <si>
    <t>Zip5 Code</t>
  </si>
  <si>
    <t>State Code</t>
  </si>
  <si>
    <t>City Name</t>
  </si>
  <si>
    <t>First _x000D__x000D_
Name</t>
  </si>
  <si>
    <t>Last _x000D__x000D_
Name</t>
  </si>
  <si>
    <t>Individual (Practitioner) NPI</t>
  </si>
  <si>
    <t>Budget Year</t>
  </si>
  <si>
    <t>Aggregated_name</t>
  </si>
  <si>
    <t>Aggregated_group</t>
  </si>
  <si>
    <t>Mental Health/Substance Abuse</t>
  </si>
  <si>
    <t>Academic Medical Center</t>
  </si>
  <si>
    <t>N/A</t>
  </si>
  <si>
    <t>Critical Access Hospital</t>
  </si>
  <si>
    <t>Participant</t>
  </si>
  <si>
    <t>FPP - unreconciled</t>
  </si>
  <si>
    <t xml:space="preserve">Primary Care </t>
  </si>
  <si>
    <t>Federally Qualified Health Center</t>
  </si>
  <si>
    <t>CPR</t>
  </si>
  <si>
    <t>Primary and Specialty Care</t>
  </si>
  <si>
    <t>Rural Hospital</t>
  </si>
  <si>
    <t>Specialty Care</t>
  </si>
  <si>
    <t>Independent Mental Health and Substance Abuse</t>
  </si>
  <si>
    <t>Naturopathic Medicine</t>
  </si>
  <si>
    <t>Home Health/Hospice</t>
  </si>
  <si>
    <t>Independent Primary and Specialty Care</t>
  </si>
  <si>
    <t>Facility</t>
  </si>
  <si>
    <t xml:space="preserve">Independent Primary Care </t>
  </si>
  <si>
    <t>Rural Health Clinic</t>
  </si>
  <si>
    <t>Independent Specialty Care</t>
  </si>
  <si>
    <t>Specialty Service Agency</t>
  </si>
  <si>
    <t>Home Health &amp; Hospice</t>
  </si>
  <si>
    <t>Ambulatory Surgery Center</t>
  </si>
  <si>
    <t>Variable Name</t>
  </si>
  <si>
    <t>Variable Type</t>
  </si>
  <si>
    <t>Description</t>
  </si>
  <si>
    <t>Missing data identifier (if blank, no missing data)</t>
  </si>
  <si>
    <t>Original vs. Generated</t>
  </si>
  <si>
    <t>numeric</t>
  </si>
  <si>
    <t>generated variable that groups the contracted entity over time to one ID</t>
  </si>
  <si>
    <t>G</t>
  </si>
  <si>
    <t>character</t>
  </si>
  <si>
    <t>generated variable that groups the contracted entity over time to one readily recognizable name</t>
  </si>
  <si>
    <t>numeric (date)</t>
  </si>
  <si>
    <t>generated variable based on the year of provider enrollment with the OCVT network</t>
  </si>
  <si>
    <t>Identifies provider or entities in the network as Preferred, Participating, or Missing</t>
  </si>
  <si>
    <t>"Missing"</t>
  </si>
  <si>
    <t>O</t>
  </si>
  <si>
    <t>"Missing" - missing, "NULL" - not applicable, row identifies an individual not an organization</t>
  </si>
  <si>
    <t>"Missing" - missing, "NULL" - not applicable, row identifies an organization not an individual</t>
  </si>
  <si>
    <t>Progress to date, including quantitative or qualitative evidence at the ACO and local HSA levels</t>
  </si>
  <si>
    <t>Methods for establishing new or continued investment</t>
  </si>
  <si>
    <t xml:space="preserve">Measures and methods used to track progress and identify challenges and opportunities </t>
  </si>
  <si>
    <t>Whether and how is there an accountability or incentive structure to drive change</t>
  </si>
  <si>
    <t>Diabetes HbA1C Poor Control &gt;9%</t>
  </si>
  <si>
    <t>Screening for Clinical Depression &amp; Follow-Up</t>
  </si>
  <si>
    <t>Appendix 7.2: Population Health and Payment Reform Details (FY22 Budget)</t>
  </si>
  <si>
    <t>OCV Revenue at Risk by Payer FY 2022</t>
  </si>
  <si>
    <t>Appendix 5.2: Risk by Payer by Risk-bearing Entity (Budget 2022)</t>
  </si>
  <si>
    <t>Appendix 5.1: ACO Risk by Payer (Budget 2022)</t>
  </si>
  <si>
    <t>Appendix 2.1:  Organizations Template</t>
  </si>
  <si>
    <r>
      <t xml:space="preserve">Budget Year:  </t>
    </r>
    <r>
      <rPr>
        <b/>
        <u/>
        <sz val="11"/>
        <color theme="1"/>
        <rFont val="Calibri"/>
        <family val="2"/>
      </rPr>
      <t xml:space="preserve">      2022          </t>
    </r>
  </si>
  <si>
    <t>Category Type Other (explain)</t>
  </si>
  <si>
    <t>Provider Class</t>
  </si>
  <si>
    <t>MAT Providers in Practice?  Y/N</t>
  </si>
  <si>
    <t>New Contracted Entity?  Y/N</t>
  </si>
  <si>
    <t>Using Care Navigator? Y/N</t>
  </si>
  <si>
    <t>Appendix 2.2:  Provider List Template</t>
  </si>
  <si>
    <r>
      <t xml:space="preserve">Budget Year:  </t>
    </r>
    <r>
      <rPr>
        <b/>
        <u/>
        <sz val="11"/>
        <color theme="1"/>
        <rFont val="Calibri"/>
        <family val="2"/>
      </rPr>
      <t xml:space="preserve">        2022            </t>
    </r>
  </si>
  <si>
    <t>Organization
NPI</t>
  </si>
  <si>
    <t>Heading Definitions</t>
  </si>
  <si>
    <t>LISTS--DO NOT DELETE</t>
  </si>
  <si>
    <t>Tab 2.1 Lists - Do Not Delete</t>
  </si>
  <si>
    <t>Term</t>
  </si>
  <si>
    <t>Definition</t>
  </si>
  <si>
    <t>Academic Primary &amp; Specialty Care</t>
  </si>
  <si>
    <t>AIPBP</t>
  </si>
  <si>
    <t>The category that best describes the type of organization</t>
  </si>
  <si>
    <t>The specific type of Organization</t>
  </si>
  <si>
    <t>FPP - reconcilied</t>
  </si>
  <si>
    <t>Reflects if Contracted Entity has providers licensed to deliver Medication Assisted Treatment</t>
  </si>
  <si>
    <t>Reflects the method of payment: FFS, FPP Reconciled, FPP Unreconciled, AIPBP (Medicare Only), CPR (offered to independent primary care Covered Entities), or N/A Non-Par (in the network for the year but is not participating in the payer type)</t>
  </si>
  <si>
    <t>Nursing Home</t>
  </si>
  <si>
    <t>N/A Non-Par</t>
  </si>
  <si>
    <t>A Contracted Entity that is either a Participant who can attribute lives; or a Preferred Providers who cannot attribute lives.  If the Contracted Entity employs both attributing and non-attributing providers, the Provider Class defaults to Participant</t>
  </si>
  <si>
    <t>Tab 2.1 Organizations List</t>
  </si>
  <si>
    <t>The City/Town Designation for the given Hospital Service Area</t>
  </si>
  <si>
    <t>The Organization's Legal Business Name that is tied to the Tax Identification Number on their W-9</t>
  </si>
  <si>
    <t>Use only if the organization does not fit into one of the existing Category Types</t>
  </si>
  <si>
    <t>MAT Providers in Practice? Y/N</t>
  </si>
  <si>
    <t>Reflects if the Contracted Entity has providers licensed to deliver Medication Assisted Treatment</t>
  </si>
  <si>
    <t>New Contracted Entity? Y/N</t>
  </si>
  <si>
    <t>An Organization joining the network in the upcoming Performance Year</t>
  </si>
  <si>
    <t>Reflects if the organization has access to Care Navigator</t>
  </si>
  <si>
    <t>Reflects the method of payment: FFS, FPP Reconciled, FPP Unreconciled, AIPBP (Medicare Only), CPR (offered to independent primary care Covered Entities), or N/A Non-Par</t>
  </si>
  <si>
    <t>Tab 2.2 Provider List</t>
  </si>
  <si>
    <t>DATA DICTIONARY</t>
  </si>
  <si>
    <t>The Contracted Entity's Tax Identification Number or SSN for sole propietors</t>
  </si>
  <si>
    <t>The "common name" the organization is known by</t>
  </si>
  <si>
    <t>Organization NPI</t>
  </si>
  <si>
    <t>The Group NPI number linked to the Contracted Entity</t>
  </si>
  <si>
    <t>The Contracted Entity's Medicare CMS Certification Number</t>
  </si>
  <si>
    <t>The Provider's Individual National Provider Identifyer</t>
  </si>
  <si>
    <t>Last Name</t>
  </si>
  <si>
    <t>Last Name of Provider</t>
  </si>
  <si>
    <t>Organization _x000D__x000D_NPI</t>
  </si>
  <si>
    <t>First Name</t>
  </si>
  <si>
    <t>First Name of Provider</t>
  </si>
  <si>
    <t>City of practice location where services are delivered</t>
  </si>
  <si>
    <t>State of practice location where services are delivered</t>
  </si>
  <si>
    <t>Practicing Spcialty</t>
  </si>
  <si>
    <t>First 5 digits of the zip code of practice location where services are delivered</t>
  </si>
  <si>
    <t>MAT Providers in Practice?</t>
  </si>
  <si>
    <t>New contracted entity?</t>
  </si>
  <si>
    <t>Using Care Navigator?</t>
  </si>
  <si>
    <t>BCBSVT Primary</t>
  </si>
  <si>
    <t>Amount Over/(Under) Target</t>
  </si>
  <si>
    <t>Appendix 4.1: TCOC Performance by Payer, Total ACO-Wide (2018-2022)</t>
  </si>
  <si>
    <t>Appendix 4.2: Settlement by Payer, by HSA (2018-2022)</t>
  </si>
  <si>
    <t xml:space="preserve">Notes: </t>
  </si>
  <si>
    <t>Notes:</t>
  </si>
  <si>
    <t>OneCare Vermont</t>
  </si>
  <si>
    <t>Blueprint</t>
  </si>
  <si>
    <t>BCBSVT - Primary Risk</t>
  </si>
  <si>
    <t>BCBSVT - Primary Non-Risk</t>
  </si>
  <si>
    <t>2018 Actual</t>
  </si>
  <si>
    <t>2019 Actual</t>
  </si>
  <si>
    <t>2020 Projected</t>
  </si>
  <si>
    <t>2021 Projected</t>
  </si>
  <si>
    <t>2022 Budget</t>
  </si>
  <si>
    <t>Settlement Member Months</t>
  </si>
  <si>
    <t>Primary care investments aimed at encouraging participation in ACO programs, a focus on population health, high quality care delivery, and participating in ACO program development.</t>
  </si>
  <si>
    <t>Monthly PMPM payment to attributing providers</t>
  </si>
  <si>
    <t>PMPM</t>
  </si>
  <si>
    <t>Complex Care Coordination Program</t>
  </si>
  <si>
    <t>Care coordination program designed to enable providers across the healthcare continuum to better manage the care of the highest risk patients attributed to the network.</t>
  </si>
  <si>
    <t>Multiple</t>
  </si>
  <si>
    <t>Value-Based Incentive Fund</t>
  </si>
  <si>
    <t>Financial model designed to reward strong performance on ACO quality measures.</t>
  </si>
  <si>
    <t>Accumulation of funding throughout the year to be awarded to the network at program settlement</t>
  </si>
  <si>
    <t>Primary Prevention Programs</t>
  </si>
  <si>
    <t>Payments to community-based program coordinators; funding for local initiative and projects (for the first six months of the year)</t>
  </si>
  <si>
    <t>Comp. Payment Reform Program</t>
  </si>
  <si>
    <t>This program is designed to move participating independent primary care practices away from a fee-for-service payment model to a value based payment model with a fixed per member per month payment across payers.</t>
  </si>
  <si>
    <t>Specialist Program</t>
  </si>
  <si>
    <t>Discrete specialist project initiatives designed to increase access to and coordination of specialty care.</t>
  </si>
  <si>
    <t>Grant-type payments</t>
  </si>
  <si>
    <t>Innovation Fund</t>
  </si>
  <si>
    <t>Comprehensive application process with required program evaluation component</t>
  </si>
  <si>
    <t>VBIF Quality Initiatives</t>
  </si>
  <si>
    <t>These funds consist of the component of the unearned Value Based Incentive Fund from Medicaid and BCBSVT QHP in 2018 that will be available in 2019 and 2020 to invest in specific quality initiatives.</t>
  </si>
  <si>
    <t>TBD</t>
  </si>
  <si>
    <t>PCMH Payments</t>
  </si>
  <si>
    <t>Quarterly payments made to attributing providers</t>
  </si>
  <si>
    <t>Quarterly payment</t>
  </si>
  <si>
    <t>Community Health Team Payments</t>
  </si>
  <si>
    <t>Localized community-based teams designed to incorporate the full continuum of care into population health management initiatives.</t>
  </si>
  <si>
    <t>Quarterly payments made to local community health teams</t>
  </si>
  <si>
    <t>Provision of on-site support for adults in congregate living to help proactively manage their healthcare.</t>
  </si>
  <si>
    <t>Quarterly panel payments made to SASH / local congregate housing partners</t>
  </si>
  <si>
    <t>Quarterly panel payment</t>
  </si>
  <si>
    <t>1. Attribution: Because this is largely a settlement perspective, attribution is being shown as "Settlement Member Month" which more closely aligns with the way in which the programs settle.</t>
  </si>
  <si>
    <t>2. TCOC/Settlement: Please see the column headings that state Actual, Projected, or Expected/Budgeted.</t>
  </si>
  <si>
    <t>3. TCOC/Settlement: Please see the following notes:</t>
  </si>
  <si>
    <t>Each of the budgeted 2022 PMPMs represent a forecast of what the targets may be based on the limited information known at the time of this submission. The payers will go through a process to actuarially set the PMPMs, and OneCare has the responsibility to review and accept if its analysis suggest they are reasonable. Because this actuarial process in not complete, inclusion the PMPMs here does not suggest that the PMPMs are acceptable.</t>
  </si>
  <si>
    <t>Vermont</t>
  </si>
  <si>
    <t>Population Health Management Payments</t>
  </si>
  <si>
    <t>Monthly payments to providers to support ongoing care coordination services</t>
  </si>
  <si>
    <t>Fixed payments that replace FFS reimbursement</t>
  </si>
  <si>
    <t>Monthly fixed payment to participating providers</t>
  </si>
  <si>
    <t>Variable</t>
  </si>
  <si>
    <t>Consistent multi-year investment in primary care; signiciant network growth since APM inception</t>
  </si>
  <si>
    <t>Payer negotiations; state negotiations</t>
  </si>
  <si>
    <t>Signficant investments to date in care coordination activities; many providers and communities now focus on collaborative care coordination efforts</t>
  </si>
  <si>
    <t>Payer negotiations; state negotiations; provider investments</t>
  </si>
  <si>
    <t>Data analysis to identify outcomes; patient feedback</t>
  </si>
  <si>
    <t>Payment models have performance-based elements</t>
  </si>
  <si>
    <t>Shifting payer quality to settlement and sustaining VBIF</t>
  </si>
  <si>
    <t>Payments based on practice-level quality performance</t>
  </si>
  <si>
    <t>Enhanced focus on specific quality measures; paying practices based on their specific outcomes</t>
  </si>
  <si>
    <t>Established state-wide prevention program; significant community investment</t>
  </si>
  <si>
    <t>State negotiations</t>
  </si>
  <si>
    <t>Continued program growth; significant investment in primary care</t>
  </si>
  <si>
    <t>CPR group to review practice-level outcomes and highlight strengths and opportunities</t>
  </si>
  <si>
    <t>Offered funding to targeted and scalable initiatives; funding constraints limit expansion</t>
  </si>
  <si>
    <t>Invested in specific quality improvement efforts</t>
  </si>
  <si>
    <t>Legacy Blueprint initiative</t>
  </si>
  <si>
    <t>As agreed, OneCare will supply Appendix 2.1 no later than October 15, 2021</t>
  </si>
  <si>
    <t>As agreed, OneCare will supply Appendix 2.2 no later than October 15, 2021</t>
  </si>
  <si>
    <t>Electronic Version – see file “CONFIDENTIAL Section 3 Appendix 3.1 Scale Target Initiatives with Appendices A &amp; B.pdf”</t>
  </si>
  <si>
    <t>y</t>
  </si>
  <si>
    <t>Applicable APM Measure</t>
  </si>
  <si>
    <t>Target Improvement</t>
  </si>
  <si>
    <t>2018 Baseline</t>
  </si>
  <si>
    <t>2019 
Results</t>
  </si>
  <si>
    <t>Percent Change</t>
  </si>
  <si>
    <t>Acute inpatient admission rate for high and very high risk cohorts (PKPY)</t>
  </si>
  <si>
    <r>
      <rPr>
        <b/>
        <sz val="11"/>
        <color theme="1"/>
        <rFont val="Calibri"/>
        <family val="2"/>
        <scheme val="minor"/>
      </rPr>
      <t xml:space="preserve">APM Measure:
</t>
    </r>
    <r>
      <rPr>
        <sz val="11"/>
        <color theme="1"/>
        <rFont val="Calibri"/>
        <family val="2"/>
        <scheme val="minor"/>
      </rPr>
      <t xml:space="preserve">Chronic Conditions Target - Composite of Diabetes, Hypertension, and Multiple Chronic Conditions
</t>
    </r>
    <r>
      <rPr>
        <b/>
        <sz val="11"/>
        <color theme="1"/>
        <rFont val="Calibri"/>
        <family val="2"/>
        <scheme val="minor"/>
      </rPr>
      <t>Note:
"</t>
    </r>
    <r>
      <rPr>
        <sz val="11"/>
        <color theme="1"/>
        <rFont val="Calibri"/>
        <family val="2"/>
        <scheme val="minor"/>
      </rPr>
      <t>ACO 38 - All-cause Unplanned Admissions for Patients with Multiple Chronic Conditions" includes patients who have at least two of eight identified chronic disease groups.  Many patients identified as high and very high risk have multiple chronic conditions.</t>
    </r>
  </si>
  <si>
    <t>10% decrease</t>
  </si>
  <si>
    <t>Emergency department utilization rate for high and very high risk cohorts (PKPY)</t>
  </si>
  <si>
    <r>
      <rPr>
        <b/>
        <sz val="11"/>
        <color theme="1"/>
        <rFont val="Calibri"/>
        <family val="2"/>
        <scheme val="minor"/>
      </rPr>
      <t xml:space="preserve">APM Measure:
</t>
    </r>
    <r>
      <rPr>
        <sz val="11"/>
        <color theme="1"/>
        <rFont val="Calibri"/>
        <family val="2"/>
        <scheme val="minor"/>
      </rPr>
      <t xml:space="preserve">Suicide and Substance Use Disorder Target - Mental Health and Substance Abuse-related Emergency Department Visits
</t>
    </r>
    <r>
      <rPr>
        <b/>
        <sz val="11"/>
        <color theme="1"/>
        <rFont val="Calibri"/>
        <family val="2"/>
        <scheme val="minor"/>
      </rPr>
      <t xml:space="preserve">Note:
</t>
    </r>
    <r>
      <rPr>
        <sz val="11"/>
        <color theme="1"/>
        <rFont val="Calibri"/>
        <family val="2"/>
        <scheme val="minor"/>
      </rPr>
      <t>The clinical priority calculation includes all emergency department visits available through claims for patients identified as high and very high risk.</t>
    </r>
  </si>
  <si>
    <t>Care Coordination of Identified High Risk Population</t>
  </si>
  <si>
    <t>15% engagement</t>
  </si>
  <si>
    <t>Ambulatory Sensitive Conditions: Inpatient admissions rate for COPD for patients with COPD (PKPY)</t>
  </si>
  <si>
    <r>
      <rPr>
        <b/>
        <sz val="11"/>
        <color theme="1"/>
        <rFont val="Calibri"/>
        <family val="2"/>
        <scheme val="minor"/>
      </rPr>
      <t xml:space="preserve">APM Measure:
</t>
    </r>
    <r>
      <rPr>
        <sz val="11"/>
        <color theme="1"/>
        <rFont val="Calibri"/>
        <family val="2"/>
        <scheme val="minor"/>
      </rPr>
      <t xml:space="preserve">Chronic Conditions Target - Composite of Diabetes, Hypertension, and Multiple Chronic Conditions
</t>
    </r>
    <r>
      <rPr>
        <b/>
        <sz val="11"/>
        <color theme="1"/>
        <rFont val="Calibri"/>
        <family val="2"/>
        <scheme val="minor"/>
      </rPr>
      <t>Note:
"</t>
    </r>
    <r>
      <rPr>
        <sz val="11"/>
        <color theme="1"/>
        <rFont val="Calibri"/>
        <family val="2"/>
        <scheme val="minor"/>
      </rPr>
      <t>ACO 38 - All-cause Unplanned Admissions for Patients with Multiple Chronic Conditions" includes patients who have at least two of eight identified chronic disease groups.  COPD is included in the eight identified chronic disease groups.</t>
    </r>
  </si>
  <si>
    <t>5% decrease</t>
  </si>
  <si>
    <t>Ambulatory Sensitive Conditions: Inpatient admissions rate for CHF for patients with CHF (PKPY)</t>
  </si>
  <si>
    <r>
      <rPr>
        <b/>
        <sz val="11"/>
        <color theme="1"/>
        <rFont val="Calibri"/>
        <family val="2"/>
        <scheme val="minor"/>
      </rPr>
      <t xml:space="preserve">APM Measure:
</t>
    </r>
    <r>
      <rPr>
        <sz val="11"/>
        <color theme="1"/>
        <rFont val="Calibri"/>
        <family val="2"/>
        <scheme val="minor"/>
      </rPr>
      <t xml:space="preserve">Chronic Conditions Target - Composite of Diabetes, Hypertension, and Multiple Chronic Conditions
</t>
    </r>
    <r>
      <rPr>
        <b/>
        <sz val="11"/>
        <color theme="1"/>
        <rFont val="Calibri"/>
        <family val="2"/>
        <scheme val="minor"/>
      </rPr>
      <t>Note:
"</t>
    </r>
    <r>
      <rPr>
        <sz val="11"/>
        <color theme="1"/>
        <rFont val="Calibri"/>
        <family val="2"/>
        <scheme val="minor"/>
      </rPr>
      <t>ACO 38 - All-cause Unplanned Admissions for Patients with Multiple Chronic Conditions" includes patients who have at least two of eight identified chronic disease groups.  CHF is included in the eight identified chronic disease groups.</t>
    </r>
  </si>
  <si>
    <t>Ambulatory Sensitive Conditions: Emergency department visits for asthma for pediatric patients with asthma (PKPY)</t>
  </si>
  <si>
    <r>
      <rPr>
        <b/>
        <sz val="11"/>
        <color theme="1"/>
        <rFont val="Calibri"/>
        <family val="2"/>
        <scheme val="minor"/>
      </rPr>
      <t xml:space="preserve">APM Measure:
</t>
    </r>
    <r>
      <rPr>
        <sz val="11"/>
        <color theme="1"/>
        <rFont val="Calibri"/>
        <family val="2"/>
        <scheme val="minor"/>
      </rPr>
      <t xml:space="preserve">Chronic Conditions Target - Medication Management for People with Asthma
</t>
    </r>
    <r>
      <rPr>
        <b/>
        <sz val="11"/>
        <color theme="1"/>
        <rFont val="Calibri"/>
        <family val="2"/>
        <scheme val="minor"/>
      </rPr>
      <t xml:space="preserve">Note:
</t>
    </r>
    <r>
      <rPr>
        <sz val="11"/>
        <color theme="1"/>
        <rFont val="Calibri"/>
        <family val="2"/>
        <scheme val="minor"/>
      </rPr>
      <t>This measure assesses adherence to long-term asthma controller medications in patients with persistent asthma.  Adherence to asthma controller medication is related to emergency department visits for asthma.</t>
    </r>
  </si>
  <si>
    <t>Ambulatory Sensitive Conditions: Emergency department visits for asthma for adult patients with asthma</t>
  </si>
  <si>
    <t>Patients with diabetes with A1c performed within 12 months</t>
  </si>
  <si>
    <r>
      <rPr>
        <b/>
        <sz val="11"/>
        <color theme="1"/>
        <rFont val="Calibri"/>
        <family val="2"/>
        <scheme val="minor"/>
      </rPr>
      <t xml:space="preserve">APM Measure:
</t>
    </r>
    <r>
      <rPr>
        <sz val="11"/>
        <color theme="1"/>
        <rFont val="Calibri"/>
        <family val="2"/>
        <scheme val="minor"/>
      </rPr>
      <t xml:space="preserve">Chronic Conditions Target - Composite of Diabetes, Hypertension, and Multiple Chronic Conditions
</t>
    </r>
    <r>
      <rPr>
        <b/>
        <sz val="11"/>
        <color theme="1"/>
        <rFont val="Calibri"/>
        <family val="2"/>
        <scheme val="minor"/>
      </rPr>
      <t xml:space="preserve">Note:
</t>
    </r>
    <r>
      <rPr>
        <sz val="11"/>
        <color theme="1"/>
        <rFont val="Calibri"/>
        <family val="2"/>
        <scheme val="minor"/>
      </rPr>
      <t xml:space="preserve">"ACO 27 - Diabetes: Hemoglobin A1c Poor Control" evaluates the percentage of the population with diabetes who has an A1c over 9% </t>
    </r>
    <r>
      <rPr>
        <b/>
        <sz val="11"/>
        <color theme="1"/>
        <rFont val="Calibri"/>
        <family val="2"/>
        <scheme val="minor"/>
      </rPr>
      <t>or</t>
    </r>
    <r>
      <rPr>
        <sz val="11"/>
        <color theme="1"/>
        <rFont val="Calibri"/>
        <family val="2"/>
        <scheme val="minor"/>
      </rPr>
      <t xml:space="preserve"> who has not had an A1c test performed during the year.  The latter part of the measure can be monitored throughout the year through claims data.</t>
    </r>
  </si>
  <si>
    <t>5% increase</t>
  </si>
  <si>
    <t>Medicare patients with an annual wellness visit within 12 months</t>
  </si>
  <si>
    <t>10% increase</t>
  </si>
  <si>
    <t>Medicaid and Commercial patients with an adolescent well-care visit within 12 months</t>
  </si>
  <si>
    <r>
      <t xml:space="preserve">APM Measure:
</t>
    </r>
    <r>
      <rPr>
        <sz val="11"/>
        <color theme="1"/>
        <rFont val="Calibri"/>
        <family val="2"/>
        <scheme val="minor"/>
      </rPr>
      <t>Access to Care Milestone - Medicaid Adolescents with Well-Care Visits</t>
    </r>
  </si>
  <si>
    <t>Medicaid and Commercial patients with developmental screening</t>
  </si>
  <si>
    <t>2020 Clinical Priority Areas</t>
  </si>
  <si>
    <t>Medicaid (Traditional)</t>
  </si>
  <si>
    <t>Medicaid (Expanded)</t>
  </si>
  <si>
    <t>2019 Baseline</t>
  </si>
  <si>
    <t>2020 Results</t>
  </si>
  <si>
    <t>Acute inpatient admission rate for high and very high risk cohorts</t>
  </si>
  <si>
    <t>Emergency department utilization rate for high and very high risk cohorts</t>
  </si>
  <si>
    <t>2021 Clinical Priority Areas</t>
  </si>
  <si>
    <t>Target Goal</t>
  </si>
  <si>
    <t>Q1 2021</t>
  </si>
  <si>
    <t>Target Goal Met?</t>
  </si>
  <si>
    <r>
      <rPr>
        <b/>
        <sz val="11"/>
        <color theme="1"/>
        <rFont val="Calibri"/>
        <family val="2"/>
        <scheme val="minor"/>
      </rPr>
      <t>APM Measure:</t>
    </r>
    <r>
      <rPr>
        <sz val="11"/>
        <color theme="1"/>
        <rFont val="Calibri"/>
        <family val="2"/>
        <scheme val="minor"/>
      </rPr>
      <t xml:space="preserve">
Chronic Conditions Target - Composite of Diabetes, Hypertension, and Multiple Chronic Conditions
ACO 27 - Diabetes: Hemoglobin A1c Poor Control</t>
    </r>
  </si>
  <si>
    <t xml:space="preserve">Yes </t>
  </si>
  <si>
    <t xml:space="preserve">Pending Data </t>
  </si>
  <si>
    <r>
      <rPr>
        <b/>
        <sz val="11"/>
        <color theme="1"/>
        <rFont val="Calibri"/>
        <family val="2"/>
        <scheme val="minor"/>
      </rPr>
      <t>APM Measure:</t>
    </r>
    <r>
      <rPr>
        <sz val="11"/>
        <color theme="1"/>
        <rFont val="Calibri"/>
        <family val="2"/>
        <scheme val="minor"/>
      </rPr>
      <t xml:space="preserve">
Chronic Conditions Target - Composite of Diabetes, Hypertension, and Multiple Chronic Conditions
ACO 28 - Controlling High Blood Pressure</t>
    </r>
  </si>
  <si>
    <r>
      <rPr>
        <b/>
        <sz val="11"/>
        <color theme="1"/>
        <rFont val="Calibri"/>
        <family val="2"/>
        <scheme val="minor"/>
      </rPr>
      <t>APM Measure:</t>
    </r>
    <r>
      <rPr>
        <sz val="11"/>
        <color theme="1"/>
        <rFont val="Calibri"/>
        <family val="2"/>
        <scheme val="minor"/>
      </rPr>
      <t xml:space="preserve">
Suicide Milestone - Screening for Clinical Depression
ACO 18 - Screening for Clinical Depression and Follow-up Plan</t>
    </r>
  </si>
  <si>
    <t>Spend Q1 2021*</t>
  </si>
  <si>
    <t>BCBSVT-Primary</t>
  </si>
  <si>
    <t>Low Risk</t>
  </si>
  <si>
    <t>Medium Risk</t>
  </si>
  <si>
    <t>High Risk</t>
  </si>
  <si>
    <t>Very High Risk</t>
  </si>
  <si>
    <t>BCBSVT-QHP</t>
  </si>
  <si>
    <t>Medicaid-Expanded</t>
  </si>
  <si>
    <t>Medicaid-Traditional</t>
  </si>
  <si>
    <t>MVP-QHP</t>
  </si>
  <si>
    <t>Not Aligned</t>
  </si>
  <si>
    <t>Out of State</t>
  </si>
  <si>
    <t xml:space="preserve">* Claims Incurred Jan 2021 - Mar 2021, paid through Jun 2021.  </t>
  </si>
  <si>
    <t>* Will not tie to actual total spend due to confidential claims and other settlement components.</t>
  </si>
  <si>
    <t>Payments disconnected from Care Navigator; Base/capacity payment with bonus pool tied to outcomes; Longitudinal Care; DULCE</t>
  </si>
  <si>
    <t xml:space="preserve">Part 7. </t>
  </si>
  <si>
    <t xml:space="preserve">ACO Quality, Population Health, Model of Care, and Community Integration Initiatives </t>
  </si>
  <si>
    <t>Appendix 7.4</t>
  </si>
  <si>
    <t>CareNavigator</t>
  </si>
  <si>
    <t>2021 Activities</t>
  </si>
  <si>
    <t>Planned Changes and/or Additions for 2022</t>
  </si>
  <si>
    <t xml:space="preserve">For the 2020 PY Getting Timely Care, Appointments and Information continues to be a quality metric measure. Due to the COVID-19 pandemic OneCare is awaiting final decisions from CMMI regarding any potential changes in collection or reporting. If the ruling indicates the requirement for the survey, the survey will be administered using a random sample of patients (860) with the process occurring November 2020 thru December 2020 and results provided in Q2 of 2021. </t>
  </si>
  <si>
    <t xml:space="preserve">Getting Timely Care, Appointments and Information continues to be a quality metric measure within the Consumer Assessment of Healthcare Providers &amp; Systems (CAHPS) for PY2021 which is also designated as a reporting only measure. For PY2020 CAHPS Patient Satisfaction Survey functions were not required due to Covid-19 pandemic and ACOs received full credit. </t>
  </si>
  <si>
    <t xml:space="preserve">There are no planned changes in 2022. </t>
  </si>
  <si>
    <t xml:space="preserve">1. Adolescent well-care visits remain a Clinical Focus Area for OneCare in PY 2020. 
2. OneCare has worked with VCHIP leadership on tactics to increase Adolescent well-care visit quality measure scores by offering training and subject matter webinars on best practice solutions to help providers achieve success. 
3. Quality measure training materials were shared via the VT Elearn platform outlining payer specific information to assist practices in achieving success and measure compliance. 
4. Primary Care Health Partners is launching a state wide initiative to improve Bright Future screenings.
5.In the Burlington HSA they are providing community-based care for children 0-5 years old from New American families. The project spearheaded by UVMMC Pediatric New American Clinic (PNAC) provides group-based guidance on a range of topics for 0-5 year old well child care. In person visits have been impacted by the public health crisis. </t>
  </si>
  <si>
    <t>1. Adolescent Well-Care visits (AWC) quality metric has been updated to Child &amp; Adolescent Well Care visits (WCV) in PY2021. The change allowed for this quality measure to include telehealth services and increase the age cohort to include 3-21 as opposed to 12-21 under the initial AWC measure specification. 
2. Training materials for Child &amp; Adolescent Well Care Visits were shared via the Vermont Health Learn platform in Q1 of 2021. Information contained within the training materials provides specifics that will help network participants understand how they achieve compliance in this measure. 
3. OneCare has developed and provided for network use a new Child &amp; Adolescent Well Care visits (WCV) self service Application that will allow practices to track progress towards this quality measure and identify individuals in need of outreach.</t>
  </si>
  <si>
    <t xml:space="preserve">1. In January 2020 the total number of Medicaid Beneficiaries aligned with the ACO was 114,489 (85,937 beneficiaries are aligned to the Medicaid Traditional program and 28,552 are aligned to the Medicaid Expanded program). 
2. In August 2020 numbers have dropped to 99,690 total beneficiaries aligned with the ACO due to Medicaid eligibility status changes (79,629 beneficiaries are aligned to the Medicaid Traditional program and 20,061 are aligned to the Medicaid Expanded program).
3. In 2020 the Vermont Medicaid provider network increased to include 14 Health Service Areas. Of the 14, four of those participate in the Vermont Medicaid Next Generation program only. </t>
  </si>
  <si>
    <t xml:space="preserve">1. Our prospective number of Medicaid Beneficiaries for PY2021 was 83,685 for Traditional Medicaid and 27,847 for Expanded Medicaid.
2. In January 2021, the total number of Medicaid Beneficiaries aligned with the ACO was, Traditional Medicaid - 83,024 and Expanded Medicaid - 20,172. 
3. In July 2021, we saw a reduction in the number of Medicaid beneficiaries aligned with each program. Traditional Medicaid population decreased to 81,191 while Expanded Medicaid increased to 20,272. 
4. There are 14 health service areas in our programs, all of which are participating in at least one other program beyond Medicaid. </t>
  </si>
  <si>
    <t xml:space="preserve">1. (VPQHC June meeting) Stephanie Busch, from the Vermont Department of Health (VDH), provided updates regarding efforts related to suicide prevention. Stephanie advised that VDH submitted two suicide prevention related grants earlier this spring. The first grant is available through SAMHSA and is directly related to COVID-19, the lead on that project is the Department of Mental Health. The anticipated start date was June 30th. The second grant is a CDC grant, it is a more comprehensive 5- year suicide prevention grant. They will find out at the end of September if VT has been awarded the grant. This grant would look at suicide at a state level.
2. UMatter gatekeeper training did occur at the November 2019 All Field Team meeting. All in the room, Blue Print QI facilitators and OCV Clinical Consultants, participated in the training.
3. OneCare is supporting a pilot between SASH and the Howard Center to embed a Howard Center clinician within SASH at two congregant housing sites in Burlington, in part to reduce the stigma of mental health and reduce isolation. This work continues through 2020 with renewed contract deliverables. To date there have been demonstrable, positive outcomes for the residents of the two congregate housing sites.
4. Gifford Medical Center (GMC) GMC went live with Zero Suicide screening in September 2019 and all staff were trained in the CSSRS. They were completing weekly chart reviews for anyone who screened positive to make sure there were safety plans and follow up calls in place. Because of the pandemic there was such a drop in appointments, no screening was being performed. Now that people are coming back in for annual visits, they are seeing many people screening for moderate or high risk. In the past they had primarily seen people screen mostly as low risk. A lot of the re-education is about reminding staff how to respond and when people screen for moderate or high risk.
5. St. Johnsbury: 1) ‘Talk Saves Lives’ AFSP (American Foundation for Suicide Prevention) a community based presentation went virtual in April – based on research and information on what people can do to prevent suicide. 2) Mental Healthy First Aid: NVRH Regional Prevention Partnership Coordinator training will be provided to the community in the fall (Zero Suicide: Community and Workforce Training.) 3) St Johnsbury School District: ‘Getting to Y’ Students Hike for Hope occurred on June 21st. 4) St Johnsbury DA: Suicide Prevention Specialist 2020 Initiatives: a) CAM training w/internal employees, b) Suicide Prevention Month (September) ‘Out of the Darkness Walks (virtual) and ‘Bags of Information’ (Suicide Prevention Kits) distributing 500 throughout the community, c) QPR training (virtual) starting in September, to be provided throughout the entire NEK, and d) ASSIST Training moving virtual in the fall throughout the entire NEK. Additionally, NVRH has been sending out medical updates and weekly emails related to the mental strain on health professionals. Having the hospital remind everyone that what they are experiencing is a normal response to the stress of the pandemic has been very helpful. 
</t>
  </si>
  <si>
    <t>Deaths related to overdose</t>
  </si>
  <si>
    <t xml:space="preserve">1. The Berlin HSA continues the RAM work started in 2018. They have shared their processes and training w/ other HSAs, specifically Gifford Medical Center.
2. Gifford Medical Center (GMC) ED has been in the process of implementing a RAM program in Randolph.  As of August 2020 at least half of GMC ED providers have been waivered to prescribe for opioid use disorder.  The goal is to get RAM patients seen at Addiction Medicine within 72 hours of their ED visit.  Another positive note, GMC has partnered with Turning Point to implement the Peer Recovery Coach program in the Gifford ED. That program is now in place, providing individuals struggling with SUD mentors to help them in their journey toward recovery. 
3. Through a $15,000 grant from OCV, the St Albans HSA hosted two sessions of a four session learning collaborative on chronic pain management beginning in 2019. Due to the Covid-19 pandemic and several key staffing changes. Planning for the third session will ensue in January 2021.
4. In the Burlington HSA in January 2020 Thomas Chittenden Health Center created a poster ‘Opioid Rx Practices – Pain Management for Patients‘ that highlights work they did in 2019 to improve care and treatment for their patients with chronic pain treated with Opioids. 
5. The RAM program is still in effect in the Bennington HSA and continues to successfully navigate patients to treatment and recovery. Daily access reports from the Emergency Department identify, in real-time, who has received MAT and allows our RN Case Managers to coordinate timely follow-up treatment. 
</t>
  </si>
  <si>
    <t>1.  This continues to be an ongoing focus related to mental health and substance use disorder and align with our ACO quality metrics. 
2.  St Albans health service area has restarted its Chronic Care Learning Collaborative on Chronic Pain Management</t>
  </si>
  <si>
    <t xml:space="preserve">1. In July 2020, OneCare released educational summary documents on Initiation and Engagement of Alcohol and Other Drug Dependence Treatment via the VTElearn platform. OneCare communicated the release of all quality measure summary documents. Due to the COVID-19 pandemic we notified all partners across the state via our network newsletter that measure specific documents were available for review and sharing with network participants. 
2. OneCare continues their collaboration with BCBSVT to receive quarterly, de-identified reports related to mental health and substance use disorder quality measures. These reports are shared with the network at the HSA level. </t>
  </si>
  <si>
    <t xml:space="preserve">1. OneCare released educational summary documents on Initiation and  Engagement of Alcohol and Other Drug Dependence Treatment via the Vermont Health Learn platform in February 2021. 
2. Network communication was provided in February 2021 to participants, preferred providers and other key stakeholders.
3. Through a collaborative approach, OneCare continues to receive quarterly, de-identified reports related to mental health and substance use disorder quality measures. Due to the Covid-19 pandemic and staffing resources availability, reports were not shared with the network on a quarterly basis as was done in the past. OneCare is eager to begin sharing this information at the health service area level in Q3.    
</t>
  </si>
  <si>
    <t xml:space="preserve">1. In July 2020, OneCare released educational summary documents on Initiation and Engagement of Alcohol and Other Drug Dependence Treatment via the VTElearn platform. OneCare communicated the release of all quality measure summary documents. Due to the COVID-19 pandemic we notified all partners across the state via our network newsletter that measure specific documents were available for review and sharing with network participants. 
2. OneCare continues their collaboration with BCBSVT to receive quarterly, de-identified reports related to mental health and substance use disorder quality measures. These reports will be shared with the network at the HSA level. </t>
  </si>
  <si>
    <t xml:space="preserve">1. OneCare released educational summary documents on Initiation and  Engagement of Alcohol and Other Drug Dependence Treatment via the Vermont Health Learn platform in February 2021. 
2. Network communication was provided in February 2021 to participants, preferred providers and other key stakeholders.
3. Through a collaborative approach OneCare continues to received quarterly, de-identified reports related to mental health and substance use disorder quality measures. Due to the Covid-19 pandemic and staff resource availability, reports were not shared on a quarterly basis as were done in the past. OneCare is eager to begin sharing this information at the health service area level in Q3.    
</t>
  </si>
  <si>
    <t xml:space="preserve">1. In July 2020, OneCare released educational summary documents for the 30 Day follow-up discharge from ED for Mental Health. via the VTElearn platform. OneCare communicated the release of all quality measure summary documents. Due to the COVID-19 pandemic we notified all partners across the state via our network newsletter that measure specific documents were available for review and sharing with network participants. 
2. OneCare continues their collaboration with BCBSVT to receive quarterly, de-identified reports related to mental health and substance use disorder quality measures. These reports will be shared with the network at the HSA level. </t>
  </si>
  <si>
    <t xml:space="preserve">1. OneCare released educational summary documents on 30 Day follow-up discharge from Emergency Department for Mental Health via the Vermont health Learn platform in February 2021. 
2. Network communication was provided in February 2021 to participants, preferred providers and other key stakeholders.
3. Through a collaborative approach OneCare continues to received quarterly, de-identified reports related to mental health and substance use disorder quality measures. Due to the Covid-19 pandemic and staff resource availability, reports were not shared with the network on a quarterly basis as were done in the past. OneCare is eager to begin sharing this information at the health service area level in Q3.    
4. St. Johnsbury health service area has identified 30 Day Follow-Up after discharge from Emergency Department for Mental Health as a focus area in 2021. </t>
  </si>
  <si>
    <t xml:space="preserve">1. In July 2020, OneCare released educational summary documents for the 30 Day follow-up discharge from ED for Alcohol or other Drug Dependence via the VTElearn platform. OneCare communicated the release of all quality measure summary documents availability on the learning platform. Due to the COVID-19 pandemic we notified all partners across the state via our network newsletter that measure specific documents were available for review and sharing with network participants.
2. OneCare continues their collaboration with BCBSVT to receive quarterly, de-identified reports related to mental health and substance use disorder quality measures. These reports will be shared with the network at the HSA level. </t>
  </si>
  <si>
    <t xml:space="preserve">1. OneCare released educational summary documents on 30-day follow up from Emergency Department after discharge for alcohol or other drug dependence via the Vermont Health Learn platform in February 2021. 
2. Network communication was provided in February 2021 to participants, preferred providers and other key stakeholders.
3. Through a collaborative approach OneCare continues to received quarterly, de-identified reports related to mental health and substance use disorder quality measures. Due to the Covid-19 pandemic and staff resource availability, reports were not shared withthe network on a quarterly basis as were done in the past. OneCare is eager to begin sharing this information at the health service area level in Q3.   
4. St. Johnsbury health service area has identified 30 Day Follow-Up after discharge from Emergency Department for Alcohol or other Drug Dependence as a focus area in 2021.  </t>
  </si>
  <si>
    <t>Please refer to the work referenced in "Deaths Related to Drug Overdose"; "ACO initiation/engagement of alcohol and other drug dependence treatment"; "ACO 30-day follow-up after discharge for alcohol or other drug dependence</t>
  </si>
  <si>
    <t xml:space="preserve">At this time we do not have available data to gauge the number of mental health and substance abuse-related emergency depatment visits due to restricted claims data. </t>
  </si>
  <si>
    <t xml:space="preserve">1. Thomas Chittenden Health Center has part of our CPR pilot with the initiative to reduce opioid prescribing within the practice. </t>
  </si>
  <si>
    <t>1. St. Albans, St. Johnsbury and Randolph health service areas have identified this as a focus area for 2021.</t>
  </si>
  <si>
    <t xml:space="preserve">1. In July 2020, OneCare released educational summary documents for Screening and follow-up for clinical depression and follow-up plan via the VTElearn platform. OneCare communicated the release of all quality measure summary documents availability on the learning platform. 
2. Due to changes in the quality measure specification, OneCare will provide in-house training to all available abstractors on the measure spec changes for numerator compliance. 
3. Community Health Centers of Burlington (Burlington HSA) conducts psychiatric evaluation and consultation for children and adolescents, and provide diagnostic evaluation and treatment recommendations to their primary care providers in order to promote optimal mental health outcomes and reduce child psychiatric waitlists throughout the state. 
4. Middlebury Family Health implemented additional triggers within their electronic health record and reformatted questions providers ask patients around depression screening and follow-up to ensure appropriate documentation is present for clinical abstraction. </t>
  </si>
  <si>
    <t xml:space="preserve">
1. OneCare implemented the Value Based Incentive Fund initiative that is created to reward and incentivize network participants who deliver high quality results when compared to peer benchmarks. Collection of data will occur on a quarterly basis with result sharing occurring shortly after.  OneCare will use existing clinical and claims data and manual chart reviews to help identify gaps and opportunities for improvement in documentation and workflows for patients who have been screened with an appropriate follow-up for depression.  
2. OneCare released educational summary documents for Screening for Depression and Follow-Up Plan via the Vermont Health Learn platform in February 2021. 
3. Network communication was provided in February 2021 to participants, preferred providers and other key stakeholders. 
4. OneCare created an Frequently Asked Questions (FAQ) document for abstractors which contained measure specific questions and answers that were obtained through weekly CMS weekly calls to help when performing manual clinical abstraction. </t>
  </si>
  <si>
    <t xml:space="preserve"> Several HSA's continues its work to induce patients with buprenorphine in ED and also make referrals to MAT from ED.</t>
  </si>
  <si>
    <t xml:space="preserve">This continues to be an ongoing focus and aligns with OneCare quality metrics. </t>
  </si>
  <si>
    <t>1. OneCare along with their partners, VDH, BCBSVT, Blue print for Health, Bi-State and SASH will officially kick off an Asthma and COPD Learning Collaborative in September 2020. The initial kick-off scheduled in September 2019 was delayed due to the COVID-19 pandemic. The initiative is to improve the health of patients with Asthma and COPD across the Vermont healthcare landscape. 
2. The learning collaborative will offer CME/CEU credits, educational materials and the ability to track progress for participating practices. 
3. Participants who participate in the learning collaborative will collect information related to Tobacco Use, Cessation and Intervention as well as other supporting measures that will help with smoke exposure and asthma action planning and assessment.</t>
  </si>
  <si>
    <t xml:space="preserve">1. Kick-off of the Asthma and COPD Learning Collaborative occurred in September 2020 through collaborative efforts between OneCare, Vermont Department of Health, BCBSVT, Blueprint for Health, Bi-State and Supports and Services at Home (SASH). The teams worked together via monthly check-ins, quarterly team updates and subject matter expert presentations to provide continued educational opportunities and learning. 
2. The Learning Collaborative team members worked diligently with participants to collect data elements related to approved quality metrics over the course of six months. Data was collected on Tobacco Use, Cessation and Intervention measure as well as Asthma Action Plans, proper Inhaler use and second hand smoke. 
3. There were seven regional teams who participated and supplied data at pre-determined check points for their population of patients that met numerator, denominator and measure specific criteria. 
4. OneCare's analytics team provided result reports for each participant on a quarterly basis which allowed them to see how they progressed throughout the learning collaborative for their population of patients. 
5. The learning collaborative team and participants shared posters providing a continuous improvement analysis on their experiences throughout the project. Results included opportunities, successes, accomplishments, patient and practice outcomes. 
6. OneCare released educational summary documents for Tobacco Use, Cessation and Intervention in February 2021 via the Vermont Health Learn platform and followed up with network communication. </t>
  </si>
  <si>
    <t xml:space="preserve">1. In July 2020, OneCare released educational summary documents on Hypertension: Controlling High Blood Pressure measures (HTN-2 and CBP) via the VTElearn platform. Due to the COVID-19 pandemic we notified all partners across the state via our network newsletter that measure specific documents were available for review and sharing with network participants. 
2. OneCare will continue to perform monthly data abstraction on random selected patients for this specific measure and provide report outs to participants where we are using remote access to perform record reviews. Information collected through data abstraction will be shared to identify gaps and opportunities for improvement in documentation and workflows. 
3. In Q4 2019, OneCare was able to identify patients who had not had a recent blood pressure reading on file for the performance year. Working closely with several TIN's within the network together we were able to get patients in for BP readings related to their Hypertension condition. This work helped increase the number of patients receiving the necessary care for Hypertension and improve overall quality in this particular quality measure. 
4. Richmond Family Medicine ran a 3 year initiative (2015-2018) with a focus to improve control rates for their Hypertension or Diabetes panels for patients. Goals for the initiative were to improve control rates within each of the condition specific panels, using nationally recognized metrics defined by NQF to determine control rates. (NQF18 for HTN and NQF59 for Diabetes). Practice baseline for each measure was HTN-59% and DM-2 24%. The practice used incremental goals for both metrics throughout the three year program with the targets at the end of three years were to increase Hypertension to 68% and to decrease Diabetes control rates to 15%. Using an interactive process the QI initiative used an informal version of PDSA cycle to help guide decisions. Overall lessons learned included: 1. communication was very important and buy in throughout the practice was essential to achieving goals; 2. panel management critical to overall success; 3. Multi-faceted approach setting goals, looking at targets, utilizing existing resources (robust EMR) allowed for the ability to identify patients who might need support. Hypertension lessons learned: formal and recurring education/re-education on proper blood pressure reading technique resulted in more accurate blood pressure readings; implementing simple workflow solutions help show rapid statistical successes which allowed providers to focus on patients with truly uncontrolled hypertension; ensured medication adherence assessment was being followed in a more direct manner using a standardized tool. The practice was able to far exceed the defined targets throughout the three year initiative and continue the work within the practice serving their patients. 
</t>
  </si>
  <si>
    <t xml:space="preserve">1. OneCare implemented the Value Based Incentive Fund project that is created to reward and incentivize network participants who deliver high quality results when compared to peer benchmarks. Collection of data will occur on a quarterly basis with result sharing occurring shortly after.  OneCare will use existing clinical and claims data and manual chart reviews to help identify gaps and opportunities for improvement in documentation and workflows for patients who have out of control blood pressure or missing data. 
2. OneCare released educational summary documents for Hypertension: Controlling High Blood Pressure in February 2021 via the Vermont Health Learn platform and followed up with network communication to all partners across the state that measure specific documents were available. 
3. OneCare Quality Improvement Specialists will work with organizations who participate in this initiative to help identify and work on quality projects and efforts related to this quality metric. 
4. Hypertension continues to be a major focus as it relates to quality metrics improvement. OneCare has added a new Application to the WorkBench One platform which helps identify patients with Hypertension and Pre Hypertension. The Application focus on patients with pre-hypertension allows for early intervention and identification of care management opportunities.  
5. St. Johnsbury health service area is examining patients with these conditions in combination with a comorbid diagnosis of Depression and/or Anxiety.  Statistics are tracked surrounding these combined chronic conditions including how they relate to those individuals with high emergency department use,  high inpatient use and high cost.  Community partners including the Designated Agency, are included in these efforts.  
7. OneCare is collaborating with DHVA, Vermont Department of Health (VDH), Vermont Chronic Care Initiative (VCCI) and Blueprint for Health on a Performance Improvement Project (PIP) around Managing Hypertension that kicked off in December 2020. Part of the Performance Improvement Project (PIP) efforts include promoting www.MyHealthyVT.com where individuals can register for self-management workshops, including a new controlling high blood pressure program called Health Coaches for Hypertension.  The free of charge, evidence-based curriculum, led by trained coaches, is part of a state-wide effort to enable Vermonters to better manage high blood pressure at home. Virtual and in-person training options are available, and local “lending libraries” of blood pressure monitors are available to program participants, free of charge, for use during the program. 
8. Additional health service areas have identified Hypertension as a focus area in 2021. (St. Albans, Morrisville, Randolph, Brattleboro and Springfield) </t>
  </si>
  <si>
    <t xml:space="preserve">1. In July 2020, OneCare released educational summary documents on Diabetes: Hemoglobin HbA1c Poor Control &gt;9% (DM-2 and CDC) via the VTElearn platform. Due to the COVID-19 pandemic we notified all partners across the state via our network newsletter that measure specific documents were available for review and sharing with network participants. 
2. OneCare will continue to perform monthly data abstraction on random selected patients for this specific measure and provide report outs to participants where we are using remote access to perform record reviews. Information collected through data abstraction will be shared to identify gaps and opportunities for improvement in documentation and workflows. 
3. In Q4 2019, OneCare was able to identify patients who had not had an A1c on file for the performance year. Working closely with several TIN's within the network together we were able to get patients in for necessary lab draws related to their A1c's. This work helped increase the number of patients receiving their necessary blood work for Diabetes and improve overall quality in this particular quality measure. 
4. UVMMC Health Network (Middlebury HSA) is implementing the use of technology to provide eye care for adult patients with diabetes. The project will supply cameras to rural Addison county primary care clinics to take automated retinal images for their annual eye exam. 
4. Richmond Family Medicine ran a 3 year initiative (2015-2018) with a focus to improve control rates for their Hypertension or Diabetes panels for patients. Goals for the initiative were to improve control rates within each of the condition specific panels, using nationally recognized metrics defined by NQF to determine control rates. (NQF18 for HTN and NQF59 for Diabetes). Practice baseline for each measure was HTN-59% and DM-2 24%. The practice used incremental goals for both metrics throughout the three year program with the targets at the end of three years were to increase Hypertension to 68% and to decrease Diabetes control rates to 15%. Using an interactive process the QI initiative used an informal version of PDSA cycle to help guide decisions. Overall lessons learned included: 1. communication was very important and buy in throughout the practice was essential to achieving goals; 2. panel management critical to overall success; 3. Multi-faceted approach setting goals, looking at targets, utilizing existing resources (robust EMR) allowed for the ability to identify patients who might need support. Diabetes specific lessons learned; having access to a registered dietitian embedded within the practice was invaluable for those patients newly diagnosed with Diabetes; having a clinical pharmacist embedded within the practice also helped immensely to support education provided by the PCP and Rd through in-depth medication education. The practice was able to far exceed the defined targets throughout the three year initiative and continue the work within the practice serving their patients. </t>
  </si>
  <si>
    <t xml:space="preserve">1. OneCare implemented the Value Based Incentive Fund project that is created to reward and incentivize network participants who deliver high quality results when compared to peer benchmarks. Collection of data will occur on a quarterly basis with result sharing occurring shortly after.  OneCare will use existing clinical and claims data and manual chart reviews to help identify gaps and opportunities for improvement in documentation and workflows for patients who have out of control A1Cs or missing data. 
2. OneCare released educational summary documents for Diatebes HgBA1c: Poor Control &gt;9% in February 2021 via the Vermont Health Learn platform and followed up with network communication to all partners across the state that measure specific documents were available. 
3. OneCare Quality Improvement Specialists will work with organizations who participate in this initiative to help identify and work on quality projects and efforts related to this quality metric. 
4. Diabetes Poor Control continues to be a major focus as it relates to quality metrics improvement. OneCare has added a new Application to the WorkBench One platform which helps identify patients with Diabetes. The Application focuses on patients with Pre-Diabetes and active condition of Diabetes which allows for early intervention and care management opportunities.  
5. St. Johnsbury health service area is examining these conditions in combination with a comorbid diagnosis of Depression and/or Anxiety.      
7. Additional health service area's have identified Diabetes as a focus area in 2021. (St. Albans, Morrisville, Burlington, Berlin, Randolph, Windsor, Bennington, Brattleboro and Springfield) </t>
  </si>
  <si>
    <t xml:space="preserve">1. In July 2020, OneCare released educational summary documents on Diabetes: Hemoglobin HbA1c Poor Control &gt;9% (DM-2, CDC), Hypertension: Controlling High Blood Pressure (HTN-2, CBP) and All-cause unplanned admissions for patients with multiple chronic conditions via the VTElearn platform. Due to the COVID-19 pandemic we notified all partners across the state via our network newsletter that measure specific documents were available for review and sharing with network participants. 
2. OneCare will continue to perform monthly data abstraction on random selected patients for the Diabetes and Hypertension measures and provide report outs to participants where we are using remote access to perform record reviews. Information collected through data abstraction will be shared to identify gaps and opportunities for improvement in documentation and workflows. </t>
  </si>
  <si>
    <t xml:space="preserve">1. OneCare implemented the Value Based Incentive Fund project that is created to reward and incentivize network participants who deliver high quality results when compared to peer benchmarks. Collection of data will occur on a quarterly basis with result sharing occurring shortly after.  OneCare will use existing clinical and claims data and manual chart reviews to help identify gaps and opportunities for improvement in documentation and workflows for patients who have out of control A1Cs, blood pressure(s) or missing data.
2. OneCare released educational summary documents for Diabetes HgBA1c: Poor Control &gt;9%, Controlling High Blood pressure and All-Cause Unplanned Admissions for Patients with Multiple Chronic Conditions in February 2021 via the VTElearn platform and followed up with network communication to all partners across the state that measure specific documents were available. 
3. OneCare Quality Improvement Specialists will work with organizations who participate in this initiative to help identify and work on quality projects and efforts related to this quality metric. 
4. Diabetes Poor Control and Hypertension continues to be a major focus as it relates to quality metrics improvement. OneCare has added a new APP to their WorkBench One platform which helps identify patients with Diabetes and Hypertension. The APP focuses on patients with Pre-Diabetes and active condition of Diabetes which allows for early intervention and care management opportunities.  </t>
  </si>
  <si>
    <t>1. OneCare along with their partners, VDH, BCBSVT, Blue print for Health, Bi-State and SASH will officially kick off an Asthma and COPD Learning Collaborative in September 2020. The initial kick-off scheduled in September 2019 was delayed due to the COVID-19 pandemic. The initiative is to improve the health of patients with Asthma and COPD across the Vermont healthcare landscape. 
2. The learning collaborative will offer CME/CEU credits, educational materials and the ability to track progress for participating practices. 
3. Participants who participate in the learning collaborative will collect information related to Tobacco Use, Cessation and Intervention as well as other supporting measures that will help identify smoke exposure and asthma action planning and assessment.</t>
  </si>
  <si>
    <t xml:space="preserve">1. Kick-off of the Asthma and COPD Learning Collaborative occurred in September 2020 through collaborative efforts between OneCare, Vermont Department of Health, BCBSVT, Blueprint for Health, Bi-State and SASH. The teams worked together via monthly check-ins, quarterly team updates and subject matter expert presentations to provide continued educational opportunities and learning. 
2. The Learning Collaborative team members worked diligently with participants to collect data elements related to approved quality metrics over the course of six months. Data was collected on Tobacco Use, Cessation and Intervention measure as well as Asthma Action Plans, Proper In-Haler use and second hand smoke. 
3. There were seven participants who participated and supplied data at pre-determined check points for their population of patients who met numerator, denominator and measure specific criteria. 
4. OneCare's analytics team provided report results for each participant on a quarterly basis which allowed them to see how they progressed throughout the learning collaborative for their population of patients. 
5. The learning collaborative team and participants shared posters providing a continuous improvement analysis on their experiences throughout the project. Results included opportunities, successes, accomplishments, patient and practice outcomes. 
</t>
  </si>
  <si>
    <t xml:space="preserve">1. In July 2020, OneCare released educational summary documents on Tobacco Use Assessment and Cessation Intervention (Prev-10). Due to the COVID-19 pandemic we notified all partners across the state via our network newsletter that measure specific documents were available for review and sharing with network participants. 
2. The Asthma/COPD Learning Collaborative will kick off in September 2020 where the required measure is Tobacco Use Assessment and Cessation Intervention. In addition to this measure, participants are asked to collect data on other supporting measures that will help identify smoke exposure and asthma action planning and assessment. </t>
  </si>
  <si>
    <t xml:space="preserve">1. Kick-off of the Asthma and COPD Learning Collaborative occurred in September 2020 through collaborative efforts between OneCare, Vermont Department of Health, BCBSVT, Blue Print for Health, Bi-State and Supports and Services at Home (SASH). The teams worked together via monthly check-ins, quarterly team updates and subject matter expert presentations to provide continued educational opportunities and learning. 
2. The Learning Collaborative team members worked diligently with participants to collect data elements related to approved quality metrics over the course of six months. Data was collected on Tobacco Use, Cessation and Intervention measure as well as Asthma Action Plans, proper inhalaler use and second hand smoke. 
3. There were seven(7) regional teams who participated and supplied data at pre-determined check points for their population of patients that met numerator, denominator and measure specific criteria. 
4. OneCare's analytics team provided result reports for each participant on a quarterly basis which allowed them to see how they progressed throughout the learning collaborative for their population of patients. 
5. The learning collaborative team and participants shared posters providing a continuous improvement analysis on their experiences throughout the project. Results included opportunities, successes, accomplishments, patient and practice outcomes. 
6. OneCare released educational summary documents for Tobacco Use, Cessation and Intervention in February 2021 via the Vermont Health Learn platform and followed up with network communication. </t>
  </si>
  <si>
    <t>2019 Rate - 61.02, 75th Percentile using CMS QRS Benchmarks</t>
  </si>
  <si>
    <t xml:space="preserve">In PY2020 the Adolescent Well Care Visits quality measure was replaced with Child &amp; Adolescent Well Care Visits (HEDIS WCV) 
2020 Rate - 64.22, due to COVID-19 pandemic there were no available benchmarks </t>
  </si>
  <si>
    <t>2019 Rate - 0.6932, 50th Percentile using CMS QRS Benchmarks</t>
  </si>
  <si>
    <t>2020 Rate - 0.6096, due to COVID-19 pandemic there were no available benchmarks</t>
  </si>
  <si>
    <t>2019 Rate - 11.44, 90th Percentile using CMS QRS Benchmarks</t>
  </si>
  <si>
    <t>2020 Rate - 24.82, due to COVID-19 pandemic there were no available benchmarks</t>
  </si>
  <si>
    <t>2019 Rate - 67.15, 50th Percentile using CMS QRS Benchmarks</t>
  </si>
  <si>
    <t>2020 Rate - 59.37, due to COVID-19 pandemic there were no available benchmarks</t>
  </si>
  <si>
    <t>2019 Rate - 62.07, 90th Percentile using CMS QRS Benchmarks</t>
  </si>
  <si>
    <t>2020 Rate - 61.54, due to COVID-19 pandemic there were no available benchmarks</t>
  </si>
  <si>
    <t>2019 Rate - 85.56, 75th Percentile</t>
  </si>
  <si>
    <t>2020 Rate - 89.56, due to COVID-19 pandemic there were no available benchmarks</t>
  </si>
  <si>
    <t>2019 Rate - 68.17, this is a reporting measure therefore no available benchmarks</t>
  </si>
  <si>
    <t>2020 Rate - 77.00, due to COVID-19 pandemic there were no available benchmarks</t>
  </si>
  <si>
    <t>This question was remove from the quality measure reporting</t>
  </si>
  <si>
    <t xml:space="preserve">This question was removed from the quality measure reporting requirements in 2019. </t>
  </si>
  <si>
    <t xml:space="preserve">This was removed in 2019 </t>
  </si>
  <si>
    <t>2019 Rate - 0.88, there are no available benchmarks for this measure. The ACO was awarded 1 point</t>
  </si>
  <si>
    <t xml:space="preserve">OneCare anticipates final Medicaid quality results in September of 2021.  </t>
  </si>
  <si>
    <t>2019 Rate - 62.10, 75th Percentile using National Medicaid Benchmarks</t>
  </si>
  <si>
    <t>2019 Rate - 25.61, 90th Percentile using National Medicaid Benchmarks</t>
  </si>
  <si>
    <t>2019 Rate - 62.63, 50th Percentile using National Medicaid Benchmarks</t>
  </si>
  <si>
    <t>2019 Rate - 40.85, 50th Percentile using National Medicaid Benchmarks. Note this is a reporting only measure</t>
  </si>
  <si>
    <t>Results shown represent numbers for"  Aggregated Adult and Child Survey Responses" to include answers of Usually &amp; Always combined as a total percentage:
1. Access to Care Composite equals 88%
2. Communication Composite equals 97%
3. Self-Management Composite equals 52% (Adults only respondents)
4. Office Staff  Composite equals 95%
5. Coordination of Care equals 37% (Adults only respondents)
6. Information Composite equals 73% (Adults only respondents)
7. Specialist Care Composite equals 83%</t>
  </si>
  <si>
    <t>OneCare anticipates their Medicare 2019 quality measure results in August 2020</t>
  </si>
  <si>
    <t xml:space="preserve">OneCare anticipates the Medicare 2020 quality measure results in September 2021. </t>
  </si>
  <si>
    <t xml:space="preserve">OneCare anticipates the Medicare 2020 quality measure results in September  2021. </t>
  </si>
  <si>
    <t xml:space="preserve">For PY2020, ACO's were not required to perform survey functions and are awarded full points. </t>
  </si>
  <si>
    <t>30 Day Follow-Up After Discharge from the ED for Alcohol and Other Drug Dependence</t>
  </si>
  <si>
    <t>OneCare anticipates the MVP 2020 quality measure results in September or October 2021.</t>
  </si>
  <si>
    <t>30 Day Follow-Up After Discharge from the ED for Mental Health</t>
  </si>
  <si>
    <t xml:space="preserve">Adolescent Well-Care Visits </t>
  </si>
  <si>
    <t>Diabetes Mellitus: Hemoglobin A1c Poor Control</t>
  </si>
  <si>
    <t>Hypertension; Controlling High Blood Pressure</t>
  </si>
  <si>
    <t>Initiation &amp; Engagement of Alcohol and Other Drug Dependence Treatment (Composite)</t>
  </si>
  <si>
    <t>Follow-Up after Hospitalization for mental Illness (7 Day Rate)</t>
  </si>
  <si>
    <r>
      <t xml:space="preserve">Measure
</t>
    </r>
    <r>
      <rPr>
        <b/>
        <i/>
        <sz val="10"/>
        <color theme="1"/>
        <rFont val="Calibri"/>
        <family val="2"/>
        <scheme val="minor"/>
      </rPr>
      <t>(ACO Specific All-Payer Model Target)</t>
    </r>
  </si>
  <si>
    <r>
      <rPr>
        <b/>
        <sz val="10"/>
        <color rgb="FFFF0000"/>
        <rFont val="Calibri"/>
        <family val="2"/>
        <scheme val="minor"/>
      </rPr>
      <t>Medicare</t>
    </r>
    <r>
      <rPr>
        <b/>
        <sz val="10"/>
        <color theme="1"/>
        <rFont val="Calibri"/>
        <family val="2"/>
        <scheme val="minor"/>
      </rPr>
      <t xml:space="preserve"> </t>
    </r>
    <r>
      <rPr>
        <sz val="10"/>
        <color theme="1"/>
        <rFont val="Calibri"/>
        <family val="2"/>
        <scheme val="minor"/>
      </rPr>
      <t xml:space="preserve">ACO composite of 5 questions on Getting Timely Care, Appointments and Information
</t>
    </r>
    <r>
      <rPr>
        <i/>
        <sz val="10"/>
        <color theme="4"/>
        <rFont val="Calibri"/>
        <family val="2"/>
        <scheme val="minor"/>
      </rPr>
      <t>(75th percentile compared to Medicare nationally)</t>
    </r>
  </si>
  <si>
    <r>
      <t xml:space="preserve">Percentage of </t>
    </r>
    <r>
      <rPr>
        <b/>
        <sz val="10"/>
        <color rgb="FFFF0000"/>
        <rFont val="Calibri"/>
        <family val="2"/>
        <scheme val="minor"/>
      </rPr>
      <t>Medicaid</t>
    </r>
    <r>
      <rPr>
        <sz val="10"/>
        <color theme="1"/>
        <rFont val="Calibri"/>
        <family val="2"/>
        <scheme val="minor"/>
      </rPr>
      <t xml:space="preserve"> adolescents with well-care visits</t>
    </r>
  </si>
  <si>
    <r>
      <t xml:space="preserve">Percentage of </t>
    </r>
    <r>
      <rPr>
        <b/>
        <sz val="10"/>
        <color rgb="FFFF0000"/>
        <rFont val="Calibri"/>
        <family val="2"/>
        <scheme val="minor"/>
      </rPr>
      <t>Medicaid</t>
    </r>
    <r>
      <rPr>
        <sz val="10"/>
        <color rgb="FFFF0000"/>
        <rFont val="Calibri"/>
        <family val="2"/>
        <scheme val="minor"/>
      </rPr>
      <t xml:space="preserve"> </t>
    </r>
    <r>
      <rPr>
        <sz val="10"/>
        <color theme="1"/>
        <rFont val="Calibri"/>
        <family val="2"/>
        <scheme val="minor"/>
      </rPr>
      <t xml:space="preserve">enrollees aligned with ACO
</t>
    </r>
    <r>
      <rPr>
        <i/>
        <sz val="10"/>
        <color theme="4"/>
        <rFont val="Calibri"/>
        <family val="2"/>
        <scheme val="minor"/>
      </rPr>
      <t>(No more than 15 percentage points below % of VT Medicare beneficiaries aligned to ACO)</t>
    </r>
  </si>
  <si>
    <r>
      <t>1. The St. Johnsbury health service area participated in a mini grant offered by the BluePrint, who partnered in this endeavor with Vermont Suicide Prevention Center. The work focused on suicide prevention by specifically encouraging Patient Centered Medical Homes (PCMHs) to partner with their community Mental Health Agency. The St. Johnsbury group met on a monthly basis, (Northern County Health Care, Patient Centered Medical Homes, Northeastern Vermont Regional Hospital, Pediatric Medical Home and Designated Agency partner Northeast Kingdom Human Services). Following the six month mini grant work the group decided to continue working together in the community on this endeavor. The work will continue through calendar year 2021, meeting once per month to provide opportunities with a continued focus on measureable outcomes. The measures include tracking Provider Level Suicide Training and use of tools such as Question Persuade Refer,  Columbia Suicide Severity Rating Scale, Counseling on Access to Lethal Means and Collaborative Assessment and Management of Suicidality.   
2. Northeastern Vermont Regional Hospital and</t>
    </r>
    <r>
      <rPr>
        <sz val="10"/>
        <color rgb="FFFF0000"/>
        <rFont val="Calibri"/>
        <family val="2"/>
        <scheme val="minor"/>
      </rPr>
      <t xml:space="preserve"> </t>
    </r>
    <r>
      <rPr>
        <sz val="10"/>
        <rFont val="Calibri"/>
        <family val="2"/>
        <scheme val="minor"/>
      </rPr>
      <t xml:space="preserve">Northern County Health Care PCMHs </t>
    </r>
    <r>
      <rPr>
        <sz val="10"/>
        <color theme="1"/>
        <rFont val="Calibri"/>
        <family val="2"/>
        <scheme val="minor"/>
      </rPr>
      <t>as well as Northeastern Vermont Regional Hospital emergency department are partnering with the local Designated Agency, Northeast Kingdom Human Services, in an effort to fine tune our community partner workflow related to suicide prevention in the cases when Northeast Kingdom Human Services emergency services has been activated. Meetings continue with Northeastern Vermont Regional Hospital, Northern County Health Care and Designated Agency partners to work through the granular level processes/workflows as a means to identify positive outcomes and/or gaps in the continuum of care.
3. Mulitple health service areas within the OneCare network have identified suicide prevention as a focus area in 2021. (Brattleboro, Burlington, Randolph)</t>
    </r>
  </si>
  <si>
    <r>
      <rPr>
        <b/>
        <sz val="10"/>
        <color rgb="FFFF0000"/>
        <rFont val="Calibri"/>
        <family val="2"/>
        <scheme val="minor"/>
      </rPr>
      <t xml:space="preserve">Multi-Payer </t>
    </r>
    <r>
      <rPr>
        <sz val="10"/>
        <color theme="1"/>
        <rFont val="Calibri"/>
        <family val="2"/>
        <scheme val="minor"/>
      </rPr>
      <t xml:space="preserve">ACO initiation of alcohol and other drug dependence treatment
</t>
    </r>
    <r>
      <rPr>
        <i/>
        <sz val="10"/>
        <color theme="4"/>
        <rFont val="Calibri"/>
        <family val="2"/>
        <scheme val="minor"/>
      </rPr>
      <t>(50th percentile)</t>
    </r>
  </si>
  <si>
    <r>
      <rPr>
        <b/>
        <sz val="10"/>
        <color rgb="FFFF0000"/>
        <rFont val="Calibri"/>
        <family val="2"/>
        <scheme val="minor"/>
      </rPr>
      <t>Multi-Payer</t>
    </r>
    <r>
      <rPr>
        <sz val="10"/>
        <color theme="1"/>
        <rFont val="Calibri"/>
        <family val="2"/>
        <scheme val="minor"/>
      </rPr>
      <t xml:space="preserve"> ACO engagement of alcohol and other drug dependence treatment
</t>
    </r>
    <r>
      <rPr>
        <i/>
        <sz val="10"/>
        <color theme="4"/>
        <rFont val="Calibri"/>
        <family val="2"/>
        <scheme val="minor"/>
      </rPr>
      <t>(75th percentile)</t>
    </r>
  </si>
  <si>
    <r>
      <rPr>
        <b/>
        <sz val="10"/>
        <color rgb="FFFF0000"/>
        <rFont val="Calibri"/>
        <family val="2"/>
        <scheme val="minor"/>
      </rPr>
      <t>Multi-Payer</t>
    </r>
    <r>
      <rPr>
        <sz val="10"/>
        <color theme="1"/>
        <rFont val="Calibri"/>
        <family val="2"/>
        <scheme val="minor"/>
      </rPr>
      <t xml:space="preserve"> ACO 30-day follow-up after discharge from ED for mental health
</t>
    </r>
    <r>
      <rPr>
        <i/>
        <sz val="10"/>
        <color theme="4"/>
        <rFont val="Calibri"/>
        <family val="2"/>
        <scheme val="minor"/>
      </rPr>
      <t>(60%)</t>
    </r>
  </si>
  <si>
    <r>
      <rPr>
        <b/>
        <sz val="10"/>
        <color rgb="FFFF0000"/>
        <rFont val="Calibri"/>
        <family val="2"/>
        <scheme val="minor"/>
      </rPr>
      <t>Multi-Payer</t>
    </r>
    <r>
      <rPr>
        <sz val="10"/>
        <color theme="1"/>
        <rFont val="Calibri"/>
        <family val="2"/>
        <scheme val="minor"/>
      </rPr>
      <t xml:space="preserve"> ACO 30-day follow-up after discharge for alcohol or other drug dependence
</t>
    </r>
    <r>
      <rPr>
        <i/>
        <sz val="10"/>
        <color theme="4"/>
        <rFont val="Calibri"/>
        <family val="2"/>
        <scheme val="minor"/>
      </rPr>
      <t>(40%)</t>
    </r>
  </si>
  <si>
    <r>
      <rPr>
        <b/>
        <sz val="10"/>
        <color rgb="FFFF0000"/>
        <rFont val="Calibri"/>
        <family val="2"/>
        <scheme val="minor"/>
      </rPr>
      <t>Multi-Payer</t>
    </r>
    <r>
      <rPr>
        <sz val="10"/>
        <color theme="1"/>
        <rFont val="Calibri"/>
        <family val="2"/>
        <scheme val="minor"/>
      </rPr>
      <t xml:space="preserve"> ACO screening and follow-up for clinical depression and follow-up plan
</t>
    </r>
    <r>
      <rPr>
        <i/>
        <sz val="10"/>
        <color theme="4"/>
        <rFont val="Calibri"/>
        <family val="2"/>
        <scheme val="minor"/>
      </rPr>
      <t>(75th percentile compared to Medicare nationally)</t>
    </r>
  </si>
  <si>
    <r>
      <rPr>
        <b/>
        <sz val="10"/>
        <color rgb="FFFF0000"/>
        <rFont val="Calibri"/>
        <family val="2"/>
        <scheme val="minor"/>
      </rPr>
      <t>Medicare</t>
    </r>
    <r>
      <rPr>
        <sz val="10"/>
        <color theme="1"/>
        <rFont val="Calibri"/>
        <family val="2"/>
        <scheme val="minor"/>
      </rPr>
      <t xml:space="preserve"> ACO chronic disease composite: Diabetes HbA1c poor control; controlling high blood pressure; and all-cause unplanned admissions for patients with multiple chronic conditions
</t>
    </r>
    <r>
      <rPr>
        <i/>
        <sz val="10"/>
        <color theme="4"/>
        <rFont val="Calibri"/>
        <family val="2"/>
        <scheme val="minor"/>
      </rPr>
      <t>(75th percentile compared to Medicare nationally)</t>
    </r>
  </si>
  <si>
    <r>
      <rPr>
        <b/>
        <sz val="10"/>
        <color rgb="FFFF0000"/>
        <rFont val="Calibri"/>
        <family val="2"/>
        <scheme val="minor"/>
      </rPr>
      <t>Multi-Payer</t>
    </r>
    <r>
      <rPr>
        <sz val="10"/>
        <color theme="1"/>
        <rFont val="Calibri"/>
        <family val="2"/>
        <scheme val="minor"/>
      </rPr>
      <t xml:space="preserve"> ACO tobacco use assessment and cessation intervention
</t>
    </r>
    <r>
      <rPr>
        <i/>
        <sz val="10"/>
        <color theme="4"/>
        <rFont val="Calibri"/>
        <family val="2"/>
        <scheme val="minor"/>
      </rPr>
      <t>(75th percentile compared to Medicare nationally)</t>
    </r>
  </si>
  <si>
    <t>Part 7. ACO Quality, Pop Health, Model of Care, and Community Integration Initiatives</t>
  </si>
  <si>
    <t>Part 3. ACO Payer Programs</t>
  </si>
  <si>
    <r>
      <t>Appendix 3.1 ACO Scale Target Initiatives and Program Alignment Form</t>
    </r>
    <r>
      <rPr>
        <sz val="12"/>
        <color indexed="8"/>
        <rFont val="Times New Roman"/>
        <family val="1"/>
      </rPr>
      <t xml:space="preserve"> </t>
    </r>
  </si>
  <si>
    <t>Accountabilities established in participant contracts; alignment with care model</t>
  </si>
  <si>
    <t>Funded by hospitals; paid to providers based on their specific quality outcomes</t>
  </si>
  <si>
    <t>Financial reform programs for specialty providers that allows for more flexible care delivery and a greater focus on population health. Investments in 2022 reflect projects continuing into the fiscal year (no new initiatives planned)</t>
  </si>
  <si>
    <t>Funding for innovative care delivery pilots proposed by participating OneCare providers. Investments in 2022 reflect projects continuing into the fiscal year (no new initiatives planned)</t>
  </si>
  <si>
    <t>Key performance metrics reviewed monthly in URC. Interactive data apps available to network participants for customized utilization of data.</t>
  </si>
  <si>
    <t>Data analysis to identify program enrollment and  outcomes. (DULCE)</t>
  </si>
  <si>
    <t>Quarterly Primary Care Report Card with office statistics, financial and clinical metrics.</t>
  </si>
  <si>
    <t>Measures and program narratives  submitted by specialists as established in contracts.</t>
  </si>
  <si>
    <t>Care Coordination program evolution implementation begins in 2022. Process metrics on care coordination services and outcomes such as ED utilization and IP admissions.</t>
  </si>
  <si>
    <t>Quarterly performance reporting; Quality team working directly with practices to hone in quality improvement opportunities.</t>
  </si>
  <si>
    <t>Programs focused on healthy lifestyles, wellness, and prevention</t>
  </si>
  <si>
    <t>Local program coordinators; community investments in wellness initiatives transitioning to clinically-based prevention activities in later 2022</t>
  </si>
  <si>
    <t>Appendix 7.1: ACO Clinical Focus Areas</t>
  </si>
  <si>
    <t>Part 8. ACO Quality, Population Health, Model of Care, and Community Integration Initiatives</t>
  </si>
  <si>
    <t xml:space="preserve">Print Version – see section labeled “Section 3: Appendices” </t>
  </si>
  <si>
    <t>- The difference between the Settlement row and the Amount Over/(Under) target reflects the impact of factors such as risk corridor or risk sharing terms.</t>
  </si>
  <si>
    <t>- To align with the sign on the Amount Over/(Under) row, whereby a negative number means costs were below target and thus represents a favorable financial outcome, a negative number in the settlement represents shared savings earned which can also be interpreted as a favorable outcome.</t>
  </si>
  <si>
    <t>- The 2021 Medicare program has a proration of downside risk clause based on the number of months in which the Public Health Emergency status in effect. At the time of this submission, the PHE is in effect for 10 of 12 months and the savings/loss estimate is calculated accordingly. Additionally, it's unclear how Medicare will handle the shared savings advance under this protection. The estimate assumes the advance will need to be returned to Medicare.</t>
  </si>
  <si>
    <t>- With the exception of the MAPCP adjustment in the Medicare program, the 2022 budget assumes the program targets are the best estimate of expenditures and therefore no shared savings/losses are assumed.</t>
  </si>
  <si>
    <t>- The notes supplied on tab 4.1 Payer TCOC are generally applicable to the figures presented here.</t>
  </si>
  <si>
    <t>-N/A means that either the program entirely didn't exist in that year, the HSA wasn't participating in the program in that year, or the HSA is not party to the settlement allocation/process (and therefore $0 may be a misleading result).</t>
  </si>
  <si>
    <t>Appendix 8.1: ACO Activities related to the Vermont All-Payer Model ACO Agreement Population Health and Quality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</si>
</sst>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quot;$&quot;* #,##0.000_);_(&quot;$&quot;* \(#,##0.000\);_(&quot;$&quot;* &quot;-&quot;??_);_(@_)"/>
    <numFmt numFmtId="168" formatCode="&quot;$&quot;#,##0"/>
    <numFmt numFmtId="169" formatCode="#,##0.0%"/>
    <numFmt numFmtId="170" formatCode="&quot;$&quot;#,##0.00"/>
  </numFmts>
  <fonts count="55" x14ac:knownFonts="1">
    <font>
      <sz val="11"/>
      <color theme="1"/>
      <name val="Calibri"/>
      <family val="2"/>
      <scheme val="minor"/>
    </font>
    <font>
      <b/>
      <sz val="11"/>
      <color indexed="8"/>
      <name val="Calibri"/>
      <family val="2"/>
    </font>
    <font>
      <b/>
      <sz val="11"/>
      <color indexed="8"/>
      <name val="Book Antiqua"/>
      <family val="1"/>
    </font>
    <font>
      <i/>
      <sz val="11"/>
      <color indexed="8"/>
      <name val="Calibri"/>
      <family val="2"/>
    </font>
    <font>
      <sz val="7"/>
      <color indexed="8"/>
      <name val="Times New Roman"/>
      <family val="1"/>
    </font>
    <font>
      <b/>
      <sz val="11"/>
      <name val="Calibri"/>
      <family val="2"/>
    </font>
    <font>
      <sz val="12"/>
      <color indexed="8"/>
      <name val="Times New Roman"/>
      <family val="1"/>
    </font>
    <font>
      <b/>
      <u/>
      <sz val="11"/>
      <color indexed="8"/>
      <name val="Book Antiqua"/>
      <family val="1"/>
    </font>
    <font>
      <b/>
      <i/>
      <sz val="12"/>
      <color indexed="8"/>
      <name val="Calibri"/>
      <family val="2"/>
    </font>
    <font>
      <sz val="11"/>
      <color theme="1"/>
      <name val="Calibri"/>
      <family val="2"/>
      <scheme val="minor"/>
    </font>
    <font>
      <sz val="11"/>
      <color theme="1"/>
      <name val="Book Antiqua"/>
      <family val="1"/>
    </font>
    <font>
      <b/>
      <sz val="11"/>
      <color theme="1"/>
      <name val="Book Antiqua"/>
      <family val="1"/>
    </font>
    <font>
      <b/>
      <sz val="11"/>
      <color theme="1"/>
      <name val="Calibri"/>
      <family val="2"/>
      <scheme val="minor"/>
    </font>
    <font>
      <b/>
      <sz val="11"/>
      <color theme="0"/>
      <name val="Book Antiqua"/>
      <family val="1"/>
    </font>
    <font>
      <i/>
      <sz val="11"/>
      <color theme="1"/>
      <name val="Calibri"/>
      <family val="2"/>
      <scheme val="minor"/>
    </font>
    <font>
      <sz val="11"/>
      <name val="Calibri"/>
      <family val="2"/>
      <scheme val="minor"/>
    </font>
    <font>
      <b/>
      <sz val="11"/>
      <color indexed="8"/>
      <name val="Calibri"/>
      <family val="2"/>
      <scheme val="minor"/>
    </font>
    <font>
      <b/>
      <i/>
      <sz val="11"/>
      <color theme="1"/>
      <name val="Calibri"/>
      <family val="2"/>
      <scheme val="minor"/>
    </font>
    <font>
      <sz val="11"/>
      <color theme="1"/>
      <name val="Calibri"/>
      <family val="2"/>
    </font>
    <font>
      <b/>
      <sz val="11"/>
      <color theme="1"/>
      <name val="Calibri"/>
      <family val="2"/>
    </font>
    <font>
      <b/>
      <sz val="12"/>
      <color theme="1"/>
      <name val="Times New Roman"/>
      <family val="1"/>
    </font>
    <font>
      <sz val="11"/>
      <color rgb="FF333333"/>
      <name val="Times New Roman"/>
      <family val="1"/>
    </font>
    <font>
      <b/>
      <sz val="11"/>
      <color rgb="FF333333"/>
      <name val="Times New Roman"/>
      <family val="1"/>
    </font>
    <font>
      <i/>
      <sz val="11"/>
      <color rgb="FF333333"/>
      <name val="Times New Roman"/>
      <family val="1"/>
    </font>
    <font>
      <sz val="8"/>
      <color rgb="FF212121"/>
      <name val="Segoe UI"/>
      <family val="2"/>
    </font>
    <font>
      <b/>
      <sz val="12"/>
      <color theme="1"/>
      <name val="Calibri"/>
      <family val="2"/>
      <scheme val="minor"/>
    </font>
    <font>
      <sz val="12"/>
      <color theme="1"/>
      <name val="Calibri"/>
      <family val="2"/>
      <scheme val="minor"/>
    </font>
    <font>
      <i/>
      <sz val="12"/>
      <color theme="1"/>
      <name val="Calibri"/>
      <family val="2"/>
      <scheme val="minor"/>
    </font>
    <font>
      <sz val="11"/>
      <color rgb="FF000000"/>
      <name val="Times New Roman"/>
      <family val="1"/>
    </font>
    <font>
      <b/>
      <sz val="11"/>
      <name val="Calibri"/>
      <family val="2"/>
      <scheme val="minor"/>
    </font>
    <font>
      <b/>
      <u/>
      <sz val="11"/>
      <color theme="1"/>
      <name val="Calibri"/>
      <family val="2"/>
    </font>
    <font>
      <b/>
      <sz val="12"/>
      <color theme="0"/>
      <name val="Calibri"/>
      <family val="2"/>
    </font>
    <font>
      <b/>
      <sz val="14"/>
      <color theme="1"/>
      <name val="Calibri"/>
      <family val="2"/>
    </font>
    <font>
      <sz val="11"/>
      <name val="Calibri"/>
      <family val="2"/>
    </font>
    <font>
      <b/>
      <sz val="16"/>
      <color theme="1"/>
      <name val="Calibri"/>
      <family val="2"/>
    </font>
    <font>
      <sz val="11"/>
      <color rgb="FF000000"/>
      <name val="Calibri"/>
      <family val="2"/>
      <scheme val="minor"/>
    </font>
    <font>
      <sz val="12"/>
      <color theme="1"/>
      <name val="Calibri"/>
      <family val="2"/>
    </font>
    <font>
      <b/>
      <sz val="14"/>
      <color theme="1"/>
      <name val="Calibri"/>
      <family val="2"/>
      <scheme val="minor"/>
    </font>
    <font>
      <b/>
      <sz val="11"/>
      <name val="Book Antiqua"/>
      <family val="1"/>
    </font>
    <font>
      <sz val="11"/>
      <name val="Book Antiqua"/>
      <family val="1"/>
    </font>
    <font>
      <b/>
      <sz val="12"/>
      <color rgb="FFFF0000"/>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1"/>
      <color rgb="FFFF0000"/>
      <name val="Calibri"/>
      <family val="2"/>
      <scheme val="minor"/>
    </font>
    <font>
      <b/>
      <sz val="11"/>
      <color rgb="FFFF0000"/>
      <name val="Calibri"/>
      <family val="2"/>
    </font>
    <font>
      <b/>
      <sz val="12"/>
      <name val="Book Antiqua"/>
      <family val="1"/>
    </font>
    <font>
      <b/>
      <sz val="10"/>
      <color theme="1"/>
      <name val="Calibri"/>
      <family val="2"/>
      <scheme val="minor"/>
    </font>
    <font>
      <b/>
      <i/>
      <sz val="10"/>
      <color theme="1"/>
      <name val="Calibri"/>
      <family val="2"/>
      <scheme val="minor"/>
    </font>
    <font>
      <sz val="10"/>
      <color theme="1"/>
      <name val="Calibri"/>
      <family val="2"/>
      <scheme val="minor"/>
    </font>
    <font>
      <b/>
      <sz val="10"/>
      <color rgb="FFFF0000"/>
      <name val="Calibri"/>
      <family val="2"/>
      <scheme val="minor"/>
    </font>
    <font>
      <i/>
      <sz val="10"/>
      <color theme="4"/>
      <name val="Calibri"/>
      <family val="2"/>
      <scheme val="minor"/>
    </font>
    <font>
      <sz val="10"/>
      <color rgb="FFFF0000"/>
      <name val="Calibri"/>
      <family val="2"/>
      <scheme val="minor"/>
    </font>
    <font>
      <sz val="10"/>
      <name val="Calibri"/>
      <family val="2"/>
      <scheme val="minor"/>
    </font>
  </fonts>
  <fills count="18">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2F2F2"/>
        <bgColor indexed="64"/>
      </patternFill>
    </fill>
    <fill>
      <patternFill patternType="solid">
        <fgColor theme="0"/>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bgColor indexed="64"/>
      </patternFill>
    </fill>
    <fill>
      <patternFill patternType="solid">
        <fgColor theme="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8">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41" fillId="13"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cellStyleXfs>
  <cellXfs count="489">
    <xf numFmtId="0" fontId="0" fillId="0" borderId="0" xfId="0"/>
    <xf numFmtId="0" fontId="0" fillId="0" borderId="1" xfId="0" applyBorder="1"/>
    <xf numFmtId="0" fontId="0" fillId="0" borderId="0" xfId="0" applyAlignment="1">
      <alignment horizontal="center" vertical="center" wrapText="1"/>
    </xf>
    <xf numFmtId="0" fontId="11" fillId="3" borderId="1" xfId="0" applyFont="1" applyFill="1" applyBorder="1" applyAlignment="1">
      <alignment horizontal="center" vertical="center" wrapText="1"/>
    </xf>
    <xf numFmtId="0" fontId="12" fillId="0" borderId="0" xfId="0" applyFont="1"/>
    <xf numFmtId="0" fontId="10" fillId="0" borderId="0" xfId="0" applyFont="1"/>
    <xf numFmtId="0" fontId="10" fillId="2" borderId="0" xfId="0" applyFont="1" applyFill="1"/>
    <xf numFmtId="0" fontId="14" fillId="0" borderId="0" xfId="0" applyFont="1"/>
    <xf numFmtId="0" fontId="0" fillId="0" borderId="0" xfId="0" applyAlignment="1">
      <alignment horizontal="left" vertical="center" indent="5"/>
    </xf>
    <xf numFmtId="0" fontId="0" fillId="0" borderId="0" xfId="0" applyAlignment="1">
      <alignment horizontal="left" vertical="center" indent="1"/>
    </xf>
    <xf numFmtId="0" fontId="0" fillId="0" borderId="0" xfId="0" applyAlignment="1">
      <alignment horizontal="left"/>
    </xf>
    <xf numFmtId="0" fontId="0" fillId="0" borderId="0" xfId="0" applyAlignment="1">
      <alignment horizontal="left" indent="1"/>
    </xf>
    <xf numFmtId="0" fontId="18" fillId="0" borderId="1" xfId="0" applyFont="1" applyBorder="1" applyAlignment="1">
      <alignment wrapText="1"/>
    </xf>
    <xf numFmtId="0" fontId="0" fillId="0" borderId="1" xfId="0" applyBorder="1" applyAlignment="1">
      <alignment vertical="center" wrapText="1"/>
    </xf>
    <xf numFmtId="0" fontId="0" fillId="0" borderId="1" xfId="0" applyBorder="1" applyAlignment="1">
      <alignment wrapText="1"/>
    </xf>
    <xf numFmtId="0" fontId="18" fillId="0" borderId="0" xfId="0" applyFont="1"/>
    <xf numFmtId="0" fontId="19" fillId="0" borderId="0" xfId="0" applyFont="1"/>
    <xf numFmtId="0" fontId="20" fillId="0" borderId="0" xfId="0" applyFont="1"/>
    <xf numFmtId="0" fontId="0" fillId="0" borderId="0" xfId="0" applyBorder="1"/>
    <xf numFmtId="0" fontId="14" fillId="0" borderId="0" xfId="0" applyFont="1" applyBorder="1"/>
    <xf numFmtId="0" fontId="13"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alignment horizontal="right" vertical="center" wrapText="1"/>
    </xf>
    <xf numFmtId="0" fontId="21" fillId="0" borderId="0"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24" fillId="0" borderId="0" xfId="0" applyFont="1" applyFill="1" applyBorder="1" applyAlignment="1">
      <alignment wrapText="1"/>
    </xf>
    <xf numFmtId="0" fontId="0" fillId="0" borderId="0" xfId="0" applyFill="1"/>
    <xf numFmtId="0" fontId="24" fillId="0" borderId="0" xfId="0" applyFont="1" applyFill="1" applyBorder="1"/>
    <xf numFmtId="0" fontId="22" fillId="0" borderId="0" xfId="0" applyFont="1" applyFill="1" applyBorder="1" applyAlignment="1">
      <alignment vertical="center"/>
    </xf>
    <xf numFmtId="0" fontId="10" fillId="0" borderId="0" xfId="0" applyFont="1" applyFill="1" applyBorder="1"/>
    <xf numFmtId="0" fontId="10" fillId="0" borderId="0" xfId="0" applyFont="1" applyFill="1"/>
    <xf numFmtId="0" fontId="13" fillId="0" borderId="0" xfId="0" applyFont="1" applyFill="1" applyBorder="1" applyAlignment="1">
      <alignment horizontal="center"/>
    </xf>
    <xf numFmtId="0" fontId="22" fillId="0" borderId="1" xfId="0" applyFont="1" applyFill="1" applyBorder="1" applyAlignment="1">
      <alignment horizontal="center" vertical="center" wrapText="1"/>
    </xf>
    <xf numFmtId="44" fontId="21" fillId="4" borderId="1" xfId="0" applyNumberFormat="1" applyFont="1" applyFill="1" applyBorder="1" applyAlignment="1">
      <alignment vertical="center"/>
    </xf>
    <xf numFmtId="0" fontId="0" fillId="4" borderId="0" xfId="0" applyFill="1" applyBorder="1"/>
    <xf numFmtId="164" fontId="21" fillId="4" borderId="1" xfId="0" applyNumberFormat="1" applyFont="1" applyFill="1" applyBorder="1" applyAlignment="1">
      <alignment vertical="center"/>
    </xf>
    <xf numFmtId="0" fontId="15" fillId="0" borderId="0" xfId="0" applyFont="1" applyBorder="1" applyAlignment="1">
      <alignment horizontal="left" wrapText="1"/>
    </xf>
    <xf numFmtId="0" fontId="0" fillId="0" borderId="0" xfId="0" applyAlignment="1">
      <alignment textRotation="90"/>
    </xf>
    <xf numFmtId="0" fontId="0" fillId="0" borderId="0" xfId="0" applyBorder="1" applyAlignment="1">
      <alignment textRotation="90"/>
    </xf>
    <xf numFmtId="0" fontId="1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5" fillId="0" borderId="0" xfId="0" applyFont="1" applyFill="1" applyBorder="1" applyAlignment="1">
      <alignment horizontal="left" wrapText="1"/>
    </xf>
    <xf numFmtId="0" fontId="18" fillId="0" borderId="1" xfId="0" applyFont="1" applyBorder="1"/>
    <xf numFmtId="0" fontId="12" fillId="0" borderId="0" xfId="0" applyFont="1" applyAlignment="1">
      <alignment horizontal="center" vertical="center" wrapText="1"/>
    </xf>
    <xf numFmtId="0" fontId="12" fillId="0" borderId="0" xfId="0" applyFont="1" applyAlignment="1">
      <alignment horizontal="left" vertical="center" wrapText="1"/>
    </xf>
    <xf numFmtId="49" fontId="0" fillId="0" borderId="18" xfId="0" applyNumberFormat="1" applyBorder="1"/>
    <xf numFmtId="0" fontId="12" fillId="0" borderId="0" xfId="0" applyFont="1" applyAlignment="1">
      <alignment horizontal="center" wrapText="1"/>
    </xf>
    <xf numFmtId="165" fontId="9" fillId="0" borderId="23" xfId="1" applyNumberFormat="1" applyFont="1" applyBorder="1"/>
    <xf numFmtId="164" fontId="9" fillId="0" borderId="24" xfId="3" applyNumberFormat="1" applyFont="1" applyBorder="1"/>
    <xf numFmtId="166" fontId="9" fillId="0" borderId="23" xfId="2" applyNumberFormat="1" applyFont="1" applyBorder="1"/>
    <xf numFmtId="49" fontId="0" fillId="0" borderId="25" xfId="0" applyNumberFormat="1" applyBorder="1"/>
    <xf numFmtId="0" fontId="12" fillId="0" borderId="16" xfId="0" applyFont="1" applyBorder="1" applyAlignment="1">
      <alignment horizontal="center" wrapText="1"/>
    </xf>
    <xf numFmtId="0" fontId="12" fillId="0" borderId="22" xfId="0" applyFont="1" applyBorder="1" applyAlignment="1">
      <alignment horizontal="center" wrapText="1"/>
    </xf>
    <xf numFmtId="0" fontId="12" fillId="0" borderId="21" xfId="0" applyFont="1" applyBorder="1" applyAlignment="1">
      <alignment horizontal="center" wrapText="1"/>
    </xf>
    <xf numFmtId="49" fontId="12" fillId="0" borderId="22" xfId="0" applyNumberFormat="1" applyFont="1" applyBorder="1"/>
    <xf numFmtId="49" fontId="12" fillId="0" borderId="16" xfId="0" applyNumberFormat="1" applyFont="1" applyBorder="1"/>
    <xf numFmtId="165" fontId="12" fillId="0" borderId="26" xfId="1" applyNumberFormat="1" applyFont="1" applyBorder="1"/>
    <xf numFmtId="9" fontId="12" fillId="0" borderId="27" xfId="3" applyFont="1" applyBorder="1"/>
    <xf numFmtId="166" fontId="12" fillId="0" borderId="22" xfId="0" applyNumberFormat="1" applyFont="1" applyBorder="1"/>
    <xf numFmtId="166" fontId="12" fillId="0" borderId="28" xfId="2" applyNumberFormat="1" applyFont="1" applyBorder="1"/>
    <xf numFmtId="0" fontId="25" fillId="0" borderId="0" xfId="0" applyFont="1" applyFill="1"/>
    <xf numFmtId="0" fontId="0" fillId="0" borderId="0" xfId="0" applyFill="1" applyAlignment="1">
      <alignment horizontal="left"/>
    </xf>
    <xf numFmtId="0" fontId="25" fillId="0" borderId="29" xfId="0" applyFont="1" applyFill="1" applyBorder="1"/>
    <xf numFmtId="0" fontId="25" fillId="0" borderId="30" xfId="0" applyFont="1" applyFill="1" applyBorder="1" applyAlignment="1">
      <alignment horizontal="center"/>
    </xf>
    <xf numFmtId="0" fontId="25" fillId="0" borderId="30" xfId="0" applyFont="1" applyFill="1" applyBorder="1" applyAlignment="1">
      <alignment horizontal="center" wrapText="1"/>
    </xf>
    <xf numFmtId="0" fontId="25" fillId="0" borderId="31" xfId="0" applyFont="1" applyFill="1" applyBorder="1" applyAlignment="1">
      <alignment horizontal="center"/>
    </xf>
    <xf numFmtId="0" fontId="25" fillId="0" borderId="25" xfId="0" applyFont="1" applyFill="1" applyBorder="1" applyAlignment="1">
      <alignment horizontal="center"/>
    </xf>
    <xf numFmtId="0" fontId="25" fillId="0" borderId="33" xfId="0" applyFont="1" applyFill="1" applyBorder="1" applyAlignment="1">
      <alignment horizontal="left"/>
    </xf>
    <xf numFmtId="0" fontId="0" fillId="0" borderId="0" xfId="0"/>
    <xf numFmtId="166" fontId="9" fillId="0" borderId="19" xfId="2" applyNumberFormat="1" applyFont="1" applyBorder="1"/>
    <xf numFmtId="0" fontId="12" fillId="0" borderId="22" xfId="0" applyFont="1" applyBorder="1" applyAlignment="1">
      <alignment horizontal="center" wrapText="1"/>
    </xf>
    <xf numFmtId="49" fontId="0" fillId="0" borderId="19" xfId="0" applyNumberFormat="1" applyBorder="1"/>
    <xf numFmtId="165" fontId="9" fillId="0" borderId="34" xfId="1" applyNumberFormat="1" applyFont="1" applyBorder="1"/>
    <xf numFmtId="164" fontId="9" fillId="0" borderId="35" xfId="3" applyNumberFormat="1" applyFont="1" applyBorder="1"/>
    <xf numFmtId="166" fontId="12" fillId="4" borderId="16" xfId="2" applyNumberFormat="1" applyFont="1" applyFill="1" applyBorder="1"/>
    <xf numFmtId="49" fontId="0" fillId="0" borderId="0" xfId="0" applyNumberFormat="1" applyBorder="1"/>
    <xf numFmtId="166" fontId="9" fillId="0" borderId="34" xfId="2" applyNumberFormat="1" applyFont="1" applyBorder="1"/>
    <xf numFmtId="0" fontId="12" fillId="0" borderId="29" xfId="0" applyFont="1" applyBorder="1" applyAlignment="1">
      <alignment horizontal="center" wrapText="1"/>
    </xf>
    <xf numFmtId="0" fontId="12" fillId="0" borderId="30" xfId="0" applyFont="1" applyBorder="1" applyAlignment="1">
      <alignment horizontal="center" wrapText="1"/>
    </xf>
    <xf numFmtId="0" fontId="25" fillId="0" borderId="30" xfId="0" applyFont="1" applyBorder="1" applyAlignment="1">
      <alignment horizontal="center" wrapText="1"/>
    </xf>
    <xf numFmtId="0" fontId="25" fillId="0" borderId="30" xfId="0" applyFont="1" applyBorder="1" applyAlignment="1">
      <alignment horizontal="center"/>
    </xf>
    <xf numFmtId="0" fontId="25" fillId="0" borderId="31" xfId="0" applyFont="1" applyBorder="1" applyAlignment="1">
      <alignment horizontal="center"/>
    </xf>
    <xf numFmtId="49" fontId="17" fillId="0" borderId="14" xfId="0" applyNumberFormat="1" applyFont="1" applyBorder="1"/>
    <xf numFmtId="0" fontId="25" fillId="0" borderId="15" xfId="0" applyFont="1" applyBorder="1" applyAlignment="1">
      <alignment horizontal="center"/>
    </xf>
    <xf numFmtId="0" fontId="0" fillId="0" borderId="0" xfId="0"/>
    <xf numFmtId="0" fontId="5" fillId="6" borderId="1" xfId="0" applyFont="1" applyFill="1" applyBorder="1" applyAlignment="1">
      <alignment horizontal="left" vertical="center" wrapText="1"/>
    </xf>
    <xf numFmtId="0" fontId="30" fillId="0" borderId="1" xfId="0" applyFont="1" applyBorder="1"/>
    <xf numFmtId="0" fontId="15" fillId="0" borderId="1" xfId="0" applyFont="1" applyBorder="1" applyAlignment="1">
      <alignment wrapText="1"/>
    </xf>
    <xf numFmtId="0" fontId="33" fillId="0" borderId="1" xfId="0" applyFont="1" applyBorder="1" applyAlignment="1">
      <alignment horizontal="left" vertical="center" wrapText="1"/>
    </xf>
    <xf numFmtId="0" fontId="33" fillId="0" borderId="1" xfId="0" applyFont="1" applyBorder="1" applyAlignment="1">
      <alignment wrapText="1"/>
    </xf>
    <xf numFmtId="0" fontId="5" fillId="0" borderId="1" xfId="0" applyFont="1" applyBorder="1" applyAlignment="1">
      <alignment horizontal="left" vertical="center" wrapText="1"/>
    </xf>
    <xf numFmtId="0" fontId="0" fillId="6" borderId="1" xfId="0" applyFill="1" applyBorder="1" applyAlignment="1">
      <alignment horizontal="left"/>
    </xf>
    <xf numFmtId="0" fontId="0" fillId="6" borderId="1" xfId="0" applyFill="1" applyBorder="1"/>
    <xf numFmtId="0" fontId="0" fillId="0" borderId="1" xfId="0" applyBorder="1" applyAlignment="1">
      <alignment horizontal="left"/>
    </xf>
    <xf numFmtId="0" fontId="0" fillId="0" borderId="1" xfId="0" applyBorder="1" applyAlignment="1">
      <alignment horizontal="left" wrapText="1"/>
    </xf>
    <xf numFmtId="0" fontId="12" fillId="11" borderId="0" xfId="0" applyFont="1" applyFill="1" applyAlignment="1">
      <alignment horizontal="left"/>
    </xf>
    <xf numFmtId="0" fontId="15" fillId="11" borderId="0" xfId="0" applyFont="1" applyFill="1" applyAlignment="1">
      <alignment horizontal="right" vertical="center" textRotation="90" wrapText="1"/>
    </xf>
    <xf numFmtId="0" fontId="0" fillId="11" borderId="0" xfId="0" applyFill="1" applyAlignment="1">
      <alignment textRotation="90"/>
    </xf>
    <xf numFmtId="0" fontId="14" fillId="11" borderId="0" xfId="0" applyFont="1" applyFill="1" applyAlignment="1">
      <alignment horizontal="left"/>
    </xf>
    <xf numFmtId="0" fontId="12" fillId="4" borderId="0" xfId="0" applyFont="1" applyFill="1" applyAlignment="1">
      <alignment horizontal="left"/>
    </xf>
    <xf numFmtId="0" fontId="0" fillId="0" borderId="0" xfId="0" applyFill="1" applyAlignment="1">
      <alignment horizontal="left" vertical="center" indent="5"/>
    </xf>
    <xf numFmtId="165" fontId="0" fillId="0" borderId="0" xfId="1" applyNumberFormat="1" applyFont="1"/>
    <xf numFmtId="0" fontId="0" fillId="0" borderId="0" xfId="0" applyAlignment="1">
      <alignment horizontal="right"/>
    </xf>
    <xf numFmtId="6" fontId="0" fillId="0" borderId="0" xfId="0" applyNumberFormat="1"/>
    <xf numFmtId="0" fontId="15" fillId="11" borderId="7" xfId="0" applyFont="1" applyFill="1" applyBorder="1" applyAlignment="1">
      <alignment horizontal="right" vertical="center" wrapText="1" readingOrder="1"/>
    </xf>
    <xf numFmtId="0" fontId="15" fillId="11" borderId="0" xfId="0" applyFont="1" applyFill="1" applyBorder="1" applyAlignment="1">
      <alignment horizontal="right" vertical="center" wrapText="1" readingOrder="1"/>
    </xf>
    <xf numFmtId="0" fontId="15" fillId="11" borderId="10" xfId="0" applyFont="1" applyFill="1" applyBorder="1" applyAlignment="1">
      <alignment horizontal="right" vertical="center" wrapText="1" readingOrder="1"/>
    </xf>
    <xf numFmtId="0" fontId="0" fillId="0" borderId="0" xfId="0" applyFill="1" applyAlignment="1">
      <alignment horizontal="left" indent="1"/>
    </xf>
    <xf numFmtId="0" fontId="0" fillId="4" borderId="12" xfId="0" applyFill="1" applyBorder="1" applyAlignment="1">
      <alignment readingOrder="1"/>
    </xf>
    <xf numFmtId="0" fontId="0" fillId="4" borderId="6" xfId="0" applyFill="1" applyBorder="1" applyAlignment="1">
      <alignment readingOrder="1"/>
    </xf>
    <xf numFmtId="0" fontId="0" fillId="4" borderId="13" xfId="0" applyFill="1" applyBorder="1" applyAlignment="1">
      <alignment readingOrder="1"/>
    </xf>
    <xf numFmtId="0" fontId="0" fillId="0" borderId="17" xfId="0" applyNumberFormat="1" applyBorder="1"/>
    <xf numFmtId="166" fontId="0" fillId="0" borderId="20" xfId="2" applyNumberFormat="1" applyFont="1" applyBorder="1"/>
    <xf numFmtId="166" fontId="25" fillId="0" borderId="22" xfId="2" applyNumberFormat="1" applyFont="1" applyFill="1" applyBorder="1" applyAlignment="1">
      <alignment horizontal="left"/>
    </xf>
    <xf numFmtId="166" fontId="25" fillId="0" borderId="16" xfId="2" applyNumberFormat="1" applyFont="1" applyFill="1" applyBorder="1"/>
    <xf numFmtId="166" fontId="25" fillId="0" borderId="21" xfId="2" applyNumberFormat="1" applyFont="1" applyFill="1" applyBorder="1"/>
    <xf numFmtId="0" fontId="0" fillId="6" borderId="0" xfId="0" applyFill="1"/>
    <xf numFmtId="0" fontId="21" fillId="0" borderId="1" xfId="0" applyFont="1" applyFill="1" applyBorder="1" applyAlignment="1">
      <alignment horizontal="right" vertical="center"/>
    </xf>
    <xf numFmtId="44" fontId="21" fillId="4" borderId="1" xfId="0" applyNumberFormat="1" applyFont="1" applyFill="1" applyBorder="1" applyAlignment="1">
      <alignment horizontal="right" vertical="center"/>
    </xf>
    <xf numFmtId="164" fontId="21" fillId="4" borderId="1" xfId="0" applyNumberFormat="1" applyFont="1" applyFill="1" applyBorder="1" applyAlignment="1">
      <alignment horizontal="right" vertical="center"/>
    </xf>
    <xf numFmtId="3" fontId="21" fillId="0" borderId="1" xfId="0" applyNumberFormat="1" applyFont="1" applyFill="1" applyBorder="1" applyAlignment="1">
      <alignment vertical="center"/>
    </xf>
    <xf numFmtId="8" fontId="21" fillId="0" borderId="1" xfId="0" applyNumberFormat="1" applyFont="1" applyFill="1" applyBorder="1" applyAlignment="1">
      <alignment vertical="center"/>
    </xf>
    <xf numFmtId="164" fontId="21" fillId="0" borderId="1" xfId="3" applyNumberFormat="1" applyFont="1" applyFill="1" applyBorder="1" applyAlignment="1">
      <alignment vertical="center"/>
    </xf>
    <xf numFmtId="166" fontId="0" fillId="0" borderId="20" xfId="2" applyNumberFormat="1" applyFont="1" applyFill="1" applyBorder="1"/>
    <xf numFmtId="10" fontId="12" fillId="0" borderId="27" xfId="3" applyNumberFormat="1" applyFont="1" applyBorder="1"/>
    <xf numFmtId="44" fontId="21" fillId="0" borderId="1" xfId="2" applyFont="1" applyFill="1" applyBorder="1" applyAlignment="1">
      <alignment vertical="center"/>
    </xf>
    <xf numFmtId="166" fontId="26" fillId="0" borderId="15" xfId="2" applyNumberFormat="1" applyFont="1" applyBorder="1" applyAlignment="1">
      <alignment horizontal="center"/>
    </xf>
    <xf numFmtId="6" fontId="0" fillId="0" borderId="0" xfId="0" applyNumberFormat="1" applyFill="1"/>
    <xf numFmtId="0" fontId="0" fillId="0" borderId="0" xfId="0" applyFill="1" applyAlignment="1">
      <alignment textRotation="90"/>
    </xf>
    <xf numFmtId="166" fontId="12" fillId="0" borderId="16" xfId="2" applyNumberFormat="1" applyFont="1" applyFill="1" applyBorder="1"/>
    <xf numFmtId="0" fontId="25" fillId="0" borderId="32" xfId="0" applyFont="1" applyFill="1" applyBorder="1" applyAlignment="1">
      <alignment horizontal="center"/>
    </xf>
    <xf numFmtId="166" fontId="26" fillId="0" borderId="15" xfId="2" applyNumberFormat="1" applyFont="1" applyFill="1" applyBorder="1" applyAlignment="1">
      <alignment horizontal="center"/>
    </xf>
    <xf numFmtId="166" fontId="26" fillId="0" borderId="15" xfId="2" applyNumberFormat="1" applyFont="1" applyFill="1" applyBorder="1"/>
    <xf numFmtId="0" fontId="0" fillId="0" borderId="25" xfId="0" applyFill="1" applyBorder="1"/>
    <xf numFmtId="0" fontId="0" fillId="0" borderId="32" xfId="0" applyFill="1" applyBorder="1"/>
    <xf numFmtId="49" fontId="0" fillId="0" borderId="25" xfId="0" applyNumberFormat="1" applyFill="1" applyBorder="1"/>
    <xf numFmtId="49" fontId="12" fillId="0" borderId="22" xfId="0" applyNumberFormat="1" applyFont="1" applyFill="1" applyBorder="1"/>
    <xf numFmtId="49" fontId="12" fillId="0" borderId="16" xfId="0" applyNumberFormat="1" applyFont="1" applyFill="1" applyBorder="1"/>
    <xf numFmtId="166" fontId="25" fillId="0" borderId="16" xfId="0" applyNumberFormat="1" applyFont="1" applyFill="1" applyBorder="1"/>
    <xf numFmtId="0" fontId="0" fillId="0" borderId="1" xfId="0" applyFont="1" applyBorder="1" applyAlignment="1">
      <alignment wrapText="1"/>
    </xf>
    <xf numFmtId="0" fontId="35" fillId="0" borderId="0" xfId="0" applyFont="1" applyAlignment="1">
      <alignment wrapText="1"/>
    </xf>
    <xf numFmtId="0" fontId="0" fillId="0" borderId="1" xfId="0" applyFont="1" applyFill="1" applyBorder="1" applyAlignment="1">
      <alignment wrapText="1"/>
    </xf>
    <xf numFmtId="0" fontId="29" fillId="0" borderId="0" xfId="0" applyFont="1" applyAlignment="1">
      <alignment horizontal="center" wrapText="1"/>
    </xf>
    <xf numFmtId="0" fontId="12" fillId="0" borderId="0" xfId="0" applyFont="1" applyFill="1" applyAlignment="1">
      <alignment horizontal="center"/>
    </xf>
    <xf numFmtId="0" fontId="12" fillId="0" borderId="0" xfId="0" applyFont="1" applyAlignment="1">
      <alignment horizontal="center"/>
    </xf>
    <xf numFmtId="0" fontId="29" fillId="0" borderId="7" xfId="0" applyFont="1" applyBorder="1" applyAlignment="1">
      <alignment horizontal="center" wrapText="1"/>
    </xf>
    <xf numFmtId="0" fontId="29" fillId="0" borderId="0" xfId="0" applyFont="1" applyBorder="1" applyAlignment="1">
      <alignment horizontal="center" wrapText="1"/>
    </xf>
    <xf numFmtId="0" fontId="29" fillId="0" borderId="10" xfId="0" applyFont="1" applyBorder="1" applyAlignment="1">
      <alignment horizontal="center" wrapText="1"/>
    </xf>
    <xf numFmtId="165" fontId="0" fillId="0" borderId="7" xfId="1" applyNumberFormat="1" applyFont="1" applyFill="1" applyBorder="1" applyAlignment="1">
      <alignment horizontal="center" readingOrder="1"/>
    </xf>
    <xf numFmtId="165" fontId="0" fillId="0" borderId="0" xfId="1" applyNumberFormat="1" applyFont="1" applyFill="1" applyBorder="1" applyAlignment="1">
      <alignment horizontal="center" readingOrder="1"/>
    </xf>
    <xf numFmtId="165" fontId="15" fillId="0" borderId="0" xfId="1" applyNumberFormat="1" applyFont="1" applyFill="1" applyBorder="1" applyAlignment="1">
      <alignment horizontal="center" readingOrder="1"/>
    </xf>
    <xf numFmtId="6" fontId="0" fillId="0" borderId="7" xfId="0" applyNumberFormat="1" applyFill="1" applyBorder="1" applyAlignment="1">
      <alignment horizontal="right" readingOrder="1"/>
    </xf>
    <xf numFmtId="6" fontId="0" fillId="0" borderId="0" xfId="0" applyNumberFormat="1" applyFill="1" applyBorder="1" applyAlignment="1">
      <alignment horizontal="right" readingOrder="1"/>
    </xf>
    <xf numFmtId="6" fontId="0" fillId="0" borderId="10" xfId="0" applyNumberFormat="1" applyFill="1" applyBorder="1" applyAlignment="1">
      <alignment horizontal="right" readingOrder="1"/>
    </xf>
    <xf numFmtId="165" fontId="0" fillId="0" borderId="7" xfId="1" applyNumberFormat="1" applyFont="1" applyFill="1" applyBorder="1" applyAlignment="1">
      <alignment horizontal="right" readingOrder="1"/>
    </xf>
    <xf numFmtId="165" fontId="0" fillId="0" borderId="0" xfId="1" applyNumberFormat="1" applyFont="1" applyFill="1" applyBorder="1" applyAlignment="1">
      <alignment horizontal="right" readingOrder="1"/>
    </xf>
    <xf numFmtId="165" fontId="15" fillId="0" borderId="0" xfId="1" applyNumberFormat="1" applyFont="1" applyFill="1" applyBorder="1" applyAlignment="1">
      <alignment horizontal="right" readingOrder="1"/>
    </xf>
    <xf numFmtId="165" fontId="0" fillId="0" borderId="10" xfId="1" applyNumberFormat="1" applyFont="1" applyFill="1" applyBorder="1" applyAlignment="1">
      <alignment horizontal="right" readingOrder="1"/>
    </xf>
    <xf numFmtId="0" fontId="0" fillId="11" borderId="7" xfId="0" applyFill="1" applyBorder="1" applyAlignment="1">
      <alignment horizontal="right" readingOrder="1"/>
    </xf>
    <xf numFmtId="0" fontId="0" fillId="11" borderId="0" xfId="0" applyFill="1" applyBorder="1" applyAlignment="1">
      <alignment horizontal="right" readingOrder="1"/>
    </xf>
    <xf numFmtId="0" fontId="0" fillId="11" borderId="10" xfId="0" applyFill="1" applyBorder="1" applyAlignment="1">
      <alignment horizontal="right" readingOrder="1"/>
    </xf>
    <xf numFmtId="0" fontId="0" fillId="0" borderId="7" xfId="0" applyBorder="1" applyAlignment="1">
      <alignment horizontal="right" readingOrder="1"/>
    </xf>
    <xf numFmtId="0" fontId="0" fillId="0" borderId="0" xfId="0" applyBorder="1" applyAlignment="1">
      <alignment horizontal="right" readingOrder="1"/>
    </xf>
    <xf numFmtId="0" fontId="0" fillId="0" borderId="10" xfId="0" applyBorder="1" applyAlignment="1">
      <alignment horizontal="right" readingOrder="1"/>
    </xf>
    <xf numFmtId="165" fontId="15" fillId="0" borderId="10" xfId="1" applyNumberFormat="1" applyFont="1" applyFill="1" applyBorder="1" applyAlignment="1">
      <alignment horizontal="right" readingOrder="1"/>
    </xf>
    <xf numFmtId="0" fontId="12" fillId="0" borderId="0" xfId="0" applyFont="1" applyAlignment="1">
      <alignment horizontal="left" vertical="center"/>
    </xf>
    <xf numFmtId="0" fontId="12" fillId="0" borderId="16" xfId="0" applyFont="1" applyFill="1" applyBorder="1" applyAlignment="1">
      <alignment horizontal="center" wrapText="1"/>
    </xf>
    <xf numFmtId="166" fontId="12" fillId="4" borderId="21" xfId="2" applyNumberFormat="1" applyFont="1" applyFill="1" applyBorder="1"/>
    <xf numFmtId="0" fontId="26" fillId="0" borderId="29" xfId="0" applyFont="1" applyFill="1" applyBorder="1" applyAlignment="1">
      <alignment horizontal="left"/>
    </xf>
    <xf numFmtId="166" fontId="0" fillId="0" borderId="30" xfId="0" applyNumberFormat="1" applyFill="1" applyBorder="1"/>
    <xf numFmtId="166" fontId="0" fillId="0" borderId="31" xfId="0" applyNumberFormat="1" applyFill="1" applyBorder="1"/>
    <xf numFmtId="0" fontId="26" fillId="0" borderId="14" xfId="0" applyFont="1" applyFill="1" applyBorder="1" applyAlignment="1">
      <alignment horizontal="left"/>
    </xf>
    <xf numFmtId="166" fontId="0" fillId="0" borderId="0" xfId="0" applyNumberFormat="1" applyFill="1" applyBorder="1"/>
    <xf numFmtId="166" fontId="0" fillId="6" borderId="0" xfId="0" applyNumberFormat="1" applyFill="1" applyBorder="1"/>
    <xf numFmtId="166" fontId="0" fillId="0" borderId="15" xfId="0" applyNumberFormat="1" applyFill="1" applyBorder="1"/>
    <xf numFmtId="166" fontId="0" fillId="0" borderId="0" xfId="0" applyNumberFormat="1" applyFill="1" applyBorder="1" applyAlignment="1">
      <alignment horizontal="right" vertical="top"/>
    </xf>
    <xf numFmtId="166" fontId="0" fillId="0" borderId="0" xfId="0" applyNumberFormat="1" applyFill="1" applyBorder="1" applyAlignment="1">
      <alignment horizontal="right"/>
    </xf>
    <xf numFmtId="166" fontId="0" fillId="0" borderId="15" xfId="0" applyNumberFormat="1" applyFill="1" applyBorder="1" applyAlignment="1">
      <alignment horizontal="right"/>
    </xf>
    <xf numFmtId="0" fontId="27" fillId="0" borderId="33" xfId="0" applyFont="1" applyFill="1" applyBorder="1" applyAlignment="1">
      <alignment horizontal="left"/>
    </xf>
    <xf numFmtId="166" fontId="0" fillId="0" borderId="25" xfId="0" applyNumberFormat="1" applyFill="1" applyBorder="1"/>
    <xf numFmtId="166" fontId="0" fillId="0" borderId="29" xfId="0" applyNumberFormat="1" applyFill="1" applyBorder="1"/>
    <xf numFmtId="166" fontId="0" fillId="0" borderId="14" xfId="0" applyNumberFormat="1" applyFill="1" applyBorder="1"/>
    <xf numFmtId="166" fontId="0" fillId="0" borderId="14" xfId="0" applyNumberFormat="1" applyFill="1" applyBorder="1" applyAlignment="1">
      <alignment horizontal="right" vertical="top"/>
    </xf>
    <xf numFmtId="166" fontId="0" fillId="6" borderId="0" xfId="0" applyNumberFormat="1" applyFill="1" applyBorder="1" applyAlignment="1">
      <alignment horizontal="right" vertical="top"/>
    </xf>
    <xf numFmtId="166" fontId="0" fillId="0" borderId="33" xfId="0" applyNumberFormat="1" applyFill="1" applyBorder="1"/>
    <xf numFmtId="0" fontId="12" fillId="0" borderId="29" xfId="0" applyFont="1" applyBorder="1" applyAlignment="1">
      <alignment horizontal="left" vertical="center" wrapText="1"/>
    </xf>
    <xf numFmtId="0" fontId="12" fillId="0" borderId="30" xfId="0" applyFont="1" applyBorder="1" applyAlignment="1">
      <alignment horizontal="center" vertical="center" wrapText="1"/>
    </xf>
    <xf numFmtId="0" fontId="25" fillId="0" borderId="0" xfId="0" applyFont="1" applyBorder="1" applyAlignment="1">
      <alignment horizontal="center"/>
    </xf>
    <xf numFmtId="166" fontId="26" fillId="0" borderId="0" xfId="2" applyNumberFormat="1" applyFont="1" applyBorder="1" applyAlignment="1">
      <alignment horizontal="center"/>
    </xf>
    <xf numFmtId="49" fontId="0" fillId="0" borderId="0" xfId="0" applyNumberFormat="1" applyFill="1" applyBorder="1"/>
    <xf numFmtId="166" fontId="26" fillId="0" borderId="0" xfId="2" applyNumberFormat="1" applyFont="1" applyFill="1" applyBorder="1" applyAlignment="1">
      <alignment horizontal="center"/>
    </xf>
    <xf numFmtId="49" fontId="0" fillId="0" borderId="14" xfId="0" applyNumberFormat="1" applyBorder="1"/>
    <xf numFmtId="49" fontId="0" fillId="0" borderId="14" xfId="0" applyNumberFormat="1" applyFill="1" applyBorder="1"/>
    <xf numFmtId="49" fontId="12" fillId="0" borderId="36" xfId="0" applyNumberFormat="1" applyFont="1" applyBorder="1"/>
    <xf numFmtId="49" fontId="0" fillId="0" borderId="6" xfId="0" applyNumberFormat="1" applyBorder="1"/>
    <xf numFmtId="0" fontId="25" fillId="0" borderId="6" xfId="0" applyFont="1" applyBorder="1" applyAlignment="1">
      <alignment horizontal="center"/>
    </xf>
    <xf numFmtId="0" fontId="25" fillId="0" borderId="37" xfId="0" applyFont="1" applyBorder="1" applyAlignment="1">
      <alignment horizontal="center"/>
    </xf>
    <xf numFmtId="49" fontId="14" fillId="0" borderId="33" xfId="0" applyNumberFormat="1" applyFont="1" applyFill="1" applyBorder="1"/>
    <xf numFmtId="166" fontId="25" fillId="0" borderId="21" xfId="0" applyNumberFormat="1" applyFont="1" applyFill="1" applyBorder="1"/>
    <xf numFmtId="168" fontId="0" fillId="0" borderId="1" xfId="0" applyNumberFormat="1" applyBorder="1"/>
    <xf numFmtId="0" fontId="0" fillId="0" borderId="1" xfId="0" applyFill="1" applyBorder="1" applyAlignment="1">
      <alignment wrapText="1"/>
    </xf>
    <xf numFmtId="0" fontId="36" fillId="0" borderId="0" xfId="0" applyFont="1" applyAlignment="1">
      <alignment horizontal="left" vertical="center"/>
    </xf>
    <xf numFmtId="0" fontId="0" fillId="0" borderId="0" xfId="0" applyFill="1" applyBorder="1"/>
    <xf numFmtId="0" fontId="15" fillId="0" borderId="0" xfId="0" applyFont="1" applyFill="1" applyBorder="1"/>
    <xf numFmtId="0" fontId="19" fillId="12" borderId="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1" xfId="0" applyFill="1" applyBorder="1"/>
    <xf numFmtId="0" fontId="37" fillId="0" borderId="1" xfId="0" applyFont="1" applyFill="1" applyBorder="1"/>
    <xf numFmtId="0" fontId="15" fillId="0" borderId="1" xfId="0" applyFont="1" applyFill="1" applyBorder="1"/>
    <xf numFmtId="0" fontId="31" fillId="0" borderId="0" xfId="0" applyFont="1" applyFill="1" applyAlignment="1">
      <alignment horizontal="left"/>
    </xf>
    <xf numFmtId="0" fontId="19" fillId="0" borderId="0" xfId="0" applyFont="1" applyFill="1" applyAlignment="1">
      <alignment horizontal="left" vertical="center" wrapText="1"/>
    </xf>
    <xf numFmtId="0" fontId="18" fillId="0" borderId="0" xfId="0" applyFont="1" applyFill="1" applyAlignment="1">
      <alignment horizontal="center" vertical="center" wrapText="1"/>
    </xf>
    <xf numFmtId="49" fontId="15" fillId="0" borderId="0" xfId="0" applyNumberFormat="1" applyFont="1" applyFill="1" applyBorder="1"/>
    <xf numFmtId="0" fontId="10" fillId="0" borderId="0" xfId="0" applyFont="1" applyFill="1" applyAlignment="1">
      <alignment textRotation="90"/>
    </xf>
    <xf numFmtId="0" fontId="13" fillId="0" borderId="0" xfId="0" applyFont="1" applyFill="1" applyAlignment="1">
      <alignment textRotation="90"/>
    </xf>
    <xf numFmtId="0" fontId="13" fillId="0" borderId="0" xfId="0" applyFont="1" applyFill="1" applyAlignment="1">
      <alignment horizontal="center" textRotation="90"/>
    </xf>
    <xf numFmtId="0" fontId="38" fillId="0" borderId="0" xfId="0" applyFont="1" applyFill="1"/>
    <xf numFmtId="8" fontId="0" fillId="0" borderId="0" xfId="0" applyNumberFormat="1"/>
    <xf numFmtId="0" fontId="38" fillId="0" borderId="0" xfId="0" applyFont="1" applyFill="1" applyAlignment="1">
      <alignment horizontal="center" textRotation="90"/>
    </xf>
    <xf numFmtId="0" fontId="38" fillId="0" borderId="0" xfId="0" applyFont="1" applyFill="1" applyAlignment="1">
      <alignment textRotation="90"/>
    </xf>
    <xf numFmtId="0" fontId="39" fillId="0" borderId="0" xfId="0" applyFont="1" applyFill="1" applyAlignment="1">
      <alignment textRotation="90"/>
    </xf>
    <xf numFmtId="0" fontId="39" fillId="0" borderId="0" xfId="0" applyFont="1" applyFill="1"/>
    <xf numFmtId="0" fontId="0" fillId="0" borderId="0" xfId="0" applyBorder="1" applyAlignment="1">
      <alignment horizontal="left"/>
    </xf>
    <xf numFmtId="0" fontId="38" fillId="0" borderId="0" xfId="0" applyFont="1" applyFill="1" applyAlignment="1">
      <alignment wrapText="1"/>
    </xf>
    <xf numFmtId="0" fontId="38" fillId="0" borderId="0" xfId="0" applyFont="1" applyFill="1" applyAlignment="1">
      <alignment horizontal="center"/>
    </xf>
    <xf numFmtId="165" fontId="0" fillId="0" borderId="0" xfId="1" applyNumberFormat="1" applyFont="1" applyFill="1"/>
    <xf numFmtId="0" fontId="40" fillId="0" borderId="0" xfId="0" applyFont="1" applyFill="1" applyAlignment="1"/>
    <xf numFmtId="0" fontId="40" fillId="0" borderId="0" xfId="0" applyFont="1" applyFill="1" applyAlignment="1">
      <alignment horizontal="center"/>
    </xf>
    <xf numFmtId="166" fontId="9" fillId="0" borderId="25" xfId="2" applyNumberFormat="1" applyFont="1" applyBorder="1"/>
    <xf numFmtId="49" fontId="12" fillId="0" borderId="1" xfId="0" applyNumberFormat="1" applyFont="1" applyBorder="1"/>
    <xf numFmtId="165" fontId="9" fillId="0" borderId="1" xfId="1" applyNumberFormat="1" applyFont="1" applyBorder="1"/>
    <xf numFmtId="49" fontId="0" fillId="0" borderId="1" xfId="0" applyNumberFormat="1" applyBorder="1"/>
    <xf numFmtId="44" fontId="9" fillId="4" borderId="1" xfId="2" applyFont="1" applyFill="1" applyBorder="1"/>
    <xf numFmtId="167" fontId="9" fillId="4" borderId="1" xfId="2" applyNumberFormat="1" applyFont="1" applyFill="1" applyBorder="1"/>
    <xf numFmtId="166" fontId="9" fillId="0" borderId="1" xfId="2" applyNumberFormat="1" applyFont="1" applyBorder="1"/>
    <xf numFmtId="49" fontId="14" fillId="0" borderId="1" xfId="0" applyNumberFormat="1" applyFont="1" applyBorder="1" applyAlignment="1">
      <alignment horizontal="left" indent="1"/>
    </xf>
    <xf numFmtId="44" fontId="14" fillId="0" borderId="1" xfId="2" applyFont="1" applyBorder="1"/>
    <xf numFmtId="44" fontId="14" fillId="0" borderId="1" xfId="2" applyNumberFormat="1" applyFont="1" applyBorder="1"/>
    <xf numFmtId="44" fontId="14" fillId="0" borderId="1" xfId="2" applyFont="1" applyFill="1" applyBorder="1"/>
    <xf numFmtId="166" fontId="14" fillId="0" borderId="1" xfId="2" applyNumberFormat="1" applyFont="1" applyBorder="1"/>
    <xf numFmtId="166" fontId="9" fillId="4" borderId="1" xfId="2" applyNumberFormat="1" applyFont="1" applyFill="1" applyBorder="1"/>
    <xf numFmtId="164" fontId="9" fillId="0" borderId="1" xfId="3" applyNumberFormat="1" applyFont="1" applyBorder="1"/>
    <xf numFmtId="164" fontId="9" fillId="0" borderId="1" xfId="3" applyNumberFormat="1" applyFont="1" applyFill="1" applyBorder="1"/>
    <xf numFmtId="10" fontId="9" fillId="0" borderId="1" xfId="3" applyNumberFormat="1" applyFont="1" applyBorder="1"/>
    <xf numFmtId="166" fontId="9" fillId="0" borderId="1" xfId="2" applyNumberFormat="1" applyFont="1" applyFill="1" applyBorder="1"/>
    <xf numFmtId="10" fontId="9" fillId="0" borderId="1" xfId="3" applyNumberFormat="1" applyFont="1" applyFill="1" applyBorder="1"/>
    <xf numFmtId="49" fontId="0" fillId="0" borderId="1" xfId="0" applyNumberFormat="1" applyFont="1" applyBorder="1"/>
    <xf numFmtId="49" fontId="14" fillId="0" borderId="1" xfId="0" applyNumberFormat="1" applyFont="1" applyBorder="1"/>
    <xf numFmtId="166" fontId="9" fillId="0" borderId="1" xfId="2" applyNumberFormat="1" applyFont="1" applyBorder="1" applyAlignment="1">
      <alignment horizontal="right"/>
    </xf>
    <xf numFmtId="0" fontId="39" fillId="0" borderId="0" xfId="0" applyFont="1" applyFill="1" applyAlignment="1">
      <alignment horizontal="left"/>
    </xf>
    <xf numFmtId="0" fontId="39" fillId="0" borderId="25" xfId="0" applyFont="1" applyFill="1" applyBorder="1"/>
    <xf numFmtId="0" fontId="12" fillId="0" borderId="38" xfId="0" applyFont="1" applyFill="1" applyBorder="1" applyAlignment="1">
      <alignment horizontal="left" vertical="center" wrapText="1"/>
    </xf>
    <xf numFmtId="0" fontId="12" fillId="0" borderId="38" xfId="0" applyFont="1" applyFill="1" applyBorder="1" applyAlignment="1">
      <alignment horizontal="center" vertical="center" wrapText="1"/>
    </xf>
    <xf numFmtId="0" fontId="45" fillId="0" borderId="0" xfId="0" applyFont="1" applyFill="1" applyBorder="1"/>
    <xf numFmtId="0" fontId="46" fillId="0" borderId="0" xfId="0" applyFont="1" applyFill="1" applyAlignment="1">
      <alignment horizontal="left"/>
    </xf>
    <xf numFmtId="0" fontId="45" fillId="0" borderId="25" xfId="0" applyFont="1" applyFill="1" applyBorder="1" applyAlignment="1">
      <alignment vertical="top"/>
    </xf>
    <xf numFmtId="0" fontId="45" fillId="0" borderId="25" xfId="0" applyFont="1" applyFill="1" applyBorder="1" applyAlignment="1">
      <alignment horizontal="center" vertical="top"/>
    </xf>
    <xf numFmtId="0" fontId="25" fillId="0" borderId="40" xfId="0" applyFont="1" applyFill="1" applyBorder="1" applyAlignment="1">
      <alignment horizontal="center"/>
    </xf>
    <xf numFmtId="0" fontId="25" fillId="0" borderId="41" xfId="0" applyFont="1" applyFill="1" applyBorder="1" applyAlignment="1">
      <alignment horizontal="center"/>
    </xf>
    <xf numFmtId="166" fontId="0" fillId="0" borderId="40" xfId="0" applyNumberFormat="1" applyFill="1" applyBorder="1"/>
    <xf numFmtId="166" fontId="0" fillId="0" borderId="7" xfId="0" applyNumberFormat="1" applyFill="1" applyBorder="1"/>
    <xf numFmtId="166" fontId="0" fillId="0" borderId="7" xfId="0" applyNumberFormat="1" applyFill="1" applyBorder="1" applyAlignment="1">
      <alignment horizontal="right" vertical="top"/>
    </xf>
    <xf numFmtId="166" fontId="0" fillId="0" borderId="7" xfId="0" applyNumberFormat="1" applyFill="1" applyBorder="1" applyAlignment="1">
      <alignment horizontal="right"/>
    </xf>
    <xf numFmtId="166" fontId="0" fillId="0" borderId="41" xfId="0" applyNumberFormat="1" applyFill="1" applyBorder="1"/>
    <xf numFmtId="166" fontId="25" fillId="0" borderId="39" xfId="2" applyNumberFormat="1" applyFont="1" applyFill="1" applyBorder="1"/>
    <xf numFmtId="0" fontId="10" fillId="0" borderId="0" xfId="0" applyFont="1" applyFill="1" applyAlignment="1">
      <alignment horizontal="left" vertical="top"/>
    </xf>
    <xf numFmtId="0" fontId="45" fillId="0" borderId="0" xfId="0" applyFont="1" applyFill="1" applyAlignment="1">
      <alignment horizontal="left" vertical="top"/>
    </xf>
    <xf numFmtId="0" fontId="38" fillId="0" borderId="0" xfId="0" applyFont="1" applyFill="1" applyAlignment="1">
      <alignment vertical="top"/>
    </xf>
    <xf numFmtId="0" fontId="10" fillId="0" borderId="0" xfId="0" applyFont="1" applyFill="1" applyAlignment="1">
      <alignment vertical="top"/>
    </xf>
    <xf numFmtId="0" fontId="18" fillId="0" borderId="0" xfId="0" applyFont="1" applyFill="1" applyAlignment="1">
      <alignment vertical="top" wrapText="1"/>
    </xf>
    <xf numFmtId="0" fontId="18" fillId="0" borderId="0" xfId="0" applyFont="1" applyAlignment="1">
      <alignment vertical="top" wrapText="1"/>
    </xf>
    <xf numFmtId="0" fontId="29" fillId="4"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4" fontId="15" fillId="0" borderId="1" xfId="0" applyNumberFormat="1" applyFont="1" applyFill="1" applyBorder="1" applyAlignment="1">
      <alignment horizontal="center" vertical="center"/>
    </xf>
    <xf numFmtId="164" fontId="29" fillId="0" borderId="1" xfId="5" applyNumberFormat="1" applyFont="1" applyFill="1" applyBorder="1" applyAlignment="1">
      <alignment horizontal="center" vertical="center"/>
    </xf>
    <xf numFmtId="169" fontId="15" fillId="0" borderId="1" xfId="4" applyNumberFormat="1" applyFont="1" applyFill="1" applyBorder="1" applyAlignment="1">
      <alignment horizontal="center" vertical="center"/>
    </xf>
    <xf numFmtId="169" fontId="29" fillId="0" borderId="1" xfId="4" applyNumberFormat="1" applyFont="1" applyFill="1" applyBorder="1" applyAlignment="1">
      <alignment horizontal="center" vertical="center"/>
    </xf>
    <xf numFmtId="164" fontId="29" fillId="0" borderId="1" xfId="6" applyNumberFormat="1" applyFont="1" applyFill="1" applyBorder="1" applyAlignment="1">
      <alignment horizontal="center" vertical="center"/>
    </xf>
    <xf numFmtId="164" fontId="29" fillId="0" borderId="1" xfId="3" applyNumberFormat="1" applyFont="1" applyFill="1" applyBorder="1" applyAlignment="1">
      <alignment horizontal="center" vertical="center"/>
    </xf>
    <xf numFmtId="0" fontId="15" fillId="0" borderId="1" xfId="0" applyFont="1" applyFill="1" applyBorder="1" applyAlignment="1">
      <alignment horizontal="center" vertical="center"/>
    </xf>
    <xf numFmtId="164" fontId="29" fillId="0" borderId="1" xfId="7" applyNumberFormat="1" applyFont="1" applyFill="1" applyBorder="1" applyAlignment="1">
      <alignment horizontal="center" vertical="center"/>
    </xf>
    <xf numFmtId="49" fontId="0" fillId="0" borderId="1" xfId="0" applyNumberFormat="1" applyFont="1" applyFill="1" applyBorder="1" applyAlignment="1">
      <alignment horizontal="left" vertical="top" wrapText="1"/>
    </xf>
    <xf numFmtId="0" fontId="12" fillId="0" borderId="1" xfId="0" applyFont="1" applyBorder="1" applyAlignment="1">
      <alignment horizontal="left" vertical="top" wrapText="1"/>
    </xf>
    <xf numFmtId="0" fontId="15" fillId="0" borderId="9" xfId="0" applyFont="1" applyFill="1" applyBorder="1" applyAlignment="1">
      <alignment horizontal="left" vertical="center" wrapText="1"/>
    </xf>
    <xf numFmtId="49" fontId="0" fillId="0" borderId="9" xfId="0" applyNumberFormat="1" applyFont="1" applyFill="1" applyBorder="1" applyAlignment="1">
      <alignment horizontal="left" vertical="top"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164" fontId="29" fillId="0" borderId="9" xfId="3" applyNumberFormat="1" applyFont="1" applyFill="1" applyBorder="1" applyAlignment="1">
      <alignment horizontal="center" vertical="center"/>
    </xf>
    <xf numFmtId="169" fontId="15" fillId="0" borderId="9" xfId="4" applyNumberFormat="1" applyFont="1" applyFill="1" applyBorder="1" applyAlignment="1">
      <alignment horizontal="center" vertical="center"/>
    </xf>
    <xf numFmtId="164" fontId="29" fillId="0" borderId="9" xfId="5" applyNumberFormat="1" applyFont="1" applyFill="1" applyBorder="1" applyAlignment="1">
      <alignment horizontal="center" vertical="center"/>
    </xf>
    <xf numFmtId="0" fontId="29" fillId="5" borderId="1" xfId="0" applyFont="1" applyFill="1" applyBorder="1" applyAlignment="1">
      <alignment horizontal="center" vertical="center" wrapText="1"/>
    </xf>
    <xf numFmtId="0" fontId="15" fillId="0" borderId="1" xfId="5"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164" fontId="15" fillId="0" borderId="1" xfId="0" applyNumberFormat="1" applyFont="1" applyFill="1" applyBorder="1" applyAlignment="1">
      <alignment horizontal="center" vertical="center"/>
    </xf>
    <xf numFmtId="164" fontId="15" fillId="0" borderId="1" xfId="3" applyNumberFormat="1" applyFont="1" applyFill="1" applyBorder="1" applyAlignment="1">
      <alignment horizontal="center" vertical="center"/>
    </xf>
    <xf numFmtId="164" fontId="15" fillId="0" borderId="1" xfId="7" applyNumberFormat="1" applyFont="1" applyFill="1" applyBorder="1" applyAlignment="1">
      <alignment horizontal="center" vertical="center"/>
    </xf>
    <xf numFmtId="49" fontId="0" fillId="0" borderId="1" xfId="0" applyNumberFormat="1" applyFont="1" applyFill="1" applyBorder="1" applyAlignment="1">
      <alignment horizontal="left" vertical="center" wrapText="1"/>
    </xf>
    <xf numFmtId="164" fontId="15" fillId="0" borderId="1" xfId="6" applyNumberFormat="1" applyFont="1" applyFill="1" applyBorder="1" applyAlignment="1">
      <alignment horizontal="center" vertical="center"/>
    </xf>
    <xf numFmtId="164" fontId="15" fillId="0" borderId="1" xfId="5" applyNumberFormat="1" applyFont="1" applyFill="1" applyBorder="1" applyAlignment="1">
      <alignment horizontal="center" vertical="center"/>
    </xf>
    <xf numFmtId="0" fontId="0" fillId="0" borderId="1" xfId="0" applyBorder="1" applyAlignment="1">
      <alignment vertical="center"/>
    </xf>
    <xf numFmtId="164" fontId="0" fillId="0" borderId="1" xfId="3" applyNumberFormat="1"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3" fontId="39" fillId="0" borderId="0" xfId="0" applyNumberFormat="1" applyFont="1" applyFill="1" applyAlignment="1">
      <alignment horizontal="left"/>
    </xf>
    <xf numFmtId="44" fontId="39" fillId="0" borderId="0" xfId="2" applyFont="1" applyFill="1" applyAlignment="1">
      <alignment horizontal="left"/>
    </xf>
    <xf numFmtId="0" fontId="19" fillId="4" borderId="1" xfId="0" applyFont="1" applyFill="1" applyBorder="1"/>
    <xf numFmtId="3" fontId="19" fillId="4" borderId="1" xfId="0" applyNumberFormat="1" applyFont="1" applyFill="1" applyBorder="1"/>
    <xf numFmtId="44" fontId="19" fillId="4" borderId="1" xfId="2" applyFont="1" applyFill="1" applyBorder="1"/>
    <xf numFmtId="3" fontId="0" fillId="0" borderId="1" xfId="0" applyNumberFormat="1" applyBorder="1"/>
    <xf numFmtId="44" fontId="0" fillId="0" borderId="1" xfId="2" applyFont="1" applyBorder="1"/>
    <xf numFmtId="3" fontId="18" fillId="0" borderId="1" xfId="0" applyNumberFormat="1" applyFont="1" applyBorder="1"/>
    <xf numFmtId="44" fontId="18" fillId="0" borderId="1" xfId="2" applyFont="1" applyBorder="1"/>
    <xf numFmtId="0" fontId="18" fillId="0" borderId="0" xfId="0" applyFont="1" applyFill="1" applyBorder="1"/>
    <xf numFmtId="3" fontId="18" fillId="0" borderId="0" xfId="0" applyNumberFormat="1" applyFont="1"/>
    <xf numFmtId="44" fontId="18" fillId="0" borderId="0" xfId="2" applyFont="1"/>
    <xf numFmtId="0" fontId="39" fillId="0" borderId="0" xfId="0" applyFont="1" applyFill="1" applyAlignment="1">
      <alignment horizontal="center"/>
    </xf>
    <xf numFmtId="170" fontId="9" fillId="0" borderId="1" xfId="2" applyNumberFormat="1" applyFont="1" applyBorder="1" applyAlignment="1">
      <alignment horizontal="center" wrapText="1"/>
    </xf>
    <xf numFmtId="44" fontId="0" fillId="0" borderId="1" xfId="2" applyFont="1" applyBorder="1" applyAlignment="1">
      <alignment horizontal="center" wrapText="1"/>
    </xf>
    <xf numFmtId="44" fontId="0" fillId="0" borderId="1" xfId="2" applyFont="1" applyFill="1" applyBorder="1" applyAlignment="1">
      <alignment horizontal="center" wrapText="1"/>
    </xf>
    <xf numFmtId="0" fontId="0" fillId="0" borderId="0" xfId="0" applyAlignment="1">
      <alignment horizontal="center"/>
    </xf>
    <xf numFmtId="0" fontId="0" fillId="0" borderId="1" xfId="0" applyFont="1" applyBorder="1" applyAlignment="1">
      <alignment vertical="center"/>
    </xf>
    <xf numFmtId="3" fontId="0" fillId="0" borderId="1" xfId="0" applyNumberFormat="1" applyFont="1" applyBorder="1" applyAlignment="1">
      <alignment vertical="center"/>
    </xf>
    <xf numFmtId="0" fontId="47" fillId="0" borderId="0" xfId="0" applyFont="1" applyFill="1"/>
    <xf numFmtId="0" fontId="15" fillId="0" borderId="0" xfId="0" applyFont="1" applyFill="1"/>
    <xf numFmtId="0" fontId="11" fillId="3" borderId="1" xfId="0" applyFont="1" applyFill="1" applyBorder="1" applyAlignment="1">
      <alignment horizontal="left" vertical="center" wrapText="1"/>
    </xf>
    <xf numFmtId="0" fontId="45" fillId="0" borderId="0" xfId="0" applyFont="1" applyAlignment="1">
      <alignment horizontal="center"/>
    </xf>
    <xf numFmtId="0" fontId="18" fillId="0" borderId="1" xfId="0" applyFont="1" applyBorder="1" applyAlignment="1">
      <alignment vertical="center"/>
    </xf>
    <xf numFmtId="3" fontId="18" fillId="0" borderId="1" xfId="0" applyNumberFormat="1" applyFont="1" applyBorder="1" applyAlignment="1">
      <alignment vertical="center"/>
    </xf>
    <xf numFmtId="0" fontId="45" fillId="0" borderId="0" xfId="0" applyFont="1" applyFill="1"/>
    <xf numFmtId="0" fontId="48" fillId="4" borderId="4" xfId="0" applyFont="1" applyFill="1" applyBorder="1" applyAlignment="1">
      <alignment horizontal="center" vertical="top" wrapText="1"/>
    </xf>
    <xf numFmtId="0" fontId="48" fillId="4" borderId="1" xfId="0" applyFont="1" applyFill="1" applyBorder="1" applyAlignment="1">
      <alignment horizontal="center" vertical="top" wrapText="1"/>
    </xf>
    <xf numFmtId="0" fontId="50" fillId="0" borderId="0" xfId="0" applyFont="1" applyAlignment="1">
      <alignment vertical="top"/>
    </xf>
    <xf numFmtId="0" fontId="50" fillId="0" borderId="1" xfId="0" applyFont="1" applyBorder="1" applyAlignment="1">
      <alignment vertical="top" wrapText="1"/>
    </xf>
    <xf numFmtId="0" fontId="54" fillId="0" borderId="1" xfId="0" applyFont="1" applyBorder="1" applyAlignment="1">
      <alignment vertical="top" wrapText="1"/>
    </xf>
    <xf numFmtId="0" fontId="54" fillId="0" borderId="1" xfId="0" applyFont="1" applyFill="1" applyBorder="1" applyAlignment="1">
      <alignment vertical="top" wrapText="1"/>
    </xf>
    <xf numFmtId="0" fontId="54" fillId="9" borderId="1" xfId="0" applyFont="1" applyFill="1" applyBorder="1" applyAlignment="1">
      <alignment vertical="top" wrapText="1"/>
    </xf>
    <xf numFmtId="0" fontId="50" fillId="0" borderId="1" xfId="0" applyFont="1" applyBorder="1" applyAlignment="1">
      <alignment horizontal="left" vertical="top" wrapText="1"/>
    </xf>
    <xf numFmtId="0" fontId="50" fillId="4" borderId="0" xfId="0" applyFont="1" applyFill="1" applyAlignment="1">
      <alignment vertical="top"/>
    </xf>
    <xf numFmtId="0" fontId="50" fillId="4" borderId="0" xfId="0" applyFont="1" applyFill="1" applyAlignment="1">
      <alignment vertical="top" wrapText="1"/>
    </xf>
    <xf numFmtId="0" fontId="48" fillId="0" borderId="1" xfId="0" applyFont="1" applyBorder="1" applyAlignment="1">
      <alignment vertical="top" wrapText="1"/>
    </xf>
    <xf numFmtId="0" fontId="48" fillId="0" borderId="1" xfId="0" applyFont="1" applyBorder="1" applyAlignment="1">
      <alignment vertical="top"/>
    </xf>
    <xf numFmtId="0" fontId="50" fillId="0" borderId="1" xfId="0" applyFont="1" applyFill="1" applyBorder="1" applyAlignment="1">
      <alignment vertical="top" wrapText="1"/>
    </xf>
    <xf numFmtId="0" fontId="50" fillId="0" borderId="0" xfId="0" applyFont="1"/>
    <xf numFmtId="0" fontId="44" fillId="0" borderId="0" xfId="0" applyFont="1" applyFill="1" applyAlignment="1">
      <alignment horizontal="left"/>
    </xf>
    <xf numFmtId="0" fontId="0" fillId="0" borderId="0" xfId="0" applyFill="1" applyBorder="1" applyAlignment="1">
      <alignment textRotation="90"/>
    </xf>
    <xf numFmtId="165" fontId="15" fillId="0" borderId="7" xfId="1" applyNumberFormat="1" applyFont="1" applyFill="1" applyBorder="1" applyAlignment="1">
      <alignment horizontal="right" readingOrder="1"/>
    </xf>
    <xf numFmtId="168" fontId="0" fillId="0" borderId="1" xfId="0" applyNumberFormat="1" applyFill="1" applyBorder="1"/>
    <xf numFmtId="44" fontId="0" fillId="0" borderId="1" xfId="2" applyFont="1" applyFill="1" applyBorder="1" applyAlignment="1">
      <alignment wrapText="1"/>
    </xf>
    <xf numFmtId="165" fontId="0" fillId="0" borderId="10" xfId="1" applyNumberFormat="1" applyFont="1" applyFill="1" applyBorder="1" applyAlignment="1">
      <alignment horizontal="center" readingOrder="1"/>
    </xf>
    <xf numFmtId="0" fontId="38" fillId="0" borderId="25" xfId="0" applyFont="1" applyFill="1" applyBorder="1" applyAlignment="1">
      <alignment horizontal="left" wrapText="1"/>
    </xf>
    <xf numFmtId="0" fontId="50" fillId="0" borderId="9" xfId="0" applyFont="1" applyBorder="1" applyAlignment="1">
      <alignment vertical="top" wrapText="1"/>
    </xf>
    <xf numFmtId="0" fontId="12" fillId="0" borderId="0" xfId="0" applyFont="1" applyBorder="1" applyAlignment="1">
      <alignment horizontal="left"/>
    </xf>
    <xf numFmtId="49" fontId="0" fillId="0" borderId="0" xfId="0" applyNumberFormat="1" applyBorder="1" applyAlignment="1">
      <alignment horizontal="left"/>
    </xf>
    <xf numFmtId="49" fontId="0" fillId="0" borderId="0" xfId="0" applyNumberFormat="1" applyBorder="1" applyAlignment="1">
      <alignment textRotation="90"/>
    </xf>
    <xf numFmtId="0" fontId="50" fillId="0" borderId="0" xfId="0" applyFont="1" applyBorder="1" applyAlignment="1">
      <alignment vertical="top" wrapText="1"/>
    </xf>
    <xf numFmtId="0" fontId="50" fillId="0" borderId="0" xfId="0" applyFont="1" applyBorder="1" applyAlignment="1">
      <alignment vertical="top"/>
    </xf>
    <xf numFmtId="0" fontId="50" fillId="4" borderId="0" xfId="0" applyFont="1" applyFill="1" applyBorder="1" applyAlignment="1">
      <alignment vertical="top"/>
    </xf>
    <xf numFmtId="0" fontId="50" fillId="4" borderId="0" xfId="0" applyFont="1" applyFill="1" applyBorder="1" applyAlignment="1">
      <alignment vertical="top" wrapText="1"/>
    </xf>
    <xf numFmtId="0" fontId="48" fillId="0" borderId="0" xfId="0" applyFont="1" applyBorder="1" applyAlignment="1">
      <alignment vertical="top"/>
    </xf>
    <xf numFmtId="0" fontId="18" fillId="0" borderId="0" xfId="0" applyFont="1" applyBorder="1"/>
    <xf numFmtId="0" fontId="18" fillId="0" borderId="0" xfId="0" applyFont="1" applyFill="1" applyBorder="1" applyAlignment="1">
      <alignment vertical="top" wrapText="1"/>
    </xf>
    <xf numFmtId="0" fontId="0" fillId="0" borderId="0" xfId="0" applyBorder="1" applyAlignment="1">
      <alignment horizontal="left" indent="1"/>
    </xf>
    <xf numFmtId="0" fontId="14" fillId="0" borderId="0" xfId="0" applyFont="1" applyBorder="1" applyAlignment="1">
      <alignment horizontal="left"/>
    </xf>
    <xf numFmtId="49" fontId="0" fillId="0" borderId="0" xfId="0" applyNumberFormat="1" applyBorder="1" applyAlignment="1">
      <alignment wrapText="1"/>
    </xf>
    <xf numFmtId="49" fontId="50" fillId="0" borderId="0" xfId="0" applyNumberFormat="1" applyFont="1" applyBorder="1" applyAlignment="1">
      <alignment horizontal="left"/>
    </xf>
    <xf numFmtId="49" fontId="50" fillId="0" borderId="0" xfId="0" applyNumberFormat="1" applyFont="1" applyBorder="1" applyAlignment="1">
      <alignment textRotation="90"/>
    </xf>
    <xf numFmtId="49" fontId="50" fillId="0" borderId="0" xfId="0" quotePrefix="1" applyNumberFormat="1" applyFont="1" applyBorder="1" applyAlignment="1">
      <alignment vertical="top" wrapText="1"/>
    </xf>
    <xf numFmtId="49" fontId="50" fillId="0" borderId="0" xfId="0" applyNumberFormat="1" applyFont="1" applyBorder="1" applyAlignment="1">
      <alignment vertical="top" wrapText="1"/>
    </xf>
    <xf numFmtId="49" fontId="50"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vertical="top" wrapText="1"/>
    </xf>
    <xf numFmtId="0" fontId="12" fillId="0" borderId="14" xfId="0" applyFont="1" applyBorder="1" applyAlignment="1">
      <alignment horizontal="center" wrapText="1"/>
    </xf>
    <xf numFmtId="49" fontId="0" fillId="0" borderId="23" xfId="0" applyNumberFormat="1" applyBorder="1"/>
    <xf numFmtId="49" fontId="0" fillId="0" borderId="23" xfId="0" applyNumberFormat="1" applyFill="1" applyBorder="1"/>
    <xf numFmtId="49" fontId="14" fillId="0" borderId="34" xfId="0" applyNumberFormat="1" applyFont="1" applyBorder="1"/>
    <xf numFmtId="164" fontId="0" fillId="0" borderId="24" xfId="3" applyNumberFormat="1" applyFont="1" applyFill="1" applyBorder="1"/>
    <xf numFmtId="9" fontId="12" fillId="0" borderId="21" xfId="3" applyFont="1" applyBorder="1"/>
    <xf numFmtId="0" fontId="25" fillId="0" borderId="29" xfId="0" applyFont="1" applyFill="1" applyBorder="1" applyAlignment="1">
      <alignment horizontal="center"/>
    </xf>
    <xf numFmtId="0" fontId="25" fillId="0" borderId="33" xfId="0" applyFont="1" applyFill="1" applyBorder="1" applyAlignment="1">
      <alignment horizontal="center"/>
    </xf>
    <xf numFmtId="166" fontId="25" fillId="0" borderId="22" xfId="2" applyNumberFormat="1" applyFont="1" applyFill="1" applyBorder="1"/>
    <xf numFmtId="0" fontId="45" fillId="0" borderId="25" xfId="0" applyFont="1" applyFill="1" applyBorder="1" applyAlignment="1">
      <alignment horizontal="left" wrapText="1"/>
    </xf>
    <xf numFmtId="0" fontId="39" fillId="0" borderId="0" xfId="0" applyFont="1" applyFill="1" applyBorder="1"/>
    <xf numFmtId="0" fontId="45" fillId="0" borderId="0" xfId="0" applyFont="1" applyFill="1" applyBorder="1" applyAlignment="1">
      <alignment vertical="top"/>
    </xf>
    <xf numFmtId="0" fontId="45" fillId="0" borderId="0" xfId="0" applyFont="1" applyFill="1" applyBorder="1" applyAlignment="1">
      <alignment horizontal="center" vertical="top"/>
    </xf>
    <xf numFmtId="0" fontId="45" fillId="0" borderId="0" xfId="0" applyFont="1" applyFill="1" applyBorder="1" applyAlignment="1">
      <alignment horizontal="left"/>
    </xf>
    <xf numFmtId="0" fontId="39" fillId="0" borderId="0" xfId="0" applyFont="1" applyFill="1" applyAlignment="1">
      <alignment horizontal="left" vertical="center"/>
    </xf>
    <xf numFmtId="0" fontId="40" fillId="0" borderId="0" xfId="0" applyFont="1" applyFill="1" applyAlignment="1">
      <alignment horizontal="left" vertical="center"/>
    </xf>
    <xf numFmtId="165" fontId="0" fillId="17" borderId="0" xfId="1" applyNumberFormat="1" applyFont="1" applyFill="1"/>
    <xf numFmtId="6" fontId="0" fillId="17" borderId="0" xfId="0" applyNumberFormat="1" applyFill="1"/>
    <xf numFmtId="0" fontId="0" fillId="0" borderId="0" xfId="0" quotePrefix="1" applyBorder="1" applyAlignment="1">
      <alignment vertical="top"/>
    </xf>
    <xf numFmtId="0" fontId="0" fillId="0" borderId="0" xfId="0" quotePrefix="1" applyBorder="1" applyAlignment="1"/>
    <xf numFmtId="0" fontId="38" fillId="0" borderId="0" xfId="0" applyFont="1" applyFill="1" applyAlignment="1"/>
    <xf numFmtId="165" fontId="15" fillId="17" borderId="0" xfId="1" applyNumberFormat="1" applyFont="1" applyFill="1" applyBorder="1" applyAlignment="1">
      <alignment horizontal="right" readingOrder="1"/>
    </xf>
    <xf numFmtId="165" fontId="0" fillId="17" borderId="10" xfId="1" applyNumberFormat="1" applyFont="1" applyFill="1" applyBorder="1" applyAlignment="1">
      <alignment horizontal="right" readingOrder="1"/>
    </xf>
    <xf numFmtId="6" fontId="0" fillId="17" borderId="0" xfId="0" applyNumberFormat="1" applyFill="1" applyBorder="1" applyAlignment="1">
      <alignment horizontal="right" readingOrder="1"/>
    </xf>
    <xf numFmtId="165" fontId="0" fillId="17" borderId="0" xfId="1" applyNumberFormat="1" applyFont="1" applyFill="1" applyBorder="1" applyAlignment="1">
      <alignment horizontal="right" readingOrder="1"/>
    </xf>
    <xf numFmtId="165" fontId="15" fillId="17" borderId="10" xfId="1" applyNumberFormat="1" applyFont="1" applyFill="1" applyBorder="1" applyAlignment="1">
      <alignment horizontal="right" readingOrder="1"/>
    </xf>
    <xf numFmtId="44" fontId="21" fillId="17" borderId="1" xfId="2" applyFont="1" applyFill="1" applyBorder="1" applyAlignment="1">
      <alignment vertical="center"/>
    </xf>
    <xf numFmtId="3" fontId="21" fillId="17" borderId="1" xfId="0" applyNumberFormat="1" applyFont="1" applyFill="1" applyBorder="1" applyAlignment="1">
      <alignment vertical="center"/>
    </xf>
    <xf numFmtId="8" fontId="21" fillId="17" borderId="1" xfId="0" applyNumberFormat="1" applyFont="1" applyFill="1" applyBorder="1" applyAlignment="1">
      <alignment vertical="center"/>
    </xf>
    <xf numFmtId="164" fontId="21" fillId="17" borderId="1" xfId="3" applyNumberFormat="1" applyFont="1" applyFill="1" applyBorder="1" applyAlignment="1">
      <alignment vertical="center"/>
    </xf>
    <xf numFmtId="44" fontId="21" fillId="17" borderId="1" xfId="0" applyNumberFormat="1" applyFont="1" applyFill="1" applyBorder="1" applyAlignment="1">
      <alignment vertical="center"/>
    </xf>
    <xf numFmtId="166" fontId="12" fillId="17" borderId="16" xfId="2" applyNumberFormat="1" applyFont="1" applyFill="1" applyBorder="1"/>
    <xf numFmtId="10" fontId="9" fillId="17" borderId="1" xfId="3" applyNumberFormat="1" applyFont="1" applyFill="1" applyBorder="1"/>
    <xf numFmtId="166" fontId="9" fillId="17" borderId="1" xfId="2" applyNumberFormat="1" applyFont="1" applyFill="1" applyBorder="1"/>
    <xf numFmtId="164" fontId="9" fillId="17" borderId="1" xfId="3" applyNumberFormat="1" applyFont="1" applyFill="1" applyBorder="1"/>
    <xf numFmtId="44" fontId="9" fillId="17" borderId="1" xfId="2" applyFont="1" applyFill="1" applyBorder="1"/>
    <xf numFmtId="44" fontId="14" fillId="17" borderId="1" xfId="2" applyFont="1" applyFill="1" applyBorder="1"/>
    <xf numFmtId="165" fontId="9" fillId="17" borderId="1" xfId="1" applyNumberFormat="1" applyFont="1" applyFill="1" applyBorder="1"/>
    <xf numFmtId="166" fontId="0" fillId="17" borderId="0" xfId="0" applyNumberFormat="1" applyFill="1" applyBorder="1"/>
    <xf numFmtId="166" fontId="26" fillId="17" borderId="0" xfId="2" applyNumberFormat="1" applyFont="1" applyFill="1" applyBorder="1" applyAlignment="1">
      <alignment horizontal="center"/>
    </xf>
    <xf numFmtId="166" fontId="0" fillId="0" borderId="0" xfId="0" applyNumberFormat="1"/>
    <xf numFmtId="165" fontId="9" fillId="0" borderId="42" xfId="1" applyNumberFormat="1" applyFont="1" applyBorder="1"/>
    <xf numFmtId="165" fontId="12" fillId="0" borderId="22" xfId="1" applyNumberFormat="1" applyFont="1" applyBorder="1"/>
    <xf numFmtId="165" fontId="9" fillId="0" borderId="19" xfId="1" applyNumberFormat="1" applyFont="1" applyBorder="1"/>
    <xf numFmtId="165" fontId="12" fillId="0" borderId="28" xfId="1" applyNumberFormat="1" applyFont="1" applyBorder="1"/>
    <xf numFmtId="0" fontId="12" fillId="0" borderId="31" xfId="0" applyFont="1" applyBorder="1" applyAlignment="1">
      <alignment horizontal="center" wrapText="1"/>
    </xf>
    <xf numFmtId="166" fontId="0" fillId="17" borderId="1" xfId="2" applyNumberFormat="1" applyFont="1" applyFill="1" applyBorder="1"/>
    <xf numFmtId="166" fontId="12" fillId="17" borderId="1" xfId="2" applyNumberFormat="1" applyFont="1" applyFill="1" applyBorder="1"/>
    <xf numFmtId="9" fontId="12" fillId="17" borderId="1" xfId="3" applyFont="1" applyFill="1" applyBorder="1"/>
    <xf numFmtId="165" fontId="9" fillId="0" borderId="20" xfId="1" applyNumberFormat="1" applyFont="1" applyBorder="1"/>
    <xf numFmtId="165" fontId="12" fillId="0" borderId="16" xfId="1" applyNumberFormat="1" applyFont="1" applyBorder="1"/>
    <xf numFmtId="165" fontId="0" fillId="0" borderId="43" xfId="1" applyNumberFormat="1" applyFont="1" applyFill="1" applyBorder="1"/>
    <xf numFmtId="166" fontId="25" fillId="17" borderId="16" xfId="0" applyNumberFormat="1" applyFont="1" applyFill="1" applyBorder="1"/>
    <xf numFmtId="0" fontId="19" fillId="12" borderId="0" xfId="0" applyFont="1" applyFill="1" applyBorder="1" applyAlignment="1">
      <alignment horizontal="left" vertical="center" wrapText="1"/>
    </xf>
    <xf numFmtId="0" fontId="29" fillId="12" borderId="1" xfId="0" applyFont="1" applyFill="1" applyBorder="1" applyAlignment="1">
      <alignment horizontal="center"/>
    </xf>
    <xf numFmtId="0" fontId="19" fillId="12" borderId="11"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32" fillId="10" borderId="2" xfId="0" applyFont="1" applyFill="1" applyBorder="1" applyAlignment="1">
      <alignment horizontal="center"/>
    </xf>
    <xf numFmtId="0" fontId="32" fillId="10" borderId="4" xfId="0" applyFont="1" applyFill="1" applyBorder="1" applyAlignment="1">
      <alignment horizontal="center"/>
    </xf>
    <xf numFmtId="0" fontId="18" fillId="10" borderId="3" xfId="0" applyFont="1" applyFill="1" applyBorder="1" applyAlignment="1">
      <alignment horizontal="center"/>
    </xf>
    <xf numFmtId="0" fontId="18" fillId="10" borderId="4" xfId="0" applyFont="1" applyFill="1" applyBorder="1" applyAlignment="1">
      <alignment horizontal="center"/>
    </xf>
    <xf numFmtId="0" fontId="19" fillId="6" borderId="1" xfId="0" applyFont="1" applyFill="1" applyBorder="1" applyAlignment="1">
      <alignment horizontal="left"/>
    </xf>
    <xf numFmtId="0" fontId="34" fillId="10" borderId="2" xfId="0" applyFont="1" applyFill="1" applyBorder="1" applyAlignment="1">
      <alignment horizontal="center"/>
    </xf>
    <xf numFmtId="49" fontId="50" fillId="0" borderId="0" xfId="0" quotePrefix="1" applyNumberFormat="1" applyFont="1" applyBorder="1" applyAlignment="1">
      <alignment horizontal="left" vertical="top" wrapText="1" indent="1"/>
    </xf>
    <xf numFmtId="49" fontId="50" fillId="0" borderId="0" xfId="0" applyNumberFormat="1" applyFont="1" applyBorder="1" applyAlignment="1">
      <alignment horizontal="left" vertical="top" wrapText="1" indent="1"/>
    </xf>
    <xf numFmtId="49" fontId="50" fillId="0" borderId="0" xfId="0" applyNumberFormat="1" applyFont="1" applyBorder="1" applyAlignment="1">
      <alignment horizontal="left" wrapText="1" indent="1"/>
    </xf>
    <xf numFmtId="49" fontId="50" fillId="0" borderId="0" xfId="0" applyNumberFormat="1" applyFont="1" applyBorder="1" applyAlignment="1">
      <alignment horizontal="left" wrapText="1"/>
    </xf>
    <xf numFmtId="0" fontId="15" fillId="0" borderId="11" xfId="0" applyFont="1" applyBorder="1" applyAlignment="1">
      <alignment horizontal="center" wrapText="1"/>
    </xf>
    <xf numFmtId="0" fontId="15" fillId="0" borderId="5" xfId="0" applyFont="1" applyBorder="1" applyAlignment="1">
      <alignment horizontal="center" wrapText="1"/>
    </xf>
    <xf numFmtId="0" fontId="15" fillId="0" borderId="8" xfId="0" applyFont="1" applyBorder="1" applyAlignment="1">
      <alignment horizontal="center" wrapText="1"/>
    </xf>
    <xf numFmtId="0" fontId="28" fillId="0" borderId="0" xfId="0" applyFont="1" applyFill="1" applyBorder="1" applyAlignment="1">
      <alignment horizontal="center" vertical="center"/>
    </xf>
    <xf numFmtId="0" fontId="0" fillId="0" borderId="0" xfId="0" applyAlignment="1">
      <alignment horizontal="left" vertical="top" wrapText="1" indent="5"/>
    </xf>
    <xf numFmtId="0" fontId="0" fillId="0" borderId="0" xfId="0" applyAlignment="1">
      <alignment horizontal="left" vertical="center" wrapText="1" indent="5"/>
    </xf>
    <xf numFmtId="0" fontId="0" fillId="0" borderId="0" xfId="0" applyAlignment="1">
      <alignment horizontal="left" vertical="top" wrapText="1" indent="4"/>
    </xf>
    <xf numFmtId="0" fontId="38" fillId="0" borderId="0" xfId="0" applyFont="1" applyFill="1" applyBorder="1" applyAlignment="1">
      <alignment horizontal="left" wrapText="1"/>
    </xf>
    <xf numFmtId="0" fontId="12" fillId="0" borderId="38" xfId="0" applyFont="1" applyFill="1" applyBorder="1" applyAlignment="1">
      <alignment horizontal="center" vertical="center" wrapText="1"/>
    </xf>
    <xf numFmtId="0" fontId="25" fillId="0" borderId="22" xfId="0" applyFont="1" applyFill="1" applyBorder="1" applyAlignment="1">
      <alignment horizontal="center"/>
    </xf>
    <xf numFmtId="0" fontId="25" fillId="0" borderId="16" xfId="0" applyFont="1" applyFill="1" applyBorder="1" applyAlignment="1">
      <alignment horizontal="center"/>
    </xf>
    <xf numFmtId="0" fontId="25" fillId="0" borderId="21" xfId="0" applyFont="1" applyFill="1" applyBorder="1" applyAlignment="1">
      <alignment horizontal="center"/>
    </xf>
    <xf numFmtId="0" fontId="25" fillId="0" borderId="30" xfId="0" applyFont="1" applyBorder="1" applyAlignment="1">
      <alignment horizontal="center"/>
    </xf>
    <xf numFmtId="0" fontId="25" fillId="0" borderId="31" xfId="0" applyFont="1" applyBorder="1" applyAlignment="1">
      <alignment horizontal="center"/>
    </xf>
    <xf numFmtId="0" fontId="0" fillId="0" borderId="30" xfId="0" applyFill="1" applyBorder="1" applyAlignment="1">
      <alignment horizontal="left" wrapText="1"/>
    </xf>
    <xf numFmtId="0" fontId="18" fillId="0" borderId="0" xfId="0" applyFont="1" applyFill="1" applyAlignment="1">
      <alignment horizontal="center"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14" fillId="16" borderId="1" xfId="0"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1" fillId="5" borderId="1" xfId="0" applyFont="1" applyFill="1" applyBorder="1" applyAlignment="1">
      <alignment horizontal="left" vertical="top" wrapText="1"/>
    </xf>
    <xf numFmtId="0" fontId="29" fillId="5" borderId="1" xfId="0" applyFont="1" applyFill="1" applyBorder="1" applyAlignment="1">
      <alignment horizontal="left" vertical="center" wrapText="1"/>
    </xf>
    <xf numFmtId="0" fontId="29" fillId="5" borderId="11"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1" xfId="0" applyFont="1" applyFill="1" applyBorder="1" applyAlignment="1">
      <alignment horizontal="center" vertical="center"/>
    </xf>
    <xf numFmtId="0" fontId="29" fillId="5" borderId="2" xfId="0" applyFont="1" applyFill="1" applyBorder="1" applyAlignment="1">
      <alignment horizontal="center" vertical="center"/>
    </xf>
    <xf numFmtId="0" fontId="29" fillId="5" borderId="3" xfId="0" applyFont="1" applyFill="1" applyBorder="1" applyAlignment="1">
      <alignment horizontal="center" vertical="center"/>
    </xf>
    <xf numFmtId="0" fontId="29" fillId="5" borderId="4" xfId="0" applyFont="1" applyFill="1" applyBorder="1" applyAlignment="1">
      <alignment horizontal="center" vertical="center"/>
    </xf>
    <xf numFmtId="0" fontId="29" fillId="5" borderId="1" xfId="0" applyFont="1" applyFill="1" applyBorder="1" applyAlignment="1">
      <alignment horizontal="center" vertical="center" wrapText="1"/>
    </xf>
    <xf numFmtId="0" fontId="1" fillId="4" borderId="1" xfId="0" applyFont="1" applyFill="1" applyBorder="1" applyAlignment="1">
      <alignment horizontal="left" vertical="top" wrapText="1"/>
    </xf>
    <xf numFmtId="0" fontId="29" fillId="4" borderId="1" xfId="0" applyFont="1" applyFill="1" applyBorder="1" applyAlignment="1">
      <alignment horizontal="left" vertical="center" wrapText="1"/>
    </xf>
    <xf numFmtId="0" fontId="29" fillId="4"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8" fillId="8" borderId="11" xfId="0" applyFont="1" applyFill="1" applyBorder="1" applyAlignment="1">
      <alignment horizontal="left" vertical="top" wrapText="1"/>
    </xf>
    <xf numFmtId="0" fontId="48" fillId="8" borderId="5" xfId="0" applyFont="1" applyFill="1" applyBorder="1" applyAlignment="1">
      <alignment horizontal="left" vertical="top" wrapText="1"/>
    </xf>
    <xf numFmtId="0" fontId="48" fillId="8" borderId="7" xfId="0" applyFont="1" applyFill="1" applyBorder="1" applyAlignment="1">
      <alignment horizontal="left" vertical="top" wrapText="1"/>
    </xf>
    <xf numFmtId="0" fontId="48" fillId="8" borderId="0" xfId="0" applyFont="1" applyFill="1" applyBorder="1" applyAlignment="1">
      <alignment horizontal="left" vertical="top" wrapText="1"/>
    </xf>
    <xf numFmtId="0" fontId="50" fillId="7" borderId="5" xfId="0" applyFont="1" applyFill="1" applyBorder="1" applyAlignment="1">
      <alignment horizontal="center" vertical="top"/>
    </xf>
    <xf numFmtId="0" fontId="50" fillId="7" borderId="0" xfId="0" applyFont="1" applyFill="1" applyBorder="1" applyAlignment="1">
      <alignment horizontal="center" vertical="top"/>
    </xf>
  </cellXfs>
  <cellStyles count="8">
    <cellStyle name="Bad" xfId="6" builtinId="27"/>
    <cellStyle name="Comma" xfId="1" builtinId="3"/>
    <cellStyle name="Currency" xfId="2" builtinId="4"/>
    <cellStyle name="Good" xfId="5" builtinId="26"/>
    <cellStyle name="Neutral" xfId="7" builtinId="28"/>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externalLink" Target="externalLinks/externalLink32.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0.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my.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FY13%20rollforwar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FY13%20rollforwar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vermontgov-my.sharepoint.com/Users/ssenecal/AppData/Local/Microsoft/Windows/Temporary%20Internet%20Files/Content.Outlook/RMIM15N4/CA%20Budget%202015%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sharepoint.com/Users/ssenecal/AppData/Local/Microsoft/Windows/Temporary%20Internet%20Files/Content.Outlook/RMIM15N4/CA%20Budget%202015%20FIN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vermontgov-my.sharepoint.com/Groups/Operations%20Data/Monthly%20Statistics%20Report/Current_Month_Report_Detail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vermontgov.sharepoint.com/Groups/Operations%20Data/Monthly%20Statistics%20Report/Current_Month_Report_Detail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209362/Local%20Settings/Temporary%20Internet%20Files/OLK52D/FY2004%20Jul04%20Financials%20email%20revised%20r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sharepoint.com/groups/Reimbursement/Budget/FY%202005/Model/ContractSummaryTemplat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vermontgov.sharepoint.com/Documents%20and%20Settings/m209362/Local%20Settings/Temporary%20Internet%20Files/OLK52D/FY2004%20Jul04%20Financials%20email%20revised%20r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vermontgov-my.sharepoint.com/Finance/Reimbursement%20Analysis,%20Allowances,%20Tables/RRMC/FY2013/Budget%20FY2014/CA%20Budget%202014_1%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vermontgov.sharepoint.com/Finance/Reimbursement%20Analysis,%20Allowances,%20Tables/RRMC/FY2013/Budget%20FY2014/CA%20Budget%202014_1%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vermontgov-my.sharepoint.com/Finance/Cost%20Report/Workpapers/CR%202013/Square%20Footage%20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1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vermontgov-my.sharepoint.com/Finance/Budget/FY%202002/RRMC/CA%20budget%2002%20to%20state%2011-14%201%25%20Reduc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vermontgov.sharepoint.com/Finance/Budget/FY%202002/RRMC/CA%20budget%2002%20to%20state%2011-14%201%25%20Redu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my.sharepoint.com/groups/Budget/2004%20Budget/BISHCA/FY%202004%20Original%20Submission/Capital/State%20Budget%20Worksheet%20-%20Capit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vermontgov-my.sharepoint.com/Documents%20and%20Settings/m132712/Temporary%20Internet%20Files/OLK8D3/finalCapital%20Budget%20Request%20FY08_AS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vermontgov.sharepoint.com/Documents%20and%20Settings/m132712/Temporary%20Internet%20Files/OLK8D3/finalCapital%20Budget%20Request%20FY08_AS11.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Appendix%207.2%20Dere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ermontgov.sharepoint.com/groups/Budget/2004%20Budget/BISHCA/FY%202004%20Original%20Submission/Capital/State%20Budget%20Worksheet%20-%20Capit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my.sharepoint.com/groups/Accounting/Accounting%20Workpapers/FY2005/Sep05-workpapers/PPE/PP&amp;E%20SCHEDULES/ACRA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rmontgov.sharepoint.com/groups/Accounting/Accounting%20Workpapers/FY2005/Sep05-workpapers/PPE/PP&amp;E%20SCHEDULES/ACRA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rmontgov-my.sharepoint.com/Users/eheidkamp/AppData/Local/Microsoft/Windows/Temporary%20Internet%20Files/Content.Outlook/ANIO12TM/B2720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ermontgov.sharepoint.com/Users/eheidkamp/AppData/Local/Microsoft/Windows/Temporary%20Internet%20Files/Content.Outlook/ANIO12TM/B27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 LISTS - DO NOT DELETE "/>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zoomScaleNormal="100" workbookViewId="0">
      <selection activeCell="A3" sqref="A3"/>
    </sheetView>
  </sheetViews>
  <sheetFormatPr defaultColWidth="10" defaultRowHeight="15" x14ac:dyDescent="0.25"/>
  <cols>
    <col min="1" max="1" width="11.140625" style="203" customWidth="1"/>
    <col min="2" max="2" width="12.28515625" style="203" customWidth="1"/>
    <col min="3" max="3" width="10.5703125" style="203" customWidth="1"/>
    <col min="4" max="4" width="20.42578125" style="203" customWidth="1"/>
    <col min="5" max="5" width="13" style="203" customWidth="1"/>
    <col min="6" max="6" width="12.7109375" style="203" customWidth="1"/>
    <col min="7" max="7" width="18.7109375" style="203" customWidth="1"/>
    <col min="8" max="8" width="15.140625" style="203" customWidth="1"/>
    <col min="9" max="9" width="15.85546875" style="203" customWidth="1"/>
    <col min="10" max="16384" width="10" style="203"/>
  </cols>
  <sheetData>
    <row r="1" spans="1:15" s="204" customFormat="1" ht="15.75" x14ac:dyDescent="0.25">
      <c r="A1" s="17" t="s">
        <v>0</v>
      </c>
      <c r="B1" s="17"/>
      <c r="C1" s="17"/>
    </row>
    <row r="2" spans="1:15" s="204" customFormat="1" ht="15.75" x14ac:dyDescent="0.25">
      <c r="A2" s="17" t="s">
        <v>314</v>
      </c>
      <c r="B2" s="17"/>
      <c r="C2" s="17"/>
    </row>
    <row r="3" spans="1:15" s="204" customFormat="1" ht="15.75" x14ac:dyDescent="0.25">
      <c r="A3" s="254"/>
      <c r="B3" s="17"/>
      <c r="C3" s="17"/>
    </row>
    <row r="4" spans="1:15" s="204" customFormat="1" ht="15.75" x14ac:dyDescent="0.25">
      <c r="A4" s="254"/>
      <c r="B4" s="17"/>
      <c r="C4" s="17"/>
    </row>
    <row r="5" spans="1:15" x14ac:dyDescent="0.25">
      <c r="A5" s="427" t="s">
        <v>315</v>
      </c>
      <c r="B5" s="427"/>
      <c r="J5" s="428" t="s">
        <v>148</v>
      </c>
      <c r="K5" s="428"/>
      <c r="L5" s="428"/>
      <c r="M5" s="428"/>
      <c r="N5" s="428"/>
      <c r="O5" s="428"/>
    </row>
    <row r="6" spans="1:15" s="206" customFormat="1" ht="51.95" customHeight="1" x14ac:dyDescent="0.25">
      <c r="A6" s="205" t="s">
        <v>98</v>
      </c>
      <c r="B6" s="205" t="s">
        <v>2</v>
      </c>
      <c r="C6" s="205" t="s">
        <v>254</v>
      </c>
      <c r="D6" s="205" t="s">
        <v>316</v>
      </c>
      <c r="E6" s="205" t="s">
        <v>3</v>
      </c>
      <c r="F6" s="205" t="s">
        <v>317</v>
      </c>
      <c r="G6" s="205" t="s">
        <v>318</v>
      </c>
      <c r="H6" s="205" t="s">
        <v>319</v>
      </c>
      <c r="I6" s="205" t="s">
        <v>320</v>
      </c>
      <c r="J6" s="205" t="s">
        <v>25</v>
      </c>
      <c r="K6" s="205" t="s">
        <v>37</v>
      </c>
      <c r="L6" s="205" t="s">
        <v>62</v>
      </c>
      <c r="M6" s="205" t="s">
        <v>155</v>
      </c>
      <c r="N6" s="205" t="s">
        <v>252</v>
      </c>
      <c r="O6" s="205" t="s">
        <v>4</v>
      </c>
    </row>
    <row r="7" spans="1:15" x14ac:dyDescent="0.25">
      <c r="A7" s="207"/>
      <c r="B7" s="207"/>
      <c r="C7" s="207"/>
      <c r="D7" s="207"/>
      <c r="E7" s="207"/>
      <c r="F7" s="207"/>
      <c r="G7" s="207"/>
      <c r="H7" s="207"/>
      <c r="I7" s="207"/>
      <c r="J7" s="207"/>
      <c r="K7" s="207"/>
      <c r="L7" s="207"/>
      <c r="M7" s="207"/>
      <c r="N7" s="207"/>
      <c r="O7" s="207"/>
    </row>
    <row r="8" spans="1:15" ht="18.75" x14ac:dyDescent="0.3">
      <c r="A8" s="207"/>
      <c r="B8" s="208" t="s">
        <v>441</v>
      </c>
      <c r="C8" s="207"/>
      <c r="D8" s="207"/>
      <c r="E8" s="207"/>
      <c r="F8" s="207"/>
      <c r="G8" s="207"/>
      <c r="H8" s="207"/>
      <c r="I8" s="207"/>
      <c r="J8" s="207"/>
      <c r="K8" s="207"/>
      <c r="L8" s="207"/>
      <c r="M8" s="207"/>
      <c r="N8" s="207"/>
      <c r="O8" s="207"/>
    </row>
    <row r="9" spans="1:15" x14ac:dyDescent="0.25">
      <c r="A9" s="207"/>
      <c r="B9" s="207"/>
      <c r="C9" s="207"/>
      <c r="D9" s="207"/>
      <c r="E9" s="207"/>
      <c r="F9" s="207"/>
      <c r="G9" s="207"/>
      <c r="H9" s="207"/>
      <c r="I9" s="207"/>
      <c r="J9" s="207"/>
      <c r="K9" s="207"/>
      <c r="L9" s="207"/>
      <c r="M9" s="207"/>
      <c r="N9" s="207"/>
      <c r="O9" s="207"/>
    </row>
    <row r="10" spans="1:15" x14ac:dyDescent="0.25">
      <c r="A10" s="207"/>
      <c r="B10" s="207"/>
      <c r="C10" s="207"/>
      <c r="D10" s="207"/>
      <c r="E10" s="207"/>
      <c r="F10" s="207"/>
      <c r="G10" s="207"/>
      <c r="H10" s="207"/>
      <c r="I10" s="207"/>
      <c r="J10" s="207"/>
      <c r="K10" s="207"/>
      <c r="L10" s="207"/>
      <c r="M10" s="207"/>
      <c r="N10" s="207"/>
      <c r="O10" s="207"/>
    </row>
    <row r="11" spans="1:15" x14ac:dyDescent="0.25">
      <c r="A11" s="207"/>
      <c r="B11" s="207"/>
      <c r="C11" s="207"/>
      <c r="D11" s="207"/>
      <c r="E11" s="207"/>
      <c r="F11" s="207"/>
      <c r="G11" s="207"/>
      <c r="H11" s="207"/>
      <c r="I11" s="207"/>
      <c r="J11" s="207"/>
      <c r="K11" s="207"/>
      <c r="L11" s="207"/>
      <c r="M11" s="207"/>
      <c r="N11" s="207"/>
      <c r="O11" s="207"/>
    </row>
    <row r="12" spans="1:15" x14ac:dyDescent="0.25">
      <c r="A12" s="207"/>
      <c r="B12" s="207"/>
      <c r="C12" s="207"/>
      <c r="D12" s="207"/>
      <c r="E12" s="207"/>
      <c r="F12" s="207"/>
      <c r="G12" s="207"/>
      <c r="H12" s="207"/>
      <c r="I12" s="207"/>
      <c r="J12" s="207"/>
      <c r="K12" s="207"/>
      <c r="L12" s="207"/>
      <c r="M12" s="207"/>
      <c r="N12" s="207"/>
      <c r="O12" s="207"/>
    </row>
    <row r="13" spans="1:15" x14ac:dyDescent="0.25">
      <c r="A13" s="207"/>
      <c r="B13" s="207"/>
      <c r="C13" s="207"/>
      <c r="D13" s="207"/>
      <c r="E13" s="207"/>
      <c r="F13" s="207"/>
      <c r="G13" s="207"/>
      <c r="H13" s="207"/>
      <c r="I13" s="207"/>
      <c r="J13" s="207"/>
      <c r="K13" s="207"/>
      <c r="L13" s="207"/>
      <c r="M13" s="207"/>
      <c r="N13" s="207"/>
      <c r="O13" s="207"/>
    </row>
    <row r="14" spans="1:15" x14ac:dyDescent="0.25">
      <c r="A14" s="207"/>
      <c r="B14" s="207"/>
      <c r="C14" s="207"/>
      <c r="D14" s="207"/>
      <c r="E14" s="207"/>
      <c r="F14" s="207"/>
      <c r="G14" s="207"/>
      <c r="H14" s="207"/>
      <c r="I14" s="207"/>
      <c r="J14" s="207"/>
      <c r="K14" s="207"/>
      <c r="L14" s="207"/>
      <c r="M14" s="207"/>
      <c r="N14" s="207"/>
      <c r="O14" s="207"/>
    </row>
    <row r="15" spans="1:15" x14ac:dyDescent="0.25">
      <c r="A15" s="207"/>
      <c r="B15" s="207"/>
      <c r="C15" s="207"/>
      <c r="D15" s="207"/>
      <c r="E15" s="207"/>
      <c r="F15" s="207"/>
      <c r="G15" s="207"/>
      <c r="H15" s="207"/>
      <c r="I15" s="207"/>
      <c r="J15" s="207"/>
      <c r="K15" s="207"/>
      <c r="L15" s="207"/>
      <c r="M15" s="207"/>
      <c r="N15" s="207"/>
      <c r="O15" s="207"/>
    </row>
    <row r="16" spans="1:15" x14ac:dyDescent="0.25">
      <c r="A16" s="207"/>
      <c r="B16" s="207"/>
      <c r="C16" s="207"/>
      <c r="D16" s="207"/>
      <c r="E16" s="207"/>
      <c r="F16" s="207"/>
      <c r="G16" s="207"/>
      <c r="H16" s="207"/>
      <c r="I16" s="207"/>
      <c r="J16" s="207"/>
      <c r="K16" s="207"/>
      <c r="L16" s="207"/>
      <c r="M16" s="207"/>
      <c r="N16" s="207"/>
      <c r="O16" s="207"/>
    </row>
    <row r="17" spans="1:15" x14ac:dyDescent="0.25">
      <c r="A17" s="207"/>
      <c r="B17" s="207"/>
      <c r="C17" s="207"/>
      <c r="D17" s="207"/>
      <c r="E17" s="207"/>
      <c r="F17" s="207"/>
      <c r="G17" s="207"/>
      <c r="H17" s="207"/>
      <c r="I17" s="207"/>
      <c r="J17" s="207"/>
      <c r="K17" s="207"/>
      <c r="L17" s="207"/>
      <c r="M17" s="207"/>
      <c r="N17" s="207"/>
      <c r="O17" s="207"/>
    </row>
    <row r="18" spans="1:15" x14ac:dyDescent="0.25">
      <c r="A18" s="209"/>
      <c r="B18" s="207"/>
      <c r="C18" s="207"/>
      <c r="D18" s="207"/>
      <c r="E18" s="207"/>
      <c r="F18" s="207"/>
      <c r="G18" s="207"/>
      <c r="H18" s="207"/>
      <c r="I18" s="207"/>
      <c r="J18" s="207"/>
      <c r="K18" s="207"/>
      <c r="L18" s="207"/>
      <c r="M18" s="207"/>
      <c r="N18" s="207"/>
      <c r="O18" s="207"/>
    </row>
    <row r="19" spans="1:15" x14ac:dyDescent="0.25">
      <c r="A19" s="207"/>
      <c r="B19" s="207"/>
      <c r="C19" s="207"/>
      <c r="D19" s="207"/>
      <c r="E19" s="207"/>
      <c r="F19" s="207"/>
      <c r="G19" s="207"/>
      <c r="H19" s="207"/>
      <c r="I19" s="207"/>
      <c r="J19" s="207"/>
      <c r="K19" s="207"/>
      <c r="L19" s="207"/>
      <c r="M19" s="207"/>
      <c r="N19" s="207"/>
      <c r="O19" s="207"/>
    </row>
    <row r="20" spans="1:15" x14ac:dyDescent="0.25">
      <c r="A20" s="207"/>
      <c r="B20" s="207"/>
      <c r="C20" s="207"/>
      <c r="D20" s="207"/>
      <c r="E20" s="207"/>
      <c r="F20" s="207"/>
      <c r="G20" s="207"/>
      <c r="H20" s="207"/>
      <c r="I20" s="207"/>
      <c r="J20" s="207"/>
      <c r="K20" s="207"/>
      <c r="L20" s="207"/>
      <c r="M20" s="207"/>
      <c r="N20" s="207"/>
      <c r="O20" s="207"/>
    </row>
    <row r="36" spans="1:1" x14ac:dyDescent="0.25">
      <c r="A36" s="204"/>
    </row>
    <row r="37" spans="1:1" x14ac:dyDescent="0.25">
      <c r="A37" s="204"/>
    </row>
    <row r="65" spans="1:1" x14ac:dyDescent="0.25">
      <c r="A65" s="204"/>
    </row>
    <row r="66" spans="1:1" x14ac:dyDescent="0.25">
      <c r="A66" s="204"/>
    </row>
    <row r="106" spans="1:1" x14ac:dyDescent="0.25">
      <c r="A106" s="204"/>
    </row>
    <row r="107" spans="1:1" x14ac:dyDescent="0.25">
      <c r="A107" s="204"/>
    </row>
  </sheetData>
  <autoFilter ref="A6:N132"/>
  <mergeCells count="2">
    <mergeCell ref="A5:B5"/>
    <mergeCell ref="J5:O5"/>
  </mergeCells>
  <pageMargins left="0.25" right="0.25" top="0.75" bottom="0.75" header="0.3" footer="0.3"/>
  <pageSetup scale="71" fitToHeight="0" orientation="landscape" r:id="rId1"/>
  <headerFooter>
    <oddFooter>&amp;L&amp;10OneCare Vermont FY 2022 ACO Budget Submission &amp;R&amp;10&amp;P of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'LISTS--DO NOT DELETE'!$E$4:$E$18</xm:f>
          </x14:formula1>
          <xm:sqref>A7:A132</xm:sqref>
        </x14:dataValidation>
        <x14:dataValidation type="list" allowBlank="1" showInputMessage="1" showErrorMessage="1">
          <x14:formula1>
            <xm:f>'LISTS--DO NOT DELETE'!$F$4:$F$13</xm:f>
          </x14:formula1>
          <xm:sqref>C7:C132</xm:sqref>
        </x14:dataValidation>
        <x14:dataValidation type="list" allowBlank="1" showInputMessage="1" showErrorMessage="1">
          <x14:formula1>
            <xm:f>'LISTS--DO NOT DELETE'!$G$4:$G$20</xm:f>
          </x14:formula1>
          <xm:sqref>E7:E132</xm:sqref>
        </x14:dataValidation>
        <x14:dataValidation type="list" allowBlank="1" showInputMessage="1" showErrorMessage="1">
          <x14:formula1>
            <xm:f>'LISTS--DO NOT DELETE'!$J$4:$J$5</xm:f>
          </x14:formula1>
          <xm:sqref>F7:F132</xm:sqref>
        </x14:dataValidation>
        <x14:dataValidation type="list" allowBlank="1" showInputMessage="1" showErrorMessage="1">
          <x14:formula1>
            <xm:f>'LISTS--DO NOT DELETE'!$H$4:$H$5</xm:f>
          </x14:formula1>
          <xm:sqref>G7:G132 H7:I132</xm:sqref>
        </x14:dataValidation>
        <x14:dataValidation type="list" allowBlank="1" showInputMessage="1" showErrorMessage="1">
          <x14:formula1>
            <xm:f>'LISTS--DO NOT DELETE'!$I$4:$I$9</xm:f>
          </x14:formula1>
          <xm:sqref>J7:O132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selection activeCell="A2" sqref="A2"/>
    </sheetView>
  </sheetViews>
  <sheetFormatPr defaultRowHeight="15" x14ac:dyDescent="0.25"/>
  <cols>
    <col min="1" max="1" width="25.42578125" customWidth="1"/>
    <col min="2" max="2" width="12.7109375" bestFit="1" customWidth="1"/>
    <col min="3" max="3" width="14" bestFit="1" customWidth="1"/>
    <col min="4" max="4" width="14" customWidth="1"/>
    <col min="5" max="5" width="14" bestFit="1" customWidth="1"/>
    <col min="6" max="6" width="10.42578125" bestFit="1" customWidth="1"/>
    <col min="7" max="7" width="14" bestFit="1" customWidth="1"/>
    <col min="8" max="8" width="12.7109375" bestFit="1" customWidth="1"/>
    <col min="9" max="9" width="12.7109375" customWidth="1"/>
    <col min="10" max="10" width="14" bestFit="1" customWidth="1"/>
    <col min="11" max="11" width="12.7109375" bestFit="1" customWidth="1"/>
    <col min="12" max="12" width="14" bestFit="1" customWidth="1"/>
    <col min="13" max="13" width="10.42578125" bestFit="1" customWidth="1"/>
    <col min="14" max="14" width="14" bestFit="1" customWidth="1"/>
    <col min="15" max="15" width="12.7109375" bestFit="1" customWidth="1"/>
  </cols>
  <sheetData>
    <row r="1" spans="1:17" s="222" customFormat="1" ht="16.5" x14ac:dyDescent="0.3">
      <c r="A1" s="217" t="s">
        <v>152</v>
      </c>
      <c r="B1" s="250"/>
      <c r="C1" s="250"/>
      <c r="D1" s="250"/>
      <c r="E1" s="250"/>
      <c r="F1" s="250"/>
      <c r="G1" s="250"/>
      <c r="H1" s="250"/>
      <c r="I1" s="250"/>
      <c r="J1" s="250"/>
      <c r="K1" s="250"/>
      <c r="L1" s="250"/>
      <c r="M1" s="250"/>
      <c r="N1" s="250"/>
      <c r="O1" s="250"/>
      <c r="P1" s="250"/>
      <c r="Q1" s="250"/>
    </row>
    <row r="2" spans="1:17" s="222" customFormat="1" ht="32.25" customHeight="1" x14ac:dyDescent="0.3">
      <c r="A2" s="224" t="s">
        <v>153</v>
      </c>
      <c r="B2" s="250"/>
      <c r="C2" s="250"/>
      <c r="E2" s="250"/>
      <c r="F2" s="250"/>
      <c r="G2" s="250"/>
      <c r="H2" s="250"/>
      <c r="I2" s="250"/>
      <c r="J2" s="250"/>
      <c r="K2" s="250"/>
      <c r="L2" s="267"/>
      <c r="M2" s="250"/>
      <c r="N2" s="250"/>
      <c r="O2" s="250"/>
      <c r="P2" s="250"/>
      <c r="Q2" s="250"/>
    </row>
    <row r="3" spans="1:17" s="222" customFormat="1" ht="20.25" customHeight="1" thickBot="1" x14ac:dyDescent="0.35">
      <c r="A3" s="267"/>
      <c r="B3" s="250"/>
      <c r="C3" s="250"/>
      <c r="D3" s="267"/>
      <c r="E3" s="250"/>
      <c r="F3" s="250"/>
      <c r="G3" s="250"/>
      <c r="H3" s="250"/>
      <c r="I3" s="250"/>
      <c r="J3" s="250"/>
      <c r="K3" s="250"/>
      <c r="L3" s="267"/>
      <c r="M3" s="250"/>
      <c r="N3" s="250"/>
      <c r="O3" s="250"/>
      <c r="P3" s="250"/>
      <c r="Q3" s="250"/>
    </row>
    <row r="4" spans="1:17" ht="16.5" thickBot="1" x14ac:dyDescent="0.3">
      <c r="A4" s="61"/>
      <c r="B4" s="450" t="s">
        <v>228</v>
      </c>
      <c r="C4" s="451"/>
      <c r="D4" s="451"/>
      <c r="E4" s="451"/>
      <c r="F4" s="451"/>
      <c r="G4" s="451"/>
      <c r="H4" s="452"/>
      <c r="I4" s="450" t="s">
        <v>229</v>
      </c>
      <c r="J4" s="451"/>
      <c r="K4" s="451"/>
      <c r="L4" s="451"/>
      <c r="M4" s="451"/>
      <c r="N4" s="451"/>
      <c r="O4" s="452"/>
    </row>
    <row r="5" spans="1:17" ht="15.75" x14ac:dyDescent="0.25">
      <c r="A5" s="63"/>
      <c r="B5" s="258" t="s">
        <v>56</v>
      </c>
      <c r="C5" s="65" t="s">
        <v>56</v>
      </c>
      <c r="D5" s="65" t="s">
        <v>56</v>
      </c>
      <c r="E5" s="65" t="s">
        <v>58</v>
      </c>
      <c r="F5" s="64" t="s">
        <v>59</v>
      </c>
      <c r="G5" s="64" t="s">
        <v>60</v>
      </c>
      <c r="H5" s="66" t="s">
        <v>59</v>
      </c>
      <c r="I5" s="380" t="s">
        <v>56</v>
      </c>
      <c r="J5" s="65" t="s">
        <v>56</v>
      </c>
      <c r="K5" s="65" t="s">
        <v>56</v>
      </c>
      <c r="L5" s="65" t="s">
        <v>58</v>
      </c>
      <c r="M5" s="64" t="s">
        <v>59</v>
      </c>
      <c r="N5" s="64" t="s">
        <v>60</v>
      </c>
      <c r="O5" s="66" t="s">
        <v>59</v>
      </c>
    </row>
    <row r="6" spans="1:17" ht="16.5" thickBot="1" x14ac:dyDescent="0.3">
      <c r="A6" s="68" t="s">
        <v>61</v>
      </c>
      <c r="B6" s="259">
        <v>2017</v>
      </c>
      <c r="C6" s="67">
        <v>2018</v>
      </c>
      <c r="D6" s="67">
        <v>2019</v>
      </c>
      <c r="E6" s="67">
        <v>2020</v>
      </c>
      <c r="F6" s="67">
        <v>2021</v>
      </c>
      <c r="G6" s="67">
        <v>2021</v>
      </c>
      <c r="H6" s="131">
        <v>2022</v>
      </c>
      <c r="I6" s="381">
        <v>2017</v>
      </c>
      <c r="J6" s="67">
        <v>2018</v>
      </c>
      <c r="K6" s="67">
        <v>2019</v>
      </c>
      <c r="L6" s="67">
        <v>2020</v>
      </c>
      <c r="M6" s="67">
        <v>2021</v>
      </c>
      <c r="N6" s="67">
        <v>2021</v>
      </c>
      <c r="O6" s="131">
        <v>2022</v>
      </c>
    </row>
    <row r="7" spans="1:17" ht="15.75" x14ac:dyDescent="0.25">
      <c r="A7" s="169" t="s">
        <v>25</v>
      </c>
      <c r="B7" s="260">
        <v>0</v>
      </c>
      <c r="C7" s="170">
        <v>13345337</v>
      </c>
      <c r="D7" s="170">
        <v>11285496.031178636</v>
      </c>
      <c r="E7" s="170">
        <v>16313471.157457821</v>
      </c>
      <c r="F7" s="170">
        <v>0</v>
      </c>
      <c r="G7" s="170">
        <v>8767133</v>
      </c>
      <c r="H7" s="171">
        <v>9073982.6549999993</v>
      </c>
      <c r="I7" s="181">
        <v>0</v>
      </c>
      <c r="J7" s="170">
        <v>13345337</v>
      </c>
      <c r="K7" s="170">
        <v>11285496.031178636</v>
      </c>
      <c r="L7" s="170">
        <v>16313471.157457821</v>
      </c>
      <c r="M7" s="170">
        <v>0</v>
      </c>
      <c r="N7" s="170">
        <v>8767133</v>
      </c>
      <c r="O7" s="171">
        <v>9073982.6549999993</v>
      </c>
    </row>
    <row r="8" spans="1:17" ht="15.75" x14ac:dyDescent="0.25">
      <c r="A8" s="172" t="s">
        <v>250</v>
      </c>
      <c r="B8" s="261">
        <v>2364754.09</v>
      </c>
      <c r="C8" s="173">
        <v>-1540534</v>
      </c>
      <c r="D8" s="173">
        <v>-8292383.6670300001</v>
      </c>
      <c r="E8" s="174">
        <v>10228487.0548</v>
      </c>
      <c r="F8" s="173">
        <v>0</v>
      </c>
      <c r="G8" s="173">
        <v>3960665.9174250001</v>
      </c>
      <c r="H8" s="175">
        <v>0</v>
      </c>
      <c r="I8" s="182">
        <v>2364754.09</v>
      </c>
      <c r="J8" s="173">
        <v>-1540534</v>
      </c>
      <c r="K8" s="173">
        <v>-8292383.6670300001</v>
      </c>
      <c r="L8" s="174">
        <v>10228487.0548</v>
      </c>
      <c r="M8" s="173">
        <v>0</v>
      </c>
      <c r="N8" s="173">
        <v>3960665.9174250001</v>
      </c>
      <c r="O8" s="175">
        <v>0</v>
      </c>
    </row>
    <row r="9" spans="1:17" ht="15.75" x14ac:dyDescent="0.25">
      <c r="A9" s="172" t="s">
        <v>251</v>
      </c>
      <c r="B9" s="262" t="s">
        <v>266</v>
      </c>
      <c r="C9" s="176" t="s">
        <v>266</v>
      </c>
      <c r="D9" s="176" t="s">
        <v>266</v>
      </c>
      <c r="E9" s="174">
        <v>1169072.5014000002</v>
      </c>
      <c r="F9" s="173">
        <v>0</v>
      </c>
      <c r="G9" s="173">
        <v>462424.7991</v>
      </c>
      <c r="H9" s="175">
        <v>0</v>
      </c>
      <c r="I9" s="183" t="s">
        <v>266</v>
      </c>
      <c r="J9" s="176" t="s">
        <v>266</v>
      </c>
      <c r="K9" s="176" t="s">
        <v>266</v>
      </c>
      <c r="L9" s="184">
        <v>1169072.5014000002</v>
      </c>
      <c r="M9" s="173">
        <v>0</v>
      </c>
      <c r="N9" s="173">
        <v>462424.7991</v>
      </c>
      <c r="O9" s="175">
        <v>0</v>
      </c>
    </row>
    <row r="10" spans="1:17" ht="15.75" x14ac:dyDescent="0.25">
      <c r="A10" s="172" t="s">
        <v>62</v>
      </c>
      <c r="B10" s="261">
        <v>0</v>
      </c>
      <c r="C10" s="173">
        <v>-909097.29</v>
      </c>
      <c r="D10" s="173">
        <v>0</v>
      </c>
      <c r="E10" s="173">
        <v>50000</v>
      </c>
      <c r="F10" s="173">
        <v>0</v>
      </c>
      <c r="G10" s="412"/>
      <c r="H10" s="175">
        <v>0</v>
      </c>
      <c r="I10" s="182">
        <v>0</v>
      </c>
      <c r="J10" s="173">
        <v>-645574</v>
      </c>
      <c r="K10" s="173">
        <v>0</v>
      </c>
      <c r="L10" s="173">
        <v>50000</v>
      </c>
      <c r="M10" s="173">
        <v>0</v>
      </c>
      <c r="N10" s="412"/>
      <c r="O10" s="175">
        <v>0</v>
      </c>
    </row>
    <row r="11" spans="1:17" ht="15.75" x14ac:dyDescent="0.25">
      <c r="A11" s="172" t="s">
        <v>154</v>
      </c>
      <c r="B11" s="263" t="s">
        <v>266</v>
      </c>
      <c r="C11" s="173">
        <v>0</v>
      </c>
      <c r="D11" s="173">
        <v>0</v>
      </c>
      <c r="E11" s="177" t="s">
        <v>266</v>
      </c>
      <c r="F11" s="177" t="s">
        <v>266</v>
      </c>
      <c r="G11" s="177" t="s">
        <v>266</v>
      </c>
      <c r="H11" s="178" t="s">
        <v>266</v>
      </c>
      <c r="I11" s="183" t="s">
        <v>266</v>
      </c>
      <c r="J11" s="173">
        <v>0</v>
      </c>
      <c r="K11" s="173">
        <v>0</v>
      </c>
      <c r="L11" s="177" t="s">
        <v>266</v>
      </c>
      <c r="M11" s="177" t="s">
        <v>266</v>
      </c>
      <c r="N11" s="177" t="s">
        <v>266</v>
      </c>
      <c r="O11" s="178" t="s">
        <v>266</v>
      </c>
    </row>
    <row r="12" spans="1:17" ht="15.75" x14ac:dyDescent="0.25">
      <c r="A12" s="172" t="s">
        <v>155</v>
      </c>
      <c r="B12" s="263" t="s">
        <v>266</v>
      </c>
      <c r="C12" s="177" t="s">
        <v>266</v>
      </c>
      <c r="D12" s="176" t="s">
        <v>266</v>
      </c>
      <c r="E12" s="174">
        <v>850372</v>
      </c>
      <c r="F12" s="173">
        <v>0</v>
      </c>
      <c r="G12" s="412"/>
      <c r="H12" s="175">
        <v>0</v>
      </c>
      <c r="I12" s="183" t="s">
        <v>266</v>
      </c>
      <c r="J12" s="176" t="s">
        <v>266</v>
      </c>
      <c r="K12" s="176" t="s">
        <v>266</v>
      </c>
      <c r="L12" s="184">
        <v>850372</v>
      </c>
      <c r="M12" s="173">
        <v>0</v>
      </c>
      <c r="N12" s="412"/>
      <c r="O12" s="175">
        <v>0</v>
      </c>
    </row>
    <row r="13" spans="1:17" ht="15.75" x14ac:dyDescent="0.25">
      <c r="A13" s="172" t="s">
        <v>369</v>
      </c>
      <c r="B13" s="263" t="s">
        <v>266</v>
      </c>
      <c r="C13" s="177" t="s">
        <v>266</v>
      </c>
      <c r="D13" s="176" t="s">
        <v>266</v>
      </c>
      <c r="E13" s="173">
        <v>75000</v>
      </c>
      <c r="F13" s="173">
        <v>0</v>
      </c>
      <c r="G13" s="412"/>
      <c r="H13" s="175">
        <v>0</v>
      </c>
      <c r="I13" s="183" t="s">
        <v>266</v>
      </c>
      <c r="J13" s="176" t="s">
        <v>266</v>
      </c>
      <c r="K13" s="176" t="s">
        <v>266</v>
      </c>
      <c r="L13" s="176">
        <v>75000</v>
      </c>
      <c r="M13" s="173">
        <v>0</v>
      </c>
      <c r="N13" s="412"/>
      <c r="O13" s="175">
        <v>0</v>
      </c>
    </row>
    <row r="14" spans="1:17" ht="16.5" thickBot="1" x14ac:dyDescent="0.3">
      <c r="A14" s="179" t="s">
        <v>149</v>
      </c>
      <c r="B14" s="264"/>
      <c r="C14" s="180"/>
      <c r="D14" s="180"/>
      <c r="E14" s="180"/>
      <c r="F14" s="134"/>
      <c r="G14" s="134"/>
      <c r="H14" s="135"/>
      <c r="I14" s="185"/>
      <c r="J14" s="180"/>
      <c r="K14" s="180"/>
      <c r="L14" s="180"/>
      <c r="M14" s="134"/>
      <c r="N14" s="134"/>
      <c r="O14" s="135"/>
    </row>
    <row r="15" spans="1:17" ht="16.5" thickBot="1" x14ac:dyDescent="0.3">
      <c r="A15" s="114" t="s">
        <v>46</v>
      </c>
      <c r="B15" s="265">
        <v>2364754.09</v>
      </c>
      <c r="C15" s="115">
        <v>10895705.710000001</v>
      </c>
      <c r="D15" s="115">
        <v>2993112.3641486363</v>
      </c>
      <c r="E15" s="115">
        <v>28686402.713657822</v>
      </c>
      <c r="F15" s="115">
        <v>0</v>
      </c>
      <c r="G15" s="115">
        <v>13065223.716525</v>
      </c>
      <c r="H15" s="116">
        <v>9073982.6549999993</v>
      </c>
      <c r="I15" s="382">
        <v>2364754.09</v>
      </c>
      <c r="J15" s="115">
        <v>11159229</v>
      </c>
      <c r="K15" s="115">
        <v>2993112.3641486363</v>
      </c>
      <c r="L15" s="115">
        <v>28686402.713657822</v>
      </c>
      <c r="M15" s="115">
        <v>0</v>
      </c>
      <c r="N15" s="115">
        <v>13065223.716525</v>
      </c>
      <c r="O15" s="116">
        <v>9073982.6549999993</v>
      </c>
    </row>
    <row r="16" spans="1:17" x14ac:dyDescent="0.25">
      <c r="A16" s="62" t="s">
        <v>239</v>
      </c>
      <c r="B16" s="27"/>
      <c r="C16" s="27"/>
      <c r="D16" s="27"/>
      <c r="E16" s="27"/>
      <c r="F16" s="27"/>
      <c r="G16" s="27"/>
      <c r="H16" s="27"/>
      <c r="I16" s="27"/>
      <c r="J16" s="27"/>
      <c r="K16" s="27"/>
      <c r="L16" s="27"/>
      <c r="M16" s="27"/>
      <c r="N16" s="27"/>
      <c r="O16" s="27"/>
    </row>
    <row r="17" spans="1:15" x14ac:dyDescent="0.25">
      <c r="B17" s="27"/>
      <c r="C17" s="27"/>
      <c r="D17" s="27"/>
      <c r="E17" s="27"/>
      <c r="F17" s="27"/>
      <c r="G17" s="27"/>
      <c r="H17" s="27"/>
      <c r="I17" s="27"/>
      <c r="J17" s="27"/>
      <c r="K17" s="27"/>
      <c r="L17" s="27"/>
      <c r="M17" s="27"/>
      <c r="N17" s="27"/>
      <c r="O17" s="27"/>
    </row>
    <row r="18" spans="1:15" x14ac:dyDescent="0.25">
      <c r="A18" s="117" t="s">
        <v>60</v>
      </c>
      <c r="B18" s="27"/>
      <c r="C18" s="27"/>
      <c r="E18" s="27"/>
      <c r="F18" s="27"/>
      <c r="G18" s="27"/>
      <c r="H18" s="27"/>
      <c r="I18" s="27"/>
      <c r="J18" s="27"/>
      <c r="K18" s="27"/>
      <c r="L18" s="27"/>
      <c r="M18" s="27"/>
      <c r="N18" s="27"/>
      <c r="O18" s="27"/>
    </row>
    <row r="19" spans="1:15" x14ac:dyDescent="0.25">
      <c r="A19" s="27"/>
      <c r="B19" s="27"/>
      <c r="C19" s="27"/>
      <c r="E19" s="85"/>
      <c r="F19" s="27"/>
      <c r="G19" s="27"/>
      <c r="H19" s="27"/>
      <c r="I19" s="27"/>
      <c r="J19" s="27"/>
      <c r="K19" s="27"/>
      <c r="L19" s="27"/>
      <c r="M19" s="27"/>
      <c r="N19" s="27"/>
      <c r="O19" s="27"/>
    </row>
    <row r="20" spans="1:15" x14ac:dyDescent="0.25">
      <c r="A20" s="27"/>
      <c r="B20" s="27"/>
      <c r="C20" s="27"/>
      <c r="D20" s="27"/>
      <c r="E20" s="85"/>
      <c r="F20" s="27"/>
      <c r="G20" s="27"/>
      <c r="H20" s="27"/>
      <c r="I20" s="27"/>
      <c r="J20" s="27"/>
      <c r="K20" s="27"/>
      <c r="L20" s="27"/>
      <c r="M20" s="27"/>
      <c r="N20" s="27"/>
      <c r="O20" s="27"/>
    </row>
    <row r="21" spans="1:15" x14ac:dyDescent="0.25">
      <c r="A21" s="27"/>
      <c r="B21" s="27"/>
      <c r="C21" s="27"/>
      <c r="D21" s="27"/>
      <c r="E21" s="85"/>
      <c r="F21" s="27"/>
      <c r="G21" s="27"/>
      <c r="H21" s="27"/>
      <c r="I21" s="27"/>
      <c r="J21" s="27"/>
      <c r="K21" s="27"/>
      <c r="L21" s="27"/>
      <c r="M21" s="27"/>
      <c r="N21" s="27"/>
      <c r="O21" s="27"/>
    </row>
    <row r="22" spans="1:15" x14ac:dyDescent="0.25">
      <c r="A22" s="85"/>
      <c r="B22" s="85"/>
      <c r="C22" s="85"/>
      <c r="D22" s="85"/>
      <c r="E22" s="85"/>
      <c r="F22" s="85"/>
      <c r="G22" s="85"/>
      <c r="H22" s="85"/>
      <c r="I22" s="85"/>
      <c r="J22" s="85"/>
      <c r="K22" s="85"/>
      <c r="L22" s="85"/>
      <c r="M22" s="85"/>
      <c r="N22" s="85"/>
      <c r="O22" s="85"/>
    </row>
    <row r="23" spans="1:15" x14ac:dyDescent="0.25">
      <c r="A23" s="85"/>
      <c r="B23" s="85"/>
      <c r="C23" s="85"/>
      <c r="E23" s="85"/>
      <c r="F23" s="85"/>
      <c r="G23" s="85"/>
      <c r="H23" s="85"/>
      <c r="I23" s="85"/>
      <c r="J23" s="85"/>
      <c r="K23" s="85"/>
      <c r="L23" s="85"/>
      <c r="M23" s="85"/>
      <c r="N23" s="85"/>
      <c r="O23" s="85"/>
    </row>
    <row r="44" spans="1:6" x14ac:dyDescent="0.25">
      <c r="A44" s="18"/>
      <c r="B44" s="18"/>
      <c r="C44" s="18"/>
      <c r="D44" s="18"/>
      <c r="E44" s="18"/>
      <c r="F44" s="18"/>
    </row>
    <row r="45" spans="1:6" x14ac:dyDescent="0.25">
      <c r="A45" s="18"/>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row r="52" spans="1:6" x14ac:dyDescent="0.25">
      <c r="A52" s="18"/>
      <c r="B52" s="18"/>
      <c r="C52" s="18"/>
      <c r="D52" s="18"/>
      <c r="E52" s="18"/>
      <c r="F52" s="18"/>
    </row>
  </sheetData>
  <mergeCells count="2">
    <mergeCell ref="B4:H4"/>
    <mergeCell ref="I4:O4"/>
  </mergeCells>
  <pageMargins left="0.25" right="0.25" top="0.75" bottom="0.75" header="0.3" footer="0.3"/>
  <pageSetup scale="91" orientation="landscape" r:id="rId1"/>
  <headerFooter>
    <oddFooter>&amp;L&amp;10OneCare Vermont FY 2022 ACO Budget Submission &amp;R&amp;10&amp;P of &amp;N</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Normal="100" workbookViewId="0">
      <selection activeCell="H15" sqref="H15"/>
    </sheetView>
  </sheetViews>
  <sheetFormatPr defaultColWidth="9.140625" defaultRowHeight="15" x14ac:dyDescent="0.25"/>
  <cols>
    <col min="1" max="1" width="39.140625" style="69" customWidth="1"/>
    <col min="2" max="2" width="14.85546875" style="69" customWidth="1"/>
    <col min="3" max="3" width="12.7109375" style="69" bestFit="1" customWidth="1"/>
    <col min="4" max="4" width="14" style="69" bestFit="1" customWidth="1"/>
    <col min="5" max="5" width="13.5703125" style="69" bestFit="1" customWidth="1"/>
    <col min="6" max="7" width="14" style="69" bestFit="1" customWidth="1"/>
    <col min="8" max="8" width="12.7109375" style="69" bestFit="1" customWidth="1"/>
    <col min="9" max="16384" width="9.140625" style="69"/>
  </cols>
  <sheetData>
    <row r="1" spans="1:17" s="222" customFormat="1" ht="16.5" x14ac:dyDescent="0.3">
      <c r="A1" s="217" t="s">
        <v>152</v>
      </c>
      <c r="B1" s="250"/>
      <c r="C1" s="250"/>
      <c r="D1" s="250"/>
      <c r="F1" s="250"/>
      <c r="G1" s="250"/>
      <c r="H1" s="250"/>
      <c r="I1" s="250"/>
      <c r="J1" s="250"/>
      <c r="K1" s="250"/>
      <c r="L1" s="250"/>
      <c r="M1" s="250"/>
      <c r="N1" s="250"/>
      <c r="O1" s="250"/>
      <c r="P1" s="250"/>
      <c r="Q1" s="250"/>
    </row>
    <row r="2" spans="1:17" s="222" customFormat="1" ht="16.5" x14ac:dyDescent="0.3">
      <c r="A2" s="217" t="s">
        <v>241</v>
      </c>
      <c r="B2" s="250"/>
      <c r="C2" s="250"/>
      <c r="D2" s="250"/>
      <c r="E2" s="250"/>
      <c r="F2" s="250"/>
      <c r="G2" s="250"/>
      <c r="H2" s="250"/>
      <c r="I2" s="250"/>
      <c r="J2" s="250"/>
      <c r="K2" s="250"/>
      <c r="L2" s="250"/>
      <c r="M2" s="250"/>
      <c r="N2" s="250"/>
      <c r="O2" s="250"/>
      <c r="P2" s="250"/>
      <c r="Q2" s="250"/>
    </row>
    <row r="3" spans="1:17" s="222" customFormat="1" ht="17.25" thickBot="1" x14ac:dyDescent="0.35">
      <c r="A3" s="267"/>
      <c r="B3" s="250"/>
      <c r="C3" s="250"/>
      <c r="D3" s="250"/>
      <c r="E3" s="250"/>
      <c r="F3" s="250"/>
      <c r="G3" s="250"/>
      <c r="H3" s="250"/>
      <c r="I3" s="250"/>
      <c r="J3" s="250"/>
      <c r="K3" s="250"/>
      <c r="L3" s="250"/>
      <c r="M3" s="250"/>
      <c r="N3" s="250"/>
      <c r="O3" s="250"/>
      <c r="P3" s="250"/>
      <c r="Q3" s="250"/>
    </row>
    <row r="4" spans="1:17" ht="16.5" thickBot="1" x14ac:dyDescent="0.3">
      <c r="A4" s="186" t="s">
        <v>199</v>
      </c>
      <c r="B4" s="187" t="s">
        <v>98</v>
      </c>
      <c r="C4" s="453" t="s">
        <v>242</v>
      </c>
      <c r="D4" s="453"/>
      <c r="E4" s="453"/>
      <c r="F4" s="453"/>
      <c r="G4" s="453"/>
      <c r="H4" s="454"/>
    </row>
    <row r="5" spans="1:17" ht="15.75" x14ac:dyDescent="0.25">
      <c r="A5" s="78"/>
      <c r="B5" s="79"/>
      <c r="C5" s="81" t="s">
        <v>56</v>
      </c>
      <c r="D5" s="80" t="s">
        <v>56</v>
      </c>
      <c r="E5" s="80" t="s">
        <v>56</v>
      </c>
      <c r="F5" s="81" t="s">
        <v>60</v>
      </c>
      <c r="G5" s="81" t="s">
        <v>60</v>
      </c>
      <c r="H5" s="82" t="s">
        <v>59</v>
      </c>
    </row>
    <row r="6" spans="1:17" ht="15.75" x14ac:dyDescent="0.25">
      <c r="A6" s="194"/>
      <c r="B6" s="195"/>
      <c r="C6" s="196">
        <v>2017</v>
      </c>
      <c r="D6" s="196">
        <v>2018</v>
      </c>
      <c r="E6" s="196">
        <v>2019</v>
      </c>
      <c r="F6" s="196">
        <v>2020</v>
      </c>
      <c r="G6" s="196">
        <v>2021</v>
      </c>
      <c r="H6" s="197">
        <v>2022</v>
      </c>
    </row>
    <row r="7" spans="1:17" ht="15.75" x14ac:dyDescent="0.25">
      <c r="A7" s="83"/>
      <c r="B7" s="76"/>
      <c r="C7" s="188"/>
      <c r="D7" s="188"/>
      <c r="E7" s="188"/>
      <c r="F7" s="188"/>
      <c r="G7" s="188"/>
      <c r="H7" s="84"/>
    </row>
    <row r="8" spans="1:17" ht="15.75" x14ac:dyDescent="0.25">
      <c r="A8" s="192" t="s">
        <v>202</v>
      </c>
      <c r="B8" s="76" t="s">
        <v>26</v>
      </c>
      <c r="C8" s="189">
        <v>0</v>
      </c>
      <c r="D8" s="189">
        <v>247914</v>
      </c>
      <c r="E8" s="189">
        <v>-1740489.6967054815</v>
      </c>
      <c r="F8" s="189">
        <v>2018229.3588575828</v>
      </c>
      <c r="G8" s="189">
        <v>306083.04364322289</v>
      </c>
      <c r="H8" s="127">
        <v>0</v>
      </c>
    </row>
    <row r="9" spans="1:17" ht="15.75" x14ac:dyDescent="0.25">
      <c r="A9" s="192" t="s">
        <v>65</v>
      </c>
      <c r="B9" s="76" t="s">
        <v>203</v>
      </c>
      <c r="C9" s="189">
        <v>282248</v>
      </c>
      <c r="D9" s="189">
        <v>277704</v>
      </c>
      <c r="E9" s="189">
        <v>-3616892.2332514133</v>
      </c>
      <c r="F9" s="189">
        <v>1557836.1216856015</v>
      </c>
      <c r="G9" s="189">
        <v>349591.05327251583</v>
      </c>
      <c r="H9" s="127">
        <v>0</v>
      </c>
      <c r="J9" s="85"/>
    </row>
    <row r="10" spans="1:17" ht="15.75" x14ac:dyDescent="0.25">
      <c r="A10" s="192" t="s">
        <v>67</v>
      </c>
      <c r="B10" s="76" t="s">
        <v>27</v>
      </c>
      <c r="C10" s="189">
        <v>0</v>
      </c>
      <c r="D10" s="189">
        <v>-147239</v>
      </c>
      <c r="E10" s="189">
        <v>383750.65244394587</v>
      </c>
      <c r="F10" s="189">
        <v>903373.39724567509</v>
      </c>
      <c r="G10" s="189">
        <v>195197.59148891509</v>
      </c>
      <c r="H10" s="127">
        <v>0</v>
      </c>
    </row>
    <row r="11" spans="1:17" ht="15.75" x14ac:dyDescent="0.25">
      <c r="A11" s="192" t="s">
        <v>204</v>
      </c>
      <c r="B11" s="76" t="s">
        <v>28</v>
      </c>
      <c r="C11" s="189">
        <v>1809335</v>
      </c>
      <c r="D11" s="189">
        <v>1324565</v>
      </c>
      <c r="E11" s="189">
        <v>2058510.7435902464</v>
      </c>
      <c r="F11" s="189">
        <v>3831009.0150439083</v>
      </c>
      <c r="G11" s="189">
        <v>1128010.6031634754</v>
      </c>
      <c r="H11" s="127">
        <v>0</v>
      </c>
    </row>
    <row r="12" spans="1:17" ht="15.75" x14ac:dyDescent="0.25">
      <c r="A12" s="192" t="s">
        <v>70</v>
      </c>
      <c r="B12" s="76" t="s">
        <v>205</v>
      </c>
      <c r="C12" s="189">
        <v>0</v>
      </c>
      <c r="D12" s="189">
        <v>314819</v>
      </c>
      <c r="E12" s="189">
        <v>-272282.34688670671</v>
      </c>
      <c r="F12" s="189">
        <v>641724.75134340732</v>
      </c>
      <c r="G12" s="189">
        <v>149443.25372314703</v>
      </c>
      <c r="H12" s="127">
        <v>0</v>
      </c>
    </row>
    <row r="13" spans="1:17" ht="15.75" x14ac:dyDescent="0.25">
      <c r="A13" s="192" t="s">
        <v>206</v>
      </c>
      <c r="B13" s="76" t="s">
        <v>29</v>
      </c>
      <c r="C13" s="189">
        <v>158649</v>
      </c>
      <c r="D13" s="189">
        <v>543610</v>
      </c>
      <c r="E13" s="189">
        <v>1035601.468481641</v>
      </c>
      <c r="F13" s="189">
        <v>1475872.0327147474</v>
      </c>
      <c r="G13" s="189">
        <v>200636.81460044306</v>
      </c>
      <c r="H13" s="127">
        <v>0</v>
      </c>
    </row>
    <row r="14" spans="1:17" ht="15.75" x14ac:dyDescent="0.25">
      <c r="A14" s="192" t="s">
        <v>207</v>
      </c>
      <c r="B14" s="76" t="s">
        <v>30</v>
      </c>
      <c r="C14" s="189">
        <v>0</v>
      </c>
      <c r="D14" s="189">
        <v>0</v>
      </c>
      <c r="E14" s="189">
        <v>0</v>
      </c>
      <c r="F14" s="189">
        <v>1613630.810377616</v>
      </c>
      <c r="G14" s="189">
        <v>193615.45726423804</v>
      </c>
      <c r="H14" s="127">
        <v>0</v>
      </c>
    </row>
    <row r="15" spans="1:17" ht="15.75" x14ac:dyDescent="0.25">
      <c r="A15" s="192" t="s">
        <v>69</v>
      </c>
      <c r="B15" s="76" t="s">
        <v>31</v>
      </c>
      <c r="C15" s="189">
        <v>0</v>
      </c>
      <c r="D15" s="189">
        <v>300358</v>
      </c>
      <c r="E15" s="189">
        <v>-411851.250789502</v>
      </c>
      <c r="F15" s="189">
        <v>590433.56772165583</v>
      </c>
      <c r="G15" s="189">
        <v>244277.12966257884</v>
      </c>
      <c r="H15" s="127">
        <v>0</v>
      </c>
    </row>
    <row r="16" spans="1:17" ht="15.75" x14ac:dyDescent="0.25">
      <c r="A16" s="192" t="s">
        <v>208</v>
      </c>
      <c r="B16" s="76" t="s">
        <v>32</v>
      </c>
      <c r="C16" s="189">
        <v>0</v>
      </c>
      <c r="D16" s="189">
        <v>0</v>
      </c>
      <c r="E16" s="189">
        <v>-312001.31501988397</v>
      </c>
      <c r="F16" s="189">
        <v>873664.81229394826</v>
      </c>
      <c r="G16" s="189">
        <v>185170.96564784303</v>
      </c>
      <c r="H16" s="127">
        <v>0</v>
      </c>
    </row>
    <row r="17" spans="1:11" ht="15.75" x14ac:dyDescent="0.25">
      <c r="A17" s="192" t="s">
        <v>209</v>
      </c>
      <c r="B17" s="76" t="s">
        <v>33</v>
      </c>
      <c r="C17" s="189">
        <v>0</v>
      </c>
      <c r="D17" s="189">
        <v>0</v>
      </c>
      <c r="E17" s="189">
        <v>-892264.69644496217</v>
      </c>
      <c r="F17" s="189">
        <v>1743077.3633060986</v>
      </c>
      <c r="G17" s="189">
        <v>430310.81056474819</v>
      </c>
      <c r="H17" s="127">
        <v>0</v>
      </c>
    </row>
    <row r="18" spans="1:11" ht="15.75" x14ac:dyDescent="0.25">
      <c r="A18" s="192" t="s">
        <v>68</v>
      </c>
      <c r="B18" s="76" t="s">
        <v>34</v>
      </c>
      <c r="C18" s="189">
        <v>0</v>
      </c>
      <c r="D18" s="189">
        <v>389587</v>
      </c>
      <c r="E18" s="189">
        <v>636266.57410350884</v>
      </c>
      <c r="F18" s="189">
        <v>378302.16539950593</v>
      </c>
      <c r="G18" s="189">
        <v>235738.45153813731</v>
      </c>
      <c r="H18" s="127">
        <v>0</v>
      </c>
    </row>
    <row r="19" spans="1:11" ht="15.75" x14ac:dyDescent="0.25">
      <c r="A19" s="192" t="s">
        <v>66</v>
      </c>
      <c r="B19" s="76" t="s">
        <v>35</v>
      </c>
      <c r="C19" s="189">
        <v>114521</v>
      </c>
      <c r="D19" s="189">
        <v>-149867</v>
      </c>
      <c r="E19" s="189">
        <v>-618914.42731492827</v>
      </c>
      <c r="F19" s="189">
        <v>2724858.6163603785</v>
      </c>
      <c r="G19" s="189">
        <v>396179.88288207608</v>
      </c>
      <c r="H19" s="127">
        <v>0</v>
      </c>
    </row>
    <row r="20" spans="1:11" ht="15.75" x14ac:dyDescent="0.25">
      <c r="A20" s="193" t="s">
        <v>210</v>
      </c>
      <c r="B20" s="190" t="s">
        <v>36</v>
      </c>
      <c r="C20" s="191">
        <v>0</v>
      </c>
      <c r="D20" s="191">
        <v>0</v>
      </c>
      <c r="E20" s="191">
        <v>-625624.20490880765</v>
      </c>
      <c r="F20" s="191">
        <v>1051479.373958735</v>
      </c>
      <c r="G20" s="191">
        <v>331828.88125363982</v>
      </c>
      <c r="H20" s="132">
        <v>0</v>
      </c>
      <c r="I20" s="27"/>
      <c r="J20" s="27"/>
    </row>
    <row r="21" spans="1:11" ht="15.75" x14ac:dyDescent="0.25">
      <c r="A21" s="193" t="s">
        <v>211</v>
      </c>
      <c r="B21" s="190" t="s">
        <v>212</v>
      </c>
      <c r="C21" s="191">
        <v>0</v>
      </c>
      <c r="D21" s="191">
        <v>0</v>
      </c>
      <c r="E21" s="191">
        <v>0</v>
      </c>
      <c r="F21" s="191">
        <v>0</v>
      </c>
      <c r="G21" s="191">
        <v>0</v>
      </c>
      <c r="H21" s="132">
        <v>0</v>
      </c>
      <c r="I21" s="27"/>
      <c r="J21" s="27"/>
    </row>
    <row r="22" spans="1:11" ht="15.75" x14ac:dyDescent="0.25">
      <c r="A22" s="193" t="s">
        <v>213</v>
      </c>
      <c r="B22" s="190" t="s">
        <v>214</v>
      </c>
      <c r="C22" s="191">
        <v>0</v>
      </c>
      <c r="D22" s="191">
        <v>-24233</v>
      </c>
      <c r="E22" s="191">
        <v>-204793.24477155838</v>
      </c>
      <c r="F22" s="191">
        <v>756251.04989114229</v>
      </c>
      <c r="G22" s="191">
        <v>77006.777820019226</v>
      </c>
      <c r="H22" s="132">
        <v>0</v>
      </c>
      <c r="I22" s="27"/>
      <c r="J22" s="27"/>
    </row>
    <row r="23" spans="1:11" s="85" customFormat="1" ht="15.75" x14ac:dyDescent="0.25">
      <c r="A23" s="193" t="s">
        <v>375</v>
      </c>
      <c r="B23" s="190"/>
      <c r="C23" s="191">
        <v>0</v>
      </c>
      <c r="D23" s="191">
        <v>305252</v>
      </c>
      <c r="E23" s="191">
        <v>-447171.65837746218</v>
      </c>
      <c r="F23" s="191">
        <v>125000</v>
      </c>
      <c r="G23" s="413"/>
      <c r="H23" s="132">
        <v>0</v>
      </c>
      <c r="I23" s="27"/>
      <c r="J23" s="27"/>
    </row>
    <row r="24" spans="1:11" s="85" customFormat="1" ht="15.75" x14ac:dyDescent="0.25">
      <c r="A24" s="193" t="s">
        <v>376</v>
      </c>
      <c r="B24" s="190"/>
      <c r="C24" s="191">
        <v>0</v>
      </c>
      <c r="D24" s="191">
        <v>7776759</v>
      </c>
      <c r="E24" s="191">
        <v>8021268</v>
      </c>
      <c r="F24" s="191">
        <v>8401660.2899999991</v>
      </c>
      <c r="G24" s="191">
        <v>8767133</v>
      </c>
      <c r="H24" s="133">
        <v>9073982.6549999993</v>
      </c>
      <c r="I24" s="27"/>
      <c r="J24" s="27"/>
    </row>
    <row r="25" spans="1:11" ht="15.75" thickBot="1" x14ac:dyDescent="0.3">
      <c r="A25" s="198" t="s">
        <v>243</v>
      </c>
      <c r="B25" s="136"/>
      <c r="C25" s="134"/>
      <c r="D25" s="134"/>
      <c r="E25" s="134"/>
      <c r="F25" s="134"/>
      <c r="G25" s="134"/>
      <c r="H25" s="135"/>
      <c r="I25" s="27"/>
      <c r="J25" s="27"/>
    </row>
    <row r="26" spans="1:11" ht="15.75" thickBot="1" x14ac:dyDescent="0.3">
      <c r="A26" s="27"/>
      <c r="B26" s="136"/>
      <c r="C26" s="27"/>
      <c r="D26" s="27"/>
      <c r="E26" s="27"/>
      <c r="F26" s="27"/>
      <c r="G26" s="27"/>
      <c r="H26" s="27"/>
      <c r="I26" s="27"/>
      <c r="J26" s="27"/>
    </row>
    <row r="27" spans="1:11" ht="16.5" thickBot="1" x14ac:dyDescent="0.3">
      <c r="A27" s="137" t="s">
        <v>24</v>
      </c>
      <c r="B27" s="138"/>
      <c r="C27" s="139">
        <v>2364753</v>
      </c>
      <c r="D27" s="139">
        <v>11159229</v>
      </c>
      <c r="E27" s="139">
        <v>2993112.3641486354</v>
      </c>
      <c r="F27" s="139">
        <v>28686402.726200003</v>
      </c>
      <c r="G27" s="426"/>
      <c r="H27" s="199">
        <v>9073982.6549999993</v>
      </c>
      <c r="I27" s="27"/>
      <c r="J27" s="27"/>
    </row>
    <row r="28" spans="1:11" ht="30.75" customHeight="1" x14ac:dyDescent="0.25">
      <c r="A28" s="455" t="s">
        <v>244</v>
      </c>
      <c r="B28" s="455"/>
      <c r="C28" s="455"/>
      <c r="D28" s="455"/>
      <c r="E28" s="455"/>
      <c r="F28" s="455"/>
      <c r="G28" s="455"/>
      <c r="H28" s="455"/>
      <c r="I28" s="27"/>
      <c r="J28" s="27"/>
    </row>
    <row r="29" spans="1:11" x14ac:dyDescent="0.25">
      <c r="A29"/>
      <c r="B29"/>
      <c r="C29"/>
      <c r="D29"/>
      <c r="E29"/>
      <c r="F29"/>
      <c r="G29"/>
      <c r="H29"/>
      <c r="I29"/>
      <c r="J29"/>
      <c r="K29"/>
    </row>
    <row r="30" spans="1:11" x14ac:dyDescent="0.25">
      <c r="A30"/>
      <c r="B30"/>
      <c r="C30"/>
      <c r="D30"/>
      <c r="E30"/>
      <c r="F30"/>
      <c r="G30"/>
      <c r="H30"/>
      <c r="I30"/>
      <c r="J30"/>
      <c r="K30"/>
    </row>
    <row r="31" spans="1:11" x14ac:dyDescent="0.25">
      <c r="A31"/>
      <c r="B31"/>
      <c r="C31"/>
      <c r="D31"/>
      <c r="E31"/>
      <c r="F31" s="414"/>
      <c r="G31" s="414"/>
      <c r="H31"/>
      <c r="I31"/>
      <c r="J31"/>
      <c r="K31"/>
    </row>
    <row r="32" spans="1:11" x14ac:dyDescent="0.25">
      <c r="A32"/>
      <c r="B32"/>
      <c r="C32"/>
      <c r="D32"/>
      <c r="E32"/>
      <c r="F32"/>
      <c r="G32"/>
      <c r="H32"/>
      <c r="I32"/>
      <c r="J32"/>
      <c r="K32"/>
    </row>
    <row r="33" spans="1:11" x14ac:dyDescent="0.25">
      <c r="A33"/>
      <c r="B33"/>
      <c r="C33"/>
      <c r="D33"/>
      <c r="E33"/>
      <c r="F33"/>
      <c r="G33"/>
      <c r="H33"/>
      <c r="I33"/>
      <c r="J33"/>
      <c r="K33"/>
    </row>
    <row r="34" spans="1:11" x14ac:dyDescent="0.25">
      <c r="A34"/>
      <c r="B34"/>
      <c r="C34"/>
      <c r="D34"/>
      <c r="E34"/>
      <c r="F34"/>
      <c r="G34"/>
      <c r="H34"/>
      <c r="I34"/>
      <c r="J34"/>
      <c r="K34"/>
    </row>
    <row r="44" spans="1:11" x14ac:dyDescent="0.25">
      <c r="A44" s="18"/>
      <c r="B44" s="18"/>
      <c r="C44" s="18"/>
      <c r="D44" s="18"/>
      <c r="E44" s="18"/>
      <c r="F44" s="18"/>
    </row>
    <row r="45" spans="1:11" x14ac:dyDescent="0.25">
      <c r="A45" s="18"/>
      <c r="B45" s="18"/>
      <c r="C45" s="18"/>
      <c r="D45" s="18"/>
      <c r="E45" s="18"/>
      <c r="F45" s="18"/>
      <c r="G45" s="85"/>
      <c r="H45" s="85"/>
    </row>
    <row r="46" spans="1:11" x14ac:dyDescent="0.25">
      <c r="A46" s="18"/>
      <c r="B46" s="18"/>
      <c r="C46" s="18"/>
      <c r="D46" s="18"/>
      <c r="E46" s="18"/>
      <c r="F46" s="18"/>
    </row>
    <row r="47" spans="1:11" x14ac:dyDescent="0.25">
      <c r="A47" s="18"/>
      <c r="B47" s="18"/>
      <c r="C47" s="18"/>
      <c r="D47" s="18"/>
      <c r="E47" s="18"/>
      <c r="F47" s="18"/>
    </row>
    <row r="48" spans="1:11"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row r="52" spans="1:6" x14ac:dyDescent="0.25">
      <c r="A52" s="18"/>
      <c r="B52" s="18"/>
      <c r="C52" s="18"/>
      <c r="D52" s="18"/>
      <c r="E52" s="18"/>
      <c r="F52" s="18"/>
    </row>
  </sheetData>
  <mergeCells count="2">
    <mergeCell ref="C4:H4"/>
    <mergeCell ref="A28:H28"/>
  </mergeCells>
  <pageMargins left="0.25" right="0.25" top="0.75" bottom="0.75" header="0.3" footer="0.3"/>
  <pageSetup scale="91" orientation="landscape" horizontalDpi="300" verticalDpi="300" r:id="rId1"/>
  <headerFooter>
    <oddFooter>&amp;L&amp;10OneCare Vermont FY 2022 ACO Budget Submission &amp;R&amp;10&amp;P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U52"/>
  <sheetViews>
    <sheetView showGridLines="0" zoomScaleNormal="100" workbookViewId="0">
      <selection activeCell="A3" sqref="A3"/>
    </sheetView>
  </sheetViews>
  <sheetFormatPr defaultColWidth="9.28515625" defaultRowHeight="15" x14ac:dyDescent="0.25"/>
  <cols>
    <col min="1" max="1" width="34.140625" style="270" customWidth="1"/>
    <col min="2" max="2" width="26.5703125" style="270" customWidth="1"/>
    <col min="3" max="3" width="14.42578125" style="270" customWidth="1"/>
    <col min="4" max="16384" width="9.28515625" style="270"/>
  </cols>
  <sheetData>
    <row r="1" spans="1:21" ht="16.5" x14ac:dyDescent="0.25">
      <c r="A1" s="268" t="s">
        <v>131</v>
      </c>
      <c r="B1" s="266"/>
      <c r="C1" s="266"/>
      <c r="D1" s="266"/>
      <c r="E1" s="266"/>
      <c r="F1" s="266"/>
      <c r="G1" s="266"/>
      <c r="I1" s="266"/>
      <c r="J1" s="269"/>
      <c r="K1" s="269"/>
      <c r="L1" s="269"/>
      <c r="M1" s="269"/>
      <c r="N1" s="269"/>
      <c r="O1" s="269"/>
      <c r="P1" s="269"/>
      <c r="Q1" s="269"/>
      <c r="R1" s="269"/>
      <c r="S1" s="269"/>
      <c r="T1" s="269"/>
      <c r="U1" s="269"/>
    </row>
    <row r="2" spans="1:21" ht="16.5" x14ac:dyDescent="0.25">
      <c r="A2" s="268" t="s">
        <v>612</v>
      </c>
      <c r="B2" s="266"/>
      <c r="C2" s="266"/>
      <c r="D2" s="266"/>
      <c r="E2" s="266"/>
      <c r="F2" s="266"/>
      <c r="G2" s="266"/>
      <c r="H2" s="266"/>
      <c r="I2" s="266"/>
      <c r="J2" s="269"/>
      <c r="K2" s="269"/>
      <c r="L2" s="269"/>
      <c r="M2" s="269"/>
      <c r="N2" s="269"/>
      <c r="O2" s="269"/>
      <c r="P2" s="269"/>
      <c r="Q2" s="269"/>
      <c r="R2" s="269"/>
      <c r="S2" s="269"/>
      <c r="T2" s="269"/>
      <c r="U2" s="269"/>
    </row>
    <row r="3" spans="1:21" ht="16.5" x14ac:dyDescent="0.25">
      <c r="A3" s="267"/>
      <c r="B3" s="266"/>
      <c r="C3" s="266"/>
      <c r="D3" s="266"/>
      <c r="E3" s="266"/>
      <c r="F3" s="266"/>
      <c r="G3" s="266"/>
      <c r="H3" s="266"/>
      <c r="I3" s="266"/>
      <c r="J3" s="269"/>
      <c r="K3" s="269"/>
      <c r="L3" s="269"/>
      <c r="M3" s="269"/>
      <c r="N3" s="269"/>
      <c r="O3" s="269"/>
      <c r="P3" s="269"/>
      <c r="Q3" s="269"/>
      <c r="R3" s="269"/>
      <c r="S3" s="269"/>
      <c r="T3" s="269"/>
      <c r="U3" s="269"/>
    </row>
    <row r="4" spans="1:21" ht="16.5" customHeight="1" x14ac:dyDescent="0.25">
      <c r="A4" s="473" t="s">
        <v>73</v>
      </c>
      <c r="B4" s="473"/>
      <c r="C4" s="473"/>
      <c r="D4" s="473"/>
      <c r="E4" s="473"/>
      <c r="F4" s="473"/>
      <c r="G4" s="473"/>
      <c r="H4" s="473"/>
      <c r="I4" s="473"/>
      <c r="J4" s="473"/>
      <c r="K4" s="473"/>
      <c r="L4" s="473"/>
      <c r="M4" s="271"/>
      <c r="N4" s="271"/>
      <c r="O4" s="271"/>
      <c r="P4" s="271"/>
      <c r="Q4" s="271"/>
      <c r="R4" s="271"/>
      <c r="S4" s="271"/>
      <c r="T4" s="271"/>
      <c r="U4" s="271"/>
    </row>
    <row r="5" spans="1:21" ht="16.5" customHeight="1" x14ac:dyDescent="0.25">
      <c r="A5" s="474" t="s">
        <v>71</v>
      </c>
      <c r="B5" s="474" t="s">
        <v>445</v>
      </c>
      <c r="C5" s="475" t="s">
        <v>446</v>
      </c>
      <c r="D5" s="476" t="s">
        <v>25</v>
      </c>
      <c r="E5" s="476"/>
      <c r="F5" s="476"/>
      <c r="G5" s="476" t="s">
        <v>37</v>
      </c>
      <c r="H5" s="476"/>
      <c r="I5" s="476"/>
      <c r="J5" s="476" t="s">
        <v>62</v>
      </c>
      <c r="K5" s="476"/>
      <c r="L5" s="476"/>
      <c r="M5" s="85"/>
      <c r="N5" s="85"/>
      <c r="O5" s="85"/>
      <c r="P5" s="85"/>
      <c r="Q5" s="85"/>
      <c r="R5" s="85"/>
      <c r="S5" s="85"/>
      <c r="T5" s="85"/>
      <c r="U5" s="85"/>
    </row>
    <row r="6" spans="1:21" ht="30" x14ac:dyDescent="0.25">
      <c r="A6" s="474"/>
      <c r="B6" s="474"/>
      <c r="C6" s="475"/>
      <c r="D6" s="272" t="s">
        <v>447</v>
      </c>
      <c r="E6" s="272" t="s">
        <v>448</v>
      </c>
      <c r="F6" s="272" t="s">
        <v>449</v>
      </c>
      <c r="G6" s="272" t="s">
        <v>447</v>
      </c>
      <c r="H6" s="272" t="s">
        <v>448</v>
      </c>
      <c r="I6" s="272" t="s">
        <v>449</v>
      </c>
      <c r="J6" s="272" t="s">
        <v>447</v>
      </c>
      <c r="K6" s="272" t="s">
        <v>448</v>
      </c>
      <c r="L6" s="272" t="s">
        <v>449</v>
      </c>
      <c r="M6" s="85"/>
      <c r="N6" s="85"/>
      <c r="O6" s="85"/>
      <c r="P6" s="85"/>
      <c r="Q6" s="85"/>
      <c r="R6" s="85"/>
      <c r="S6" s="85"/>
      <c r="T6" s="85"/>
      <c r="U6" s="85"/>
    </row>
    <row r="7" spans="1:21" ht="270" x14ac:dyDescent="0.25">
      <c r="A7" s="273" t="s">
        <v>450</v>
      </c>
      <c r="B7" s="274" t="s">
        <v>451</v>
      </c>
      <c r="C7" s="275" t="s">
        <v>452</v>
      </c>
      <c r="D7" s="276">
        <v>769.33468422199996</v>
      </c>
      <c r="E7" s="276">
        <v>609.85552397699996</v>
      </c>
      <c r="F7" s="277">
        <f>(E7-D7)/D7</f>
        <v>-0.20729490495580014</v>
      </c>
      <c r="G7" s="276">
        <v>235.00623739900004</v>
      </c>
      <c r="H7" s="276">
        <v>185.68275596699996</v>
      </c>
      <c r="I7" s="277">
        <f>(H7-G7)/G7</f>
        <v>-0.20988158432687604</v>
      </c>
      <c r="J7" s="276">
        <v>173.83059417799998</v>
      </c>
      <c r="K7" s="276">
        <v>115.67635903299998</v>
      </c>
      <c r="L7" s="277">
        <f>(K7-J7)/J7</f>
        <v>-0.33454545455589318</v>
      </c>
      <c r="M7" s="85"/>
      <c r="N7" s="85"/>
      <c r="O7" s="85"/>
      <c r="P7" s="85"/>
      <c r="Q7" s="85"/>
      <c r="R7" s="85"/>
      <c r="S7" s="85"/>
      <c r="T7" s="85"/>
      <c r="U7" s="85"/>
    </row>
    <row r="8" spans="1:21" ht="225" x14ac:dyDescent="0.25">
      <c r="A8" s="273" t="s">
        <v>453</v>
      </c>
      <c r="B8" s="274" t="s">
        <v>454</v>
      </c>
      <c r="C8" s="275" t="s">
        <v>452</v>
      </c>
      <c r="D8" s="276">
        <v>1965.2144545690001</v>
      </c>
      <c r="E8" s="276">
        <v>1724.4942746739998</v>
      </c>
      <c r="F8" s="277">
        <f>(E8-D8)/D8</f>
        <v>-0.1224905400707495</v>
      </c>
      <c r="G8" s="276">
        <v>1648.2103444910001</v>
      </c>
      <c r="H8" s="276">
        <v>1389.9817675780002</v>
      </c>
      <c r="I8" s="277">
        <f>(H8-G8)/G8</f>
        <v>-0.15667210060664069</v>
      </c>
      <c r="J8" s="276">
        <v>553.41340075200003</v>
      </c>
      <c r="K8" s="276">
        <v>367.57269278799998</v>
      </c>
      <c r="L8" s="277">
        <f>(K8-J8)/J8</f>
        <v>-0.3358081096545048</v>
      </c>
      <c r="M8" s="85"/>
      <c r="N8" s="85"/>
      <c r="O8" s="85"/>
      <c r="P8" s="85"/>
      <c r="Q8" s="85"/>
      <c r="R8" s="85"/>
      <c r="S8" s="85"/>
      <c r="T8" s="85"/>
      <c r="U8" s="85"/>
    </row>
    <row r="9" spans="1:21" ht="30" x14ac:dyDescent="0.25">
      <c r="A9" s="273" t="s">
        <v>455</v>
      </c>
      <c r="B9" s="274" t="s">
        <v>266</v>
      </c>
      <c r="C9" s="275" t="s">
        <v>456</v>
      </c>
      <c r="D9" s="278" t="s">
        <v>266</v>
      </c>
      <c r="E9" s="278">
        <v>0.11600000000000001</v>
      </c>
      <c r="F9" s="279" t="s">
        <v>266</v>
      </c>
      <c r="G9" s="278" t="s">
        <v>266</v>
      </c>
      <c r="H9" s="278">
        <v>0.14499999999999999</v>
      </c>
      <c r="I9" s="279" t="s">
        <v>266</v>
      </c>
      <c r="J9" s="278" t="s">
        <v>266</v>
      </c>
      <c r="K9" s="278">
        <v>2.9000000000000001E-2</v>
      </c>
      <c r="L9" s="279" t="s">
        <v>266</v>
      </c>
      <c r="M9" s="85"/>
      <c r="N9" s="85"/>
      <c r="O9" s="85"/>
      <c r="P9" s="85"/>
      <c r="Q9" s="85"/>
      <c r="R9" s="85"/>
      <c r="S9" s="85"/>
      <c r="T9" s="85"/>
      <c r="U9" s="85"/>
    </row>
    <row r="10" spans="1:21" ht="255" x14ac:dyDescent="0.25">
      <c r="A10" s="273" t="s">
        <v>457</v>
      </c>
      <c r="B10" s="274" t="s">
        <v>458</v>
      </c>
      <c r="C10" s="275" t="s">
        <v>459</v>
      </c>
      <c r="D10" s="276">
        <v>42.530847986999994</v>
      </c>
      <c r="E10" s="276">
        <v>48.570212406000003</v>
      </c>
      <c r="F10" s="280">
        <f>(E10-D10)/D10</f>
        <v>0.14199962391641016</v>
      </c>
      <c r="G10" s="276" t="s">
        <v>266</v>
      </c>
      <c r="H10" s="276" t="s">
        <v>266</v>
      </c>
      <c r="I10" s="281" t="s">
        <v>266</v>
      </c>
      <c r="J10" s="276" t="s">
        <v>266</v>
      </c>
      <c r="K10" s="276" t="s">
        <v>266</v>
      </c>
      <c r="L10" s="281" t="s">
        <v>266</v>
      </c>
      <c r="M10" s="85"/>
      <c r="N10" s="85"/>
      <c r="O10" s="85"/>
      <c r="P10" s="85"/>
      <c r="Q10" s="85"/>
      <c r="R10" s="85"/>
      <c r="S10" s="85"/>
      <c r="T10" s="85"/>
      <c r="U10" s="85"/>
    </row>
    <row r="11" spans="1:21" ht="255" x14ac:dyDescent="0.25">
      <c r="A11" s="273" t="s">
        <v>460</v>
      </c>
      <c r="B11" s="274" t="s">
        <v>461</v>
      </c>
      <c r="C11" s="275" t="s">
        <v>459</v>
      </c>
      <c r="D11" s="276">
        <v>84.57183297200001</v>
      </c>
      <c r="E11" s="276">
        <v>132.34253361</v>
      </c>
      <c r="F11" s="280">
        <f>(E11-D11)/D11</f>
        <v>0.56485355654779157</v>
      </c>
      <c r="G11" s="276" t="s">
        <v>266</v>
      </c>
      <c r="H11" s="276" t="s">
        <v>266</v>
      </c>
      <c r="I11" s="281" t="s">
        <v>266</v>
      </c>
      <c r="J11" s="276" t="s">
        <v>266</v>
      </c>
      <c r="K11" s="276" t="s">
        <v>266</v>
      </c>
      <c r="L11" s="281" t="s">
        <v>266</v>
      </c>
      <c r="M11" s="85"/>
      <c r="N11" s="85"/>
      <c r="O11" s="85"/>
      <c r="P11" s="85"/>
      <c r="Q11" s="85"/>
      <c r="R11" s="85"/>
      <c r="S11" s="85"/>
      <c r="T11" s="85"/>
      <c r="U11" s="85"/>
    </row>
    <row r="12" spans="1:21" ht="240" x14ac:dyDescent="0.25">
      <c r="A12" s="273" t="s">
        <v>462</v>
      </c>
      <c r="B12" s="274" t="s">
        <v>463</v>
      </c>
      <c r="C12" s="275" t="s">
        <v>459</v>
      </c>
      <c r="D12" s="282" t="s">
        <v>266</v>
      </c>
      <c r="E12" s="282" t="s">
        <v>266</v>
      </c>
      <c r="F12" s="281" t="s">
        <v>266</v>
      </c>
      <c r="G12" s="276">
        <v>30.920590293999997</v>
      </c>
      <c r="H12" s="276">
        <v>36.542515805999997</v>
      </c>
      <c r="I12" s="280">
        <f>(H12-G12)/G12</f>
        <v>0.18181818194754551</v>
      </c>
      <c r="J12" s="276">
        <v>2.8846153829999999</v>
      </c>
      <c r="K12" s="276">
        <v>3.8461538449999999</v>
      </c>
      <c r="L12" s="280">
        <f>(K12-J12)/J12</f>
        <v>0.33333333368000001</v>
      </c>
      <c r="M12" s="85"/>
      <c r="N12" s="85"/>
      <c r="O12" s="85"/>
      <c r="P12" s="85"/>
      <c r="Q12" s="85"/>
      <c r="R12" s="85"/>
      <c r="S12" s="85"/>
      <c r="T12" s="85"/>
      <c r="U12" s="85"/>
    </row>
    <row r="13" spans="1:21" ht="240" x14ac:dyDescent="0.25">
      <c r="A13" s="273" t="s">
        <v>464</v>
      </c>
      <c r="B13" s="274" t="s">
        <v>463</v>
      </c>
      <c r="C13" s="275" t="s">
        <v>459</v>
      </c>
      <c r="D13" s="276">
        <v>36.817102132999999</v>
      </c>
      <c r="E13" s="276">
        <v>49.089469509999994</v>
      </c>
      <c r="F13" s="280">
        <f>(E13-D13)/D13</f>
        <v>0.33333333331522569</v>
      </c>
      <c r="G13" s="276">
        <v>29.339423748000002</v>
      </c>
      <c r="H13" s="276">
        <v>41.286015453999994</v>
      </c>
      <c r="I13" s="280">
        <f>(H13-G13)/G13</f>
        <v>0.40718562875027031</v>
      </c>
      <c r="J13" s="276">
        <v>19.230769227</v>
      </c>
      <c r="K13" s="276">
        <v>13.461538458999996</v>
      </c>
      <c r="L13" s="277">
        <f>(K13-J13)/J13</f>
        <v>-0.2999999999948002</v>
      </c>
      <c r="M13" s="85"/>
      <c r="N13" s="85"/>
      <c r="O13" s="85"/>
      <c r="P13" s="85"/>
      <c r="Q13" s="85"/>
      <c r="R13" s="85"/>
      <c r="S13" s="85"/>
      <c r="T13" s="85"/>
      <c r="U13" s="85"/>
    </row>
    <row r="14" spans="1:21" ht="285" x14ac:dyDescent="0.25">
      <c r="A14" s="273" t="s">
        <v>465</v>
      </c>
      <c r="B14" s="274" t="s">
        <v>466</v>
      </c>
      <c r="C14" s="275" t="s">
        <v>467</v>
      </c>
      <c r="D14" s="278">
        <v>0.90294225369299996</v>
      </c>
      <c r="E14" s="278">
        <v>0.93041142717600001</v>
      </c>
      <c r="F14" s="283">
        <f>(E14-D14)/D14</f>
        <v>3.0421849648360293E-2</v>
      </c>
      <c r="G14" s="278">
        <v>0.83717297930400003</v>
      </c>
      <c r="H14" s="278">
        <v>0.89183912534099996</v>
      </c>
      <c r="I14" s="277">
        <f>(H14-G14)/G14</f>
        <v>6.5298507463114358E-2</v>
      </c>
      <c r="J14" s="278">
        <v>0.85912698412599997</v>
      </c>
      <c r="K14" s="278">
        <v>0.88095238095200001</v>
      </c>
      <c r="L14" s="283">
        <f>(K14-J14)/J14</f>
        <v>2.5404157044611138E-2</v>
      </c>
      <c r="M14" s="85"/>
      <c r="N14" s="85"/>
      <c r="O14" s="85"/>
      <c r="P14" s="85"/>
      <c r="Q14" s="85"/>
      <c r="R14" s="85"/>
      <c r="S14" s="85"/>
      <c r="T14" s="85"/>
      <c r="U14" s="85"/>
    </row>
    <row r="15" spans="1:21" ht="30" x14ac:dyDescent="0.25">
      <c r="A15" s="273" t="s">
        <v>468</v>
      </c>
      <c r="B15" s="284" t="s">
        <v>266</v>
      </c>
      <c r="C15" s="275" t="s">
        <v>469</v>
      </c>
      <c r="D15" s="278">
        <v>0.35736913270199999</v>
      </c>
      <c r="E15" s="278">
        <v>0.36576818327400001</v>
      </c>
      <c r="F15" s="283">
        <f>(E15-D15)/D15</f>
        <v>2.3502451116850523E-2</v>
      </c>
      <c r="G15" s="276" t="s">
        <v>266</v>
      </c>
      <c r="H15" s="276" t="s">
        <v>266</v>
      </c>
      <c r="I15" s="281" t="s">
        <v>266</v>
      </c>
      <c r="J15" s="276" t="s">
        <v>266</v>
      </c>
      <c r="K15" s="276" t="s">
        <v>266</v>
      </c>
      <c r="L15" s="281" t="s">
        <v>266</v>
      </c>
      <c r="M15" s="85"/>
      <c r="N15" s="85"/>
      <c r="O15" s="85"/>
      <c r="P15" s="85"/>
      <c r="Q15" s="85"/>
      <c r="R15" s="85"/>
      <c r="S15" s="85"/>
      <c r="T15" s="85"/>
      <c r="U15" s="85"/>
    </row>
    <row r="16" spans="1:21" ht="60" x14ac:dyDescent="0.25">
      <c r="A16" s="273" t="s">
        <v>470</v>
      </c>
      <c r="B16" s="285" t="s">
        <v>471</v>
      </c>
      <c r="C16" s="275" t="s">
        <v>469</v>
      </c>
      <c r="D16" s="282" t="s">
        <v>266</v>
      </c>
      <c r="E16" s="282" t="s">
        <v>266</v>
      </c>
      <c r="F16" s="281" t="s">
        <v>266</v>
      </c>
      <c r="G16" s="278">
        <v>0.56172462883800001</v>
      </c>
      <c r="H16" s="278">
        <v>0.54963109926200004</v>
      </c>
      <c r="I16" s="280">
        <f>(H16-G16)/G16</f>
        <v>-2.1529284911393311E-2</v>
      </c>
      <c r="J16" s="278">
        <v>0.60036330608499999</v>
      </c>
      <c r="K16" s="278">
        <v>0.57995226730299998</v>
      </c>
      <c r="L16" s="280">
        <f>(K16-J16)/J16</f>
        <v>-3.3997811950069776E-2</v>
      </c>
      <c r="M16" s="85"/>
      <c r="N16" s="85"/>
      <c r="O16" s="85"/>
      <c r="P16" s="85"/>
      <c r="Q16" s="85"/>
      <c r="R16" s="85"/>
      <c r="S16" s="85"/>
      <c r="T16" s="85"/>
      <c r="U16" s="85"/>
    </row>
    <row r="17" spans="1:21" ht="30" x14ac:dyDescent="0.25">
      <c r="A17" s="286" t="s">
        <v>472</v>
      </c>
      <c r="B17" s="287" t="s">
        <v>266</v>
      </c>
      <c r="C17" s="288" t="s">
        <v>469</v>
      </c>
      <c r="D17" s="289" t="s">
        <v>266</v>
      </c>
      <c r="E17" s="289" t="s">
        <v>266</v>
      </c>
      <c r="F17" s="290" t="s">
        <v>266</v>
      </c>
      <c r="G17" s="291">
        <v>0.63323005422099998</v>
      </c>
      <c r="H17" s="291">
        <v>0.72814888667300004</v>
      </c>
      <c r="I17" s="292">
        <f>(H17-G17)/G17</f>
        <v>0.14989628464297902</v>
      </c>
      <c r="J17" s="291">
        <v>0.60422163588300004</v>
      </c>
      <c r="K17" s="291">
        <v>0.73626373626300001</v>
      </c>
      <c r="L17" s="292">
        <f>(K17-J17)/J17</f>
        <v>0.21853255914451941</v>
      </c>
      <c r="M17" s="85"/>
      <c r="N17" s="85"/>
      <c r="O17" s="85"/>
      <c r="P17" s="85"/>
      <c r="Q17" s="85"/>
      <c r="R17" s="85"/>
      <c r="S17" s="85"/>
      <c r="T17" s="85"/>
      <c r="U17" s="85"/>
    </row>
    <row r="18" spans="1:21" ht="16.5" customHeight="1" x14ac:dyDescent="0.25">
      <c r="A18" s="462" t="s">
        <v>473</v>
      </c>
      <c r="B18" s="462"/>
      <c r="C18" s="462"/>
      <c r="D18" s="462"/>
      <c r="E18" s="462"/>
      <c r="F18" s="462"/>
      <c r="G18" s="462"/>
      <c r="H18" s="462"/>
      <c r="I18" s="462"/>
      <c r="J18" s="462"/>
      <c r="K18" s="462"/>
      <c r="L18" s="462"/>
      <c r="M18" s="462"/>
      <c r="N18" s="462"/>
      <c r="O18" s="462"/>
      <c r="P18" s="462"/>
      <c r="Q18" s="462"/>
      <c r="R18" s="462"/>
      <c r="S18" s="462"/>
      <c r="T18" s="462"/>
      <c r="U18" s="462"/>
    </row>
    <row r="19" spans="1:21" ht="16.5" customHeight="1" x14ac:dyDescent="0.25">
      <c r="A19" s="463" t="s">
        <v>71</v>
      </c>
      <c r="B19" s="463" t="s">
        <v>445</v>
      </c>
      <c r="C19" s="472" t="s">
        <v>446</v>
      </c>
      <c r="D19" s="468" t="s">
        <v>25</v>
      </c>
      <c r="E19" s="468"/>
      <c r="F19" s="468"/>
      <c r="G19" s="468" t="s">
        <v>474</v>
      </c>
      <c r="H19" s="468"/>
      <c r="I19" s="468"/>
      <c r="J19" s="468" t="s">
        <v>475</v>
      </c>
      <c r="K19" s="468"/>
      <c r="L19" s="468"/>
      <c r="M19" s="468" t="s">
        <v>62</v>
      </c>
      <c r="N19" s="468"/>
      <c r="O19" s="468"/>
      <c r="P19" s="468" t="s">
        <v>369</v>
      </c>
      <c r="Q19" s="468"/>
      <c r="R19" s="468"/>
      <c r="S19" s="468" t="s">
        <v>155</v>
      </c>
      <c r="T19" s="468"/>
      <c r="U19" s="468"/>
    </row>
    <row r="20" spans="1:21" ht="30" x14ac:dyDescent="0.25">
      <c r="A20" s="463"/>
      <c r="B20" s="463"/>
      <c r="C20" s="472"/>
      <c r="D20" s="293" t="s">
        <v>476</v>
      </c>
      <c r="E20" s="293" t="s">
        <v>477</v>
      </c>
      <c r="F20" s="293" t="s">
        <v>449</v>
      </c>
      <c r="G20" s="293" t="s">
        <v>476</v>
      </c>
      <c r="H20" s="293" t="s">
        <v>477</v>
      </c>
      <c r="I20" s="293" t="s">
        <v>449</v>
      </c>
      <c r="J20" s="293" t="s">
        <v>476</v>
      </c>
      <c r="K20" s="293" t="s">
        <v>477</v>
      </c>
      <c r="L20" s="293" t="s">
        <v>449</v>
      </c>
      <c r="M20" s="293" t="s">
        <v>476</v>
      </c>
      <c r="N20" s="293" t="s">
        <v>477</v>
      </c>
      <c r="O20" s="293" t="s">
        <v>449</v>
      </c>
      <c r="P20" s="293" t="s">
        <v>476</v>
      </c>
      <c r="Q20" s="293" t="s">
        <v>477</v>
      </c>
      <c r="R20" s="293" t="s">
        <v>449</v>
      </c>
      <c r="S20" s="293" t="s">
        <v>476</v>
      </c>
      <c r="T20" s="293" t="s">
        <v>477</v>
      </c>
      <c r="U20" s="293" t="s">
        <v>449</v>
      </c>
    </row>
    <row r="21" spans="1:21" ht="270" x14ac:dyDescent="0.25">
      <c r="A21" s="273" t="s">
        <v>478</v>
      </c>
      <c r="B21" s="274" t="s">
        <v>451</v>
      </c>
      <c r="C21" s="275" t="s">
        <v>452</v>
      </c>
      <c r="D21" s="276">
        <v>711.79887526538016</v>
      </c>
      <c r="E21" s="276">
        <v>472.70814854292121</v>
      </c>
      <c r="F21" s="277">
        <f>(E21-D21)/D21</f>
        <v>-0.33589646602534839</v>
      </c>
      <c r="G21" s="276">
        <v>206.62</v>
      </c>
      <c r="H21" s="276">
        <v>127.08</v>
      </c>
      <c r="I21" s="277">
        <f>(H21-G21)/H21</f>
        <v>-0.6259049417689645</v>
      </c>
      <c r="J21" s="276">
        <v>189.76</v>
      </c>
      <c r="K21" s="276">
        <v>142.06</v>
      </c>
      <c r="L21" s="277">
        <f>(K21-J21)/K21</f>
        <v>-0.33577361678164147</v>
      </c>
      <c r="M21" s="276">
        <v>169.43</v>
      </c>
      <c r="N21" s="276">
        <v>111.11</v>
      </c>
      <c r="O21" s="277">
        <f>(N21-M21)/M21</f>
        <v>-0.34421294930059615</v>
      </c>
      <c r="P21" s="294">
        <v>191.38</v>
      </c>
      <c r="Q21" s="294">
        <v>132.13999999999999</v>
      </c>
      <c r="R21" s="277">
        <f>(Q21-P21)/Q21</f>
        <v>-0.44831239594369621</v>
      </c>
      <c r="S21" s="276">
        <v>152.5</v>
      </c>
      <c r="T21" s="276">
        <v>97.54</v>
      </c>
      <c r="U21" s="277">
        <f>(T21-S21)/T21</f>
        <v>-0.56346114414599124</v>
      </c>
    </row>
    <row r="22" spans="1:21" ht="225" x14ac:dyDescent="0.25">
      <c r="A22" s="273" t="s">
        <v>479</v>
      </c>
      <c r="B22" s="274" t="s">
        <v>454</v>
      </c>
      <c r="C22" s="275" t="s">
        <v>452</v>
      </c>
      <c r="D22" s="276">
        <v>1861.6853748852457</v>
      </c>
      <c r="E22" s="276">
        <v>1368.981297140075</v>
      </c>
      <c r="F22" s="277">
        <f>(E22-D22)/D22</f>
        <v>-0.26465485757793045</v>
      </c>
      <c r="G22" s="276">
        <v>1395.46</v>
      </c>
      <c r="H22" s="276">
        <v>926.97</v>
      </c>
      <c r="I22" s="277">
        <f>(H22-G22)/H22</f>
        <v>-0.50539931173608643</v>
      </c>
      <c r="J22" s="276">
        <v>1060.47</v>
      </c>
      <c r="K22" s="276">
        <v>932.31</v>
      </c>
      <c r="L22" s="277">
        <f>(K22-J22)/K22</f>
        <v>-0.13746500627473704</v>
      </c>
      <c r="M22" s="276">
        <v>526.41999999999996</v>
      </c>
      <c r="N22" s="276">
        <v>370.6</v>
      </c>
      <c r="O22" s="277">
        <f>(N22-M22)/M22</f>
        <v>-0.29599939212036008</v>
      </c>
      <c r="P22" s="294">
        <v>542.16999999999996</v>
      </c>
      <c r="Q22" s="294">
        <v>330.05</v>
      </c>
      <c r="R22" s="277">
        <f>(Q22-P22)/Q22</f>
        <v>-0.64269050143917572</v>
      </c>
      <c r="S22" s="276">
        <v>515.38</v>
      </c>
      <c r="T22" s="295">
        <v>343.67</v>
      </c>
      <c r="U22" s="277">
        <f>(T22-S22)/T22</f>
        <v>-0.49963627898856455</v>
      </c>
    </row>
    <row r="23" spans="1:21" ht="30" x14ac:dyDescent="0.25">
      <c r="A23" s="273" t="s">
        <v>455</v>
      </c>
      <c r="B23" s="274" t="s">
        <v>266</v>
      </c>
      <c r="C23" s="275" t="s">
        <v>456</v>
      </c>
      <c r="D23" s="278" t="s">
        <v>266</v>
      </c>
      <c r="E23" s="278">
        <v>0.20527416356877323</v>
      </c>
      <c r="F23" s="279" t="s">
        <v>266</v>
      </c>
      <c r="G23" s="278" t="s">
        <v>266</v>
      </c>
      <c r="H23" s="296">
        <v>0.17609376137439034</v>
      </c>
      <c r="I23" s="279" t="s">
        <v>266</v>
      </c>
      <c r="J23" s="278" t="s">
        <v>266</v>
      </c>
      <c r="K23" s="297">
        <v>3.245614035087719E-2</v>
      </c>
      <c r="L23" s="279" t="s">
        <v>266</v>
      </c>
      <c r="M23" s="278" t="s">
        <v>266</v>
      </c>
      <c r="N23" s="278">
        <v>0.27914614121510672</v>
      </c>
      <c r="O23" s="279" t="s">
        <v>266</v>
      </c>
      <c r="P23" s="278" t="s">
        <v>266</v>
      </c>
      <c r="Q23" s="278">
        <v>7.8446021666044082E-3</v>
      </c>
      <c r="R23" s="279" t="s">
        <v>266</v>
      </c>
      <c r="S23" s="278" t="s">
        <v>266</v>
      </c>
      <c r="T23" s="297">
        <v>3.7128712871287127E-3</v>
      </c>
      <c r="U23" s="279" t="s">
        <v>266</v>
      </c>
    </row>
    <row r="24" spans="1:21" ht="285" x14ac:dyDescent="0.25">
      <c r="A24" s="273" t="s">
        <v>465</v>
      </c>
      <c r="B24" s="274" t="s">
        <v>466</v>
      </c>
      <c r="C24" s="275" t="s">
        <v>467</v>
      </c>
      <c r="D24" s="278">
        <v>0.88900000000000001</v>
      </c>
      <c r="E24" s="278">
        <v>0.83799999999999997</v>
      </c>
      <c r="F24" s="283">
        <f>(E24-D24)/D24</f>
        <v>-5.7367829021372378E-2</v>
      </c>
      <c r="G24" s="296">
        <v>0.83499999999999996</v>
      </c>
      <c r="H24" s="296">
        <v>0.80200000000000005</v>
      </c>
      <c r="I24" s="277">
        <f>(H24-G24)/H24</f>
        <v>-4.1147132169575953E-2</v>
      </c>
      <c r="J24" s="296">
        <v>0.55000000000000004</v>
      </c>
      <c r="K24" s="296">
        <v>0.72299999999999998</v>
      </c>
      <c r="L24" s="277">
        <f>(K24-J24)/K24</f>
        <v>0.23928077455048402</v>
      </c>
      <c r="M24" s="278">
        <v>0.84799999999999998</v>
      </c>
      <c r="N24" s="278">
        <v>0.83099999999999996</v>
      </c>
      <c r="O24" s="283">
        <f>(N24-M24)/M24</f>
        <v>-2.0047169811320775E-2</v>
      </c>
      <c r="P24" s="298">
        <v>0.88600000000000001</v>
      </c>
      <c r="Q24" s="298">
        <v>0.84599999999999997</v>
      </c>
      <c r="R24" s="277">
        <f>(Q24-P24)/Q24</f>
        <v>-4.7281323877068598E-2</v>
      </c>
      <c r="S24" s="296">
        <v>0.46100000000000002</v>
      </c>
      <c r="T24" s="296">
        <v>0.504</v>
      </c>
      <c r="U24" s="277">
        <f>(T24-S24)/T24</f>
        <v>8.5317460317460278E-2</v>
      </c>
    </row>
    <row r="25" spans="1:21" ht="34.5" customHeight="1" x14ac:dyDescent="0.25">
      <c r="A25" s="273" t="s">
        <v>468</v>
      </c>
      <c r="B25" s="299" t="s">
        <v>266</v>
      </c>
      <c r="C25" s="275" t="s">
        <v>469</v>
      </c>
      <c r="D25" s="278">
        <v>0.377</v>
      </c>
      <c r="E25" s="278">
        <v>0.318</v>
      </c>
      <c r="F25" s="283">
        <f>(E25-D25)/D25</f>
        <v>-0.15649867374005305</v>
      </c>
      <c r="G25" s="276" t="s">
        <v>266</v>
      </c>
      <c r="H25" s="276" t="s">
        <v>266</v>
      </c>
      <c r="I25" s="281" t="s">
        <v>266</v>
      </c>
      <c r="J25" s="276" t="s">
        <v>266</v>
      </c>
      <c r="K25" s="276" t="s">
        <v>266</v>
      </c>
      <c r="L25" s="281" t="s">
        <v>266</v>
      </c>
      <c r="M25" s="276" t="s">
        <v>266</v>
      </c>
      <c r="N25" s="276" t="s">
        <v>266</v>
      </c>
      <c r="O25" s="281" t="s">
        <v>266</v>
      </c>
      <c r="P25" s="276" t="s">
        <v>266</v>
      </c>
      <c r="Q25" s="276" t="s">
        <v>266</v>
      </c>
      <c r="R25" s="277" t="s">
        <v>266</v>
      </c>
      <c r="S25" s="276" t="s">
        <v>266</v>
      </c>
      <c r="T25" s="276" t="s">
        <v>266</v>
      </c>
      <c r="U25" s="277" t="s">
        <v>266</v>
      </c>
    </row>
    <row r="26" spans="1:21" ht="60" x14ac:dyDescent="0.25">
      <c r="A26" s="273" t="s">
        <v>470</v>
      </c>
      <c r="B26" s="285" t="s">
        <v>471</v>
      </c>
      <c r="C26" s="275" t="s">
        <v>469</v>
      </c>
      <c r="D26" s="276" t="s">
        <v>266</v>
      </c>
      <c r="E26" s="276" t="s">
        <v>266</v>
      </c>
      <c r="F26" s="281" t="s">
        <v>266</v>
      </c>
      <c r="G26" s="296">
        <v>0.57199999999999995</v>
      </c>
      <c r="H26" s="296">
        <v>0.496</v>
      </c>
      <c r="I26" s="277">
        <f>(H26-G26)/H26</f>
        <v>-0.15322580645161282</v>
      </c>
      <c r="J26" s="296">
        <v>0.24</v>
      </c>
      <c r="K26" s="296">
        <v>0.22700000000000001</v>
      </c>
      <c r="L26" s="277">
        <f>(K26-J26)/K26</f>
        <v>-5.7268722466960277E-2</v>
      </c>
      <c r="M26" s="278">
        <v>0.55000000000000004</v>
      </c>
      <c r="N26" s="278">
        <v>0.50900000000000001</v>
      </c>
      <c r="O26" s="280">
        <f>(N26-M26)/M26</f>
        <v>-7.4545454545454609E-2</v>
      </c>
      <c r="P26" s="300">
        <v>0.57999999999999996</v>
      </c>
      <c r="Q26" s="300">
        <v>0.52900000000000003</v>
      </c>
      <c r="R26" s="277">
        <f>(Q26-P26)/Q26</f>
        <v>-9.640831758034013E-2</v>
      </c>
      <c r="S26" s="296">
        <v>0.61299999999999999</v>
      </c>
      <c r="T26" s="296">
        <v>0.51400000000000001</v>
      </c>
      <c r="U26" s="277">
        <f>(T26-S26)/T26</f>
        <v>-0.19260700389105054</v>
      </c>
    </row>
    <row r="27" spans="1:21" ht="34.5" customHeight="1" x14ac:dyDescent="0.25">
      <c r="A27" s="273" t="s">
        <v>472</v>
      </c>
      <c r="B27" s="299" t="s">
        <v>266</v>
      </c>
      <c r="C27" s="275" t="s">
        <v>469</v>
      </c>
      <c r="D27" s="276" t="s">
        <v>266</v>
      </c>
      <c r="E27" s="276" t="s">
        <v>266</v>
      </c>
      <c r="F27" s="281" t="s">
        <v>266</v>
      </c>
      <c r="G27" s="296">
        <v>0.62</v>
      </c>
      <c r="H27" s="296">
        <v>0.66</v>
      </c>
      <c r="I27" s="277">
        <f>(H27-G27)/H27</f>
        <v>6.0606060606060656E-2</v>
      </c>
      <c r="J27" s="296">
        <v>0.11</v>
      </c>
      <c r="K27" s="296">
        <v>0.47</v>
      </c>
      <c r="L27" s="277">
        <f>(K27-J27)/K27</f>
        <v>0.76595744680851063</v>
      </c>
      <c r="M27" s="278">
        <v>0.56000000000000005</v>
      </c>
      <c r="N27" s="278">
        <v>0.73</v>
      </c>
      <c r="O27" s="277">
        <f>(N27-M27)/M27</f>
        <v>0.30357142857142844</v>
      </c>
      <c r="P27" s="301">
        <v>0.65</v>
      </c>
      <c r="Q27" s="301">
        <v>0.81</v>
      </c>
      <c r="R27" s="277">
        <f>(Q27-P27)/Q27</f>
        <v>0.19753086419753088</v>
      </c>
      <c r="S27" s="296">
        <v>0.71</v>
      </c>
      <c r="T27" s="296">
        <v>0.78</v>
      </c>
      <c r="U27" s="277">
        <f>(T27-S27)/T27</f>
        <v>8.9743589743589813E-2</v>
      </c>
    </row>
    <row r="28" spans="1:21" x14ac:dyDescent="0.25">
      <c r="A28" s="462" t="s">
        <v>480</v>
      </c>
      <c r="B28" s="462"/>
      <c r="C28" s="462"/>
      <c r="D28" s="462"/>
      <c r="E28" s="462"/>
      <c r="F28" s="462"/>
      <c r="G28" s="462"/>
      <c r="H28" s="462"/>
      <c r="I28" s="462"/>
      <c r="J28" s="462"/>
      <c r="K28" s="462"/>
      <c r="L28" s="462"/>
      <c r="M28" s="462"/>
      <c r="N28" s="462"/>
      <c r="O28" s="462"/>
      <c r="P28" s="462"/>
      <c r="Q28" s="462"/>
      <c r="R28" s="462"/>
      <c r="S28" s="462"/>
      <c r="T28" s="462"/>
      <c r="U28" s="462"/>
    </row>
    <row r="29" spans="1:21" ht="16.5" customHeight="1" x14ac:dyDescent="0.25">
      <c r="A29" s="463" t="s">
        <v>71</v>
      </c>
      <c r="B29" s="464" t="s">
        <v>445</v>
      </c>
      <c r="C29" s="465"/>
      <c r="D29" s="468" t="s">
        <v>25</v>
      </c>
      <c r="E29" s="468"/>
      <c r="F29" s="468"/>
      <c r="G29" s="468" t="s">
        <v>474</v>
      </c>
      <c r="H29" s="468"/>
      <c r="I29" s="468"/>
      <c r="J29" s="468" t="s">
        <v>475</v>
      </c>
      <c r="K29" s="468"/>
      <c r="L29" s="468"/>
      <c r="M29" s="468" t="s">
        <v>62</v>
      </c>
      <c r="N29" s="468"/>
      <c r="O29" s="468"/>
      <c r="P29" s="469" t="s">
        <v>369</v>
      </c>
      <c r="Q29" s="470"/>
      <c r="R29" s="471"/>
      <c r="S29" s="468" t="s">
        <v>155</v>
      </c>
      <c r="T29" s="468"/>
      <c r="U29" s="468"/>
    </row>
    <row r="30" spans="1:21" ht="45" x14ac:dyDescent="0.25">
      <c r="A30" s="463"/>
      <c r="B30" s="466"/>
      <c r="C30" s="467"/>
      <c r="D30" s="293" t="s">
        <v>481</v>
      </c>
      <c r="E30" s="293" t="s">
        <v>482</v>
      </c>
      <c r="F30" s="293" t="s">
        <v>483</v>
      </c>
      <c r="G30" s="293" t="s">
        <v>481</v>
      </c>
      <c r="H30" s="293" t="s">
        <v>482</v>
      </c>
      <c r="I30" s="293" t="s">
        <v>483</v>
      </c>
      <c r="J30" s="293" t="s">
        <v>481</v>
      </c>
      <c r="K30" s="293" t="s">
        <v>482</v>
      </c>
      <c r="L30" s="293" t="s">
        <v>483</v>
      </c>
      <c r="M30" s="293" t="s">
        <v>481</v>
      </c>
      <c r="N30" s="293" t="s">
        <v>482</v>
      </c>
      <c r="O30" s="293" t="s">
        <v>483</v>
      </c>
      <c r="P30" s="293" t="s">
        <v>481</v>
      </c>
      <c r="Q30" s="293" t="s">
        <v>482</v>
      </c>
      <c r="R30" s="293" t="s">
        <v>483</v>
      </c>
      <c r="S30" s="293" t="s">
        <v>481</v>
      </c>
      <c r="T30" s="293" t="s">
        <v>482</v>
      </c>
      <c r="U30" s="293" t="s">
        <v>483</v>
      </c>
    </row>
    <row r="31" spans="1:21" ht="60.75" customHeight="1" x14ac:dyDescent="0.25">
      <c r="A31" s="302" t="s">
        <v>308</v>
      </c>
      <c r="B31" s="457" t="s">
        <v>484</v>
      </c>
      <c r="C31" s="458"/>
      <c r="D31" s="303">
        <v>0.5</v>
      </c>
      <c r="E31" s="303">
        <v>0.14814814814814814</v>
      </c>
      <c r="F31" s="304" t="s">
        <v>137</v>
      </c>
      <c r="G31" s="305">
        <v>0.38</v>
      </c>
      <c r="H31" s="305">
        <v>0.33</v>
      </c>
      <c r="I31" s="304" t="s">
        <v>485</v>
      </c>
      <c r="J31" s="459" t="s">
        <v>266</v>
      </c>
      <c r="K31" s="459"/>
      <c r="L31" s="459"/>
      <c r="M31" s="305">
        <v>0.32</v>
      </c>
      <c r="N31" s="305">
        <v>0.28000000000000003</v>
      </c>
      <c r="O31" s="304" t="s">
        <v>485</v>
      </c>
      <c r="P31" s="459" t="s">
        <v>486</v>
      </c>
      <c r="Q31" s="459"/>
      <c r="R31" s="459"/>
      <c r="S31" s="305">
        <v>0.32</v>
      </c>
      <c r="T31" s="305">
        <v>0.2</v>
      </c>
      <c r="U31" s="304" t="s">
        <v>485</v>
      </c>
    </row>
    <row r="32" spans="1:21" ht="59.25" customHeight="1" x14ac:dyDescent="0.25">
      <c r="A32" s="13" t="s">
        <v>87</v>
      </c>
      <c r="B32" s="457" t="s">
        <v>487</v>
      </c>
      <c r="C32" s="458"/>
      <c r="D32" s="305">
        <v>0.5</v>
      </c>
      <c r="E32" s="305">
        <v>0.14799999999999999</v>
      </c>
      <c r="F32" s="304" t="s">
        <v>485</v>
      </c>
      <c r="G32" s="305">
        <v>0.59</v>
      </c>
      <c r="H32" s="305">
        <v>0.57999999999999996</v>
      </c>
      <c r="I32" s="304" t="s">
        <v>140</v>
      </c>
      <c r="J32" s="459"/>
      <c r="K32" s="459"/>
      <c r="L32" s="459"/>
      <c r="M32" s="305">
        <v>0.62</v>
      </c>
      <c r="N32" s="305">
        <v>0.57999999999999996</v>
      </c>
      <c r="O32" s="304" t="s">
        <v>140</v>
      </c>
      <c r="P32" s="459"/>
      <c r="Q32" s="459"/>
      <c r="R32" s="459"/>
      <c r="S32" s="305">
        <v>0.62</v>
      </c>
      <c r="T32" s="305">
        <v>0.64300000000000002</v>
      </c>
      <c r="U32" s="304" t="s">
        <v>485</v>
      </c>
    </row>
    <row r="33" spans="1:21" ht="30" x14ac:dyDescent="0.25">
      <c r="A33" s="13" t="s">
        <v>90</v>
      </c>
      <c r="B33" s="460" t="s">
        <v>266</v>
      </c>
      <c r="C33" s="461"/>
      <c r="D33" s="459" t="s">
        <v>266</v>
      </c>
      <c r="E33" s="459"/>
      <c r="F33" s="459"/>
      <c r="G33" s="305">
        <v>0.4</v>
      </c>
      <c r="H33" s="305">
        <v>0.65</v>
      </c>
      <c r="I33" s="304" t="s">
        <v>485</v>
      </c>
      <c r="J33" s="459"/>
      <c r="K33" s="459"/>
      <c r="L33" s="459"/>
      <c r="M33" s="305">
        <v>0.4</v>
      </c>
      <c r="N33" s="305">
        <v>0.752</v>
      </c>
      <c r="O33" s="304" t="s">
        <v>485</v>
      </c>
      <c r="P33" s="459"/>
      <c r="Q33" s="459"/>
      <c r="R33" s="459"/>
      <c r="S33" s="305">
        <v>0.4</v>
      </c>
      <c r="T33" s="305">
        <v>0.76600000000000001</v>
      </c>
      <c r="U33" s="304" t="s">
        <v>485</v>
      </c>
    </row>
    <row r="34" spans="1:21" ht="53.25" customHeight="1" x14ac:dyDescent="0.25">
      <c r="A34" s="13" t="s">
        <v>309</v>
      </c>
      <c r="B34" s="457" t="s">
        <v>488</v>
      </c>
      <c r="C34" s="458"/>
      <c r="D34" s="459"/>
      <c r="E34" s="459"/>
      <c r="F34" s="459"/>
      <c r="G34" s="305">
        <v>0.5</v>
      </c>
      <c r="H34" s="305">
        <v>0.6</v>
      </c>
      <c r="I34" s="304" t="s">
        <v>485</v>
      </c>
      <c r="J34" s="459"/>
      <c r="K34" s="459"/>
      <c r="L34" s="459"/>
      <c r="M34" s="305">
        <v>0.5</v>
      </c>
      <c r="N34" s="305">
        <v>0.53</v>
      </c>
      <c r="O34" s="304" t="s">
        <v>485</v>
      </c>
      <c r="P34" s="459"/>
      <c r="Q34" s="459"/>
      <c r="R34" s="459"/>
      <c r="S34" s="305">
        <v>0.5</v>
      </c>
      <c r="T34" s="305">
        <v>0.55600000000000005</v>
      </c>
      <c r="U34" s="304" t="s">
        <v>485</v>
      </c>
    </row>
    <row r="35" spans="1:21" x14ac:dyDescent="0.25">
      <c r="B35" s="456"/>
      <c r="C35" s="456"/>
    </row>
    <row r="44" spans="1:21" x14ac:dyDescent="0.25">
      <c r="A44" s="363"/>
      <c r="B44" s="363"/>
      <c r="C44" s="363"/>
      <c r="D44" s="363"/>
      <c r="E44" s="363"/>
      <c r="F44" s="363"/>
    </row>
    <row r="45" spans="1:21" x14ac:dyDescent="0.25">
      <c r="A45" s="363"/>
      <c r="B45" s="363"/>
      <c r="C45" s="363"/>
      <c r="D45" s="363"/>
      <c r="E45" s="363"/>
      <c r="F45" s="363"/>
    </row>
    <row r="46" spans="1:21" x14ac:dyDescent="0.25">
      <c r="A46" s="363"/>
      <c r="B46" s="363"/>
      <c r="C46" s="363"/>
      <c r="D46" s="363"/>
      <c r="E46" s="363"/>
      <c r="F46" s="363"/>
    </row>
    <row r="47" spans="1:21" x14ac:dyDescent="0.25">
      <c r="A47" s="363"/>
      <c r="B47" s="363"/>
      <c r="C47" s="363"/>
      <c r="D47" s="363"/>
      <c r="E47" s="363"/>
      <c r="F47" s="363"/>
    </row>
    <row r="48" spans="1:21" x14ac:dyDescent="0.25">
      <c r="A48" s="363"/>
      <c r="B48" s="363"/>
      <c r="C48" s="363"/>
      <c r="D48" s="363"/>
      <c r="E48" s="363"/>
      <c r="F48" s="363"/>
    </row>
    <row r="49" spans="1:6" x14ac:dyDescent="0.25">
      <c r="A49" s="363"/>
      <c r="B49" s="363"/>
      <c r="C49" s="363"/>
      <c r="D49" s="363"/>
      <c r="E49" s="363"/>
      <c r="F49" s="363"/>
    </row>
    <row r="50" spans="1:6" x14ac:dyDescent="0.25">
      <c r="A50" s="363"/>
      <c r="B50" s="363"/>
      <c r="C50" s="363"/>
      <c r="D50" s="363"/>
      <c r="E50" s="363"/>
      <c r="F50" s="363"/>
    </row>
    <row r="51" spans="1:6" x14ac:dyDescent="0.25">
      <c r="A51" s="363"/>
      <c r="B51" s="363"/>
      <c r="C51" s="363"/>
      <c r="D51" s="363"/>
      <c r="E51" s="363"/>
      <c r="F51" s="363"/>
    </row>
    <row r="52" spans="1:6" x14ac:dyDescent="0.25">
      <c r="A52" s="363"/>
      <c r="B52" s="363"/>
      <c r="C52" s="363"/>
      <c r="D52" s="363"/>
      <c r="E52" s="363"/>
      <c r="F52" s="363"/>
    </row>
  </sheetData>
  <mergeCells count="34">
    <mergeCell ref="A4:L4"/>
    <mergeCell ref="A5:A6"/>
    <mergeCell ref="B5:B6"/>
    <mergeCell ref="C5:C6"/>
    <mergeCell ref="D5:F5"/>
    <mergeCell ref="G5:I5"/>
    <mergeCell ref="J5:L5"/>
    <mergeCell ref="A18:U18"/>
    <mergeCell ref="A19:A20"/>
    <mergeCell ref="B19:B20"/>
    <mergeCell ref="C19:C20"/>
    <mergeCell ref="D19:F19"/>
    <mergeCell ref="G19:I19"/>
    <mergeCell ref="J19:L19"/>
    <mergeCell ref="M19:O19"/>
    <mergeCell ref="P19:R19"/>
    <mergeCell ref="S19:U19"/>
    <mergeCell ref="A28:U28"/>
    <mergeCell ref="A29:A30"/>
    <mergeCell ref="B29:C30"/>
    <mergeCell ref="D29:F29"/>
    <mergeCell ref="G29:I29"/>
    <mergeCell ref="J29:L29"/>
    <mergeCell ref="M29:O29"/>
    <mergeCell ref="P29:R29"/>
    <mergeCell ref="S29:U29"/>
    <mergeCell ref="B35:C35"/>
    <mergeCell ref="B31:C31"/>
    <mergeCell ref="J31:L34"/>
    <mergeCell ref="P31:R34"/>
    <mergeCell ref="B32:C32"/>
    <mergeCell ref="B33:C33"/>
    <mergeCell ref="D33:F34"/>
    <mergeCell ref="B34:C34"/>
  </mergeCells>
  <pageMargins left="0.25" right="0.25" top="0.75" bottom="0.75" header="0.3" footer="0.3"/>
  <pageSetup paperSize="5" scale="71" fitToHeight="0" orientation="landscape" r:id="rId1"/>
  <headerFooter>
    <oddFooter>&amp;L&amp;10OneCare Vermont FY 2022 ACO Budget Submission &amp;R&amp;10&amp;P of &amp;N</oddFooter>
  </headerFooter>
  <rowBreaks count="1" manualBreakCount="1">
    <brk id="27"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zoomScale="60" zoomScaleNormal="60" workbookViewId="0">
      <selection activeCell="A3" sqref="A3"/>
    </sheetView>
  </sheetViews>
  <sheetFormatPr defaultRowHeight="15" x14ac:dyDescent="0.25"/>
  <cols>
    <col min="1" max="1" width="18" customWidth="1"/>
    <col min="2" max="2" width="19.5703125" customWidth="1"/>
    <col min="3" max="3" width="27.140625" customWidth="1"/>
    <col min="4" max="4" width="33.85546875" customWidth="1"/>
    <col min="5" max="5" width="14.140625" bestFit="1" customWidth="1"/>
    <col min="6" max="6" width="26.140625" customWidth="1"/>
    <col min="7" max="7" width="24.85546875" customWidth="1"/>
    <col min="8" max="8" width="13.7109375" style="322" customWidth="1"/>
    <col min="9" max="9" width="17.85546875" customWidth="1"/>
    <col min="10" max="10" width="29" customWidth="1"/>
    <col min="11" max="11" width="19.85546875" customWidth="1"/>
    <col min="12" max="12" width="26" customWidth="1"/>
    <col min="13" max="13" width="22.42578125" customWidth="1"/>
  </cols>
  <sheetData>
    <row r="1" spans="1:18" s="222" customFormat="1" ht="16.5" x14ac:dyDescent="0.3">
      <c r="A1" s="217" t="s">
        <v>131</v>
      </c>
      <c r="B1" s="318"/>
      <c r="C1" s="318"/>
      <c r="D1" s="318"/>
      <c r="F1" s="318"/>
      <c r="G1" s="318"/>
      <c r="H1" s="318"/>
      <c r="I1" s="250"/>
      <c r="J1" s="250"/>
      <c r="K1" s="250"/>
      <c r="L1" s="250"/>
      <c r="M1" s="250"/>
      <c r="N1" s="250"/>
      <c r="O1" s="250"/>
      <c r="P1" s="250"/>
      <c r="Q1" s="250"/>
      <c r="R1" s="250"/>
    </row>
    <row r="2" spans="1:18" s="222" customFormat="1" ht="16.5" x14ac:dyDescent="0.3">
      <c r="A2" s="217" t="s">
        <v>310</v>
      </c>
      <c r="B2" s="318"/>
      <c r="C2" s="318"/>
      <c r="D2" s="318"/>
      <c r="E2" s="318"/>
      <c r="F2" s="318"/>
      <c r="G2" s="318"/>
      <c r="H2" s="318"/>
      <c r="I2" s="250"/>
      <c r="J2" s="250"/>
      <c r="K2" s="250"/>
      <c r="L2" s="250"/>
      <c r="M2" s="250"/>
      <c r="N2" s="250"/>
      <c r="O2" s="250"/>
      <c r="P2" s="250"/>
      <c r="Q2" s="250"/>
      <c r="R2" s="250"/>
    </row>
    <row r="3" spans="1:18" s="222" customFormat="1" ht="16.5" x14ac:dyDescent="0.3">
      <c r="A3" s="267"/>
      <c r="B3" s="318"/>
      <c r="C3" s="318"/>
      <c r="D3" s="318"/>
      <c r="E3" s="318"/>
      <c r="F3" s="318"/>
      <c r="G3" s="318"/>
      <c r="H3" s="318"/>
      <c r="I3" s="250"/>
      <c r="J3" s="250"/>
      <c r="K3" s="250"/>
      <c r="L3" s="250"/>
      <c r="M3" s="250"/>
      <c r="N3" s="250"/>
      <c r="O3" s="250"/>
      <c r="P3" s="250"/>
      <c r="Q3" s="250"/>
      <c r="R3" s="250"/>
    </row>
    <row r="4" spans="1:18" ht="60" x14ac:dyDescent="0.25">
      <c r="A4" s="40" t="s">
        <v>105</v>
      </c>
      <c r="B4" s="40" t="s">
        <v>106</v>
      </c>
      <c r="C4" s="41" t="s">
        <v>107</v>
      </c>
      <c r="D4" s="41" t="s">
        <v>108</v>
      </c>
      <c r="E4" s="41" t="s">
        <v>109</v>
      </c>
      <c r="F4" s="41" t="s">
        <v>110</v>
      </c>
      <c r="G4" s="41" t="s">
        <v>111</v>
      </c>
      <c r="H4" s="41" t="s">
        <v>112</v>
      </c>
      <c r="I4" s="41" t="s">
        <v>113</v>
      </c>
      <c r="J4" s="41" t="s">
        <v>304</v>
      </c>
      <c r="K4" s="41" t="s">
        <v>305</v>
      </c>
      <c r="L4" s="41" t="s">
        <v>306</v>
      </c>
      <c r="M4" s="41" t="s">
        <v>307</v>
      </c>
    </row>
    <row r="5" spans="1:18" ht="90" x14ac:dyDescent="0.25">
      <c r="A5" s="14" t="s">
        <v>177</v>
      </c>
      <c r="B5" s="14"/>
      <c r="C5" s="140" t="s">
        <v>420</v>
      </c>
      <c r="D5" s="140" t="s">
        <v>385</v>
      </c>
      <c r="E5" s="200">
        <v>9457821</v>
      </c>
      <c r="F5" s="140" t="s">
        <v>386</v>
      </c>
      <c r="G5" s="140" t="s">
        <v>387</v>
      </c>
      <c r="H5" s="319">
        <v>3.25</v>
      </c>
      <c r="I5" s="14" t="s">
        <v>167</v>
      </c>
      <c r="J5" s="201" t="s">
        <v>425</v>
      </c>
      <c r="K5" s="201" t="s">
        <v>426</v>
      </c>
      <c r="L5" s="201" t="s">
        <v>604</v>
      </c>
      <c r="M5" s="201" t="s">
        <v>600</v>
      </c>
    </row>
    <row r="6" spans="1:18" ht="120" x14ac:dyDescent="0.25">
      <c r="A6" s="14" t="s">
        <v>177</v>
      </c>
      <c r="B6" s="14" t="s">
        <v>159</v>
      </c>
      <c r="C6" s="140" t="s">
        <v>388</v>
      </c>
      <c r="D6" s="140" t="s">
        <v>389</v>
      </c>
      <c r="E6" s="200">
        <v>6753948.1000000006</v>
      </c>
      <c r="F6" s="142" t="s">
        <v>421</v>
      </c>
      <c r="G6" s="142" t="s">
        <v>503</v>
      </c>
      <c r="H6" s="320" t="s">
        <v>390</v>
      </c>
      <c r="I6" s="14" t="s">
        <v>4</v>
      </c>
      <c r="J6" s="201" t="s">
        <v>427</v>
      </c>
      <c r="K6" s="201" t="s">
        <v>428</v>
      </c>
      <c r="L6" s="201" t="s">
        <v>608</v>
      </c>
      <c r="M6" s="201" t="s">
        <v>430</v>
      </c>
    </row>
    <row r="7" spans="1:18" ht="90" x14ac:dyDescent="0.25">
      <c r="A7" s="14" t="s">
        <v>177</v>
      </c>
      <c r="B7" s="14"/>
      <c r="C7" s="140" t="s">
        <v>391</v>
      </c>
      <c r="D7" s="140" t="s">
        <v>392</v>
      </c>
      <c r="E7" s="200">
        <v>1000000</v>
      </c>
      <c r="F7" s="140" t="s">
        <v>393</v>
      </c>
      <c r="G7" s="140" t="s">
        <v>601</v>
      </c>
      <c r="H7" s="320" t="s">
        <v>424</v>
      </c>
      <c r="I7" s="14" t="s">
        <v>167</v>
      </c>
      <c r="J7" s="201" t="s">
        <v>433</v>
      </c>
      <c r="K7" s="201" t="s">
        <v>431</v>
      </c>
      <c r="L7" s="201" t="s">
        <v>609</v>
      </c>
      <c r="M7" s="201" t="s">
        <v>432</v>
      </c>
    </row>
    <row r="8" spans="1:18" ht="108.75" customHeight="1" x14ac:dyDescent="0.25">
      <c r="A8" s="14" t="s">
        <v>160</v>
      </c>
      <c r="B8" s="14"/>
      <c r="C8" s="140" t="s">
        <v>394</v>
      </c>
      <c r="D8" s="142" t="s">
        <v>610</v>
      </c>
      <c r="E8" s="349">
        <v>215000</v>
      </c>
      <c r="F8" s="142" t="s">
        <v>611</v>
      </c>
      <c r="G8" s="142" t="s">
        <v>395</v>
      </c>
      <c r="H8" s="321"/>
      <c r="I8" s="201" t="s">
        <v>172</v>
      </c>
      <c r="J8" s="201" t="s">
        <v>434</v>
      </c>
      <c r="K8" s="201" t="s">
        <v>435</v>
      </c>
      <c r="L8" s="201" t="s">
        <v>605</v>
      </c>
      <c r="M8" s="201" t="s">
        <v>600</v>
      </c>
    </row>
    <row r="9" spans="1:18" ht="105" x14ac:dyDescent="0.25">
      <c r="A9" s="14" t="s">
        <v>177</v>
      </c>
      <c r="B9" s="14"/>
      <c r="C9" s="140" t="s">
        <v>396</v>
      </c>
      <c r="D9" s="141" t="s">
        <v>397</v>
      </c>
      <c r="E9" s="200">
        <v>1331255.9304000002</v>
      </c>
      <c r="F9" s="140" t="s">
        <v>422</v>
      </c>
      <c r="G9" s="140" t="s">
        <v>423</v>
      </c>
      <c r="H9" s="320" t="s">
        <v>424</v>
      </c>
      <c r="I9" s="14" t="s">
        <v>167</v>
      </c>
      <c r="J9" s="201" t="s">
        <v>436</v>
      </c>
      <c r="K9" s="201" t="s">
        <v>428</v>
      </c>
      <c r="L9" s="201" t="s">
        <v>606</v>
      </c>
      <c r="M9" s="201" t="s">
        <v>437</v>
      </c>
    </row>
    <row r="10" spans="1:18" ht="105" x14ac:dyDescent="0.25">
      <c r="A10" s="14" t="s">
        <v>4</v>
      </c>
      <c r="B10" s="14"/>
      <c r="C10" s="140" t="s">
        <v>398</v>
      </c>
      <c r="D10" s="140" t="s">
        <v>602</v>
      </c>
      <c r="E10" s="200">
        <v>265883.15000000002</v>
      </c>
      <c r="F10" s="140" t="s">
        <v>399</v>
      </c>
      <c r="G10" s="140" t="s">
        <v>400</v>
      </c>
      <c r="H10" s="320"/>
      <c r="I10" s="14" t="s">
        <v>168</v>
      </c>
      <c r="J10" s="201" t="s">
        <v>438</v>
      </c>
      <c r="K10" s="201" t="s">
        <v>426</v>
      </c>
      <c r="L10" s="201" t="s">
        <v>607</v>
      </c>
      <c r="M10" s="201" t="s">
        <v>600</v>
      </c>
    </row>
    <row r="11" spans="1:18" ht="90" x14ac:dyDescent="0.25">
      <c r="A11" s="14" t="s">
        <v>4</v>
      </c>
      <c r="B11" s="14"/>
      <c r="C11" s="140" t="s">
        <v>401</v>
      </c>
      <c r="D11" s="140" t="s">
        <v>603</v>
      </c>
      <c r="E11" s="200">
        <v>268990.01999999996</v>
      </c>
      <c r="F11" s="140" t="s">
        <v>402</v>
      </c>
      <c r="G11" s="140" t="s">
        <v>400</v>
      </c>
      <c r="H11" s="320"/>
      <c r="I11" s="14" t="s">
        <v>172</v>
      </c>
      <c r="J11" s="201" t="s">
        <v>438</v>
      </c>
      <c r="K11" s="201" t="s">
        <v>426</v>
      </c>
      <c r="L11" s="201" t="s">
        <v>607</v>
      </c>
      <c r="M11" s="201" t="s">
        <v>600</v>
      </c>
    </row>
    <row r="12" spans="1:18" ht="105" x14ac:dyDescent="0.25">
      <c r="A12" s="201" t="s">
        <v>177</v>
      </c>
      <c r="B12" s="201"/>
      <c r="C12" s="142" t="s">
        <v>403</v>
      </c>
      <c r="D12" s="142" t="s">
        <v>404</v>
      </c>
      <c r="E12" s="349">
        <v>527247.41999999993</v>
      </c>
      <c r="F12" s="142" t="s">
        <v>405</v>
      </c>
      <c r="G12" s="350" t="s">
        <v>400</v>
      </c>
      <c r="H12" s="321"/>
      <c r="I12" s="201" t="s">
        <v>167</v>
      </c>
      <c r="J12" s="201" t="s">
        <v>439</v>
      </c>
      <c r="K12" s="201" t="s">
        <v>426</v>
      </c>
      <c r="L12" s="201" t="s">
        <v>429</v>
      </c>
      <c r="M12" s="201" t="s">
        <v>600</v>
      </c>
    </row>
    <row r="13" spans="1:18" ht="90" x14ac:dyDescent="0.25">
      <c r="A13" s="14" t="s">
        <v>158</v>
      </c>
      <c r="B13" s="14"/>
      <c r="C13" s="140" t="s">
        <v>406</v>
      </c>
      <c r="D13" s="140" t="s">
        <v>385</v>
      </c>
      <c r="E13" s="200">
        <v>1993091.9999999995</v>
      </c>
      <c r="F13" s="140" t="s">
        <v>407</v>
      </c>
      <c r="G13" s="140" t="s">
        <v>408</v>
      </c>
      <c r="H13" s="321" t="s">
        <v>405</v>
      </c>
      <c r="I13" s="14" t="s">
        <v>173</v>
      </c>
      <c r="J13" s="477" t="s">
        <v>440</v>
      </c>
      <c r="K13" s="478"/>
      <c r="L13" s="478"/>
      <c r="M13" s="479"/>
    </row>
    <row r="14" spans="1:18" ht="60" x14ac:dyDescent="0.25">
      <c r="A14" s="14" t="s">
        <v>158</v>
      </c>
      <c r="B14" s="14"/>
      <c r="C14" s="140" t="s">
        <v>409</v>
      </c>
      <c r="D14" s="140" t="s">
        <v>410</v>
      </c>
      <c r="E14" s="200">
        <v>2795095.38</v>
      </c>
      <c r="F14" s="140" t="s">
        <v>411</v>
      </c>
      <c r="G14" s="140" t="s">
        <v>408</v>
      </c>
      <c r="H14" s="321"/>
      <c r="I14" s="14" t="s">
        <v>175</v>
      </c>
      <c r="J14" s="477" t="s">
        <v>440</v>
      </c>
      <c r="K14" s="478"/>
      <c r="L14" s="478"/>
      <c r="M14" s="479"/>
    </row>
    <row r="15" spans="1:18" ht="60" x14ac:dyDescent="0.25">
      <c r="A15" s="14" t="s">
        <v>158</v>
      </c>
      <c r="B15" s="14"/>
      <c r="C15" s="140" t="s">
        <v>57</v>
      </c>
      <c r="D15" s="140" t="s">
        <v>412</v>
      </c>
      <c r="E15" s="200">
        <v>4285795.2749999994</v>
      </c>
      <c r="F15" s="140" t="s">
        <v>413</v>
      </c>
      <c r="G15" s="140" t="s">
        <v>414</v>
      </c>
      <c r="H15" s="320"/>
      <c r="I15" s="14" t="s">
        <v>174</v>
      </c>
      <c r="J15" s="477" t="s">
        <v>440</v>
      </c>
      <c r="K15" s="478"/>
      <c r="L15" s="478"/>
      <c r="M15" s="479"/>
    </row>
    <row r="44" spans="1:6" x14ac:dyDescent="0.25">
      <c r="A44" s="18"/>
      <c r="B44" s="18"/>
      <c r="C44" s="18"/>
      <c r="D44" s="18"/>
      <c r="E44" s="18"/>
      <c r="F44" s="18"/>
    </row>
    <row r="45" spans="1:6" x14ac:dyDescent="0.25">
      <c r="A45" s="18"/>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row r="52" spans="1:6" x14ac:dyDescent="0.25">
      <c r="A52" s="18"/>
      <c r="B52" s="18"/>
      <c r="C52" s="18"/>
      <c r="D52" s="18"/>
      <c r="E52" s="18"/>
      <c r="F52" s="18"/>
    </row>
  </sheetData>
  <mergeCells count="3">
    <mergeCell ref="J13:M13"/>
    <mergeCell ref="J14:M14"/>
    <mergeCell ref="J15:M15"/>
  </mergeCells>
  <pageMargins left="0.25" right="0.25" top="0.75" bottom="0.75" header="0.3" footer="0.3"/>
  <pageSetup paperSize="5" scale="59" fitToHeight="0" orientation="landscape" r:id="rId1"/>
  <headerFooter>
    <oddFooter>&amp;L&amp;10OneCare Vermont FY 2022 ACO Budget Submission &amp;R&amp;10&amp;P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'[Appendix 7.2 Derek.xlsx]7.2 LISTS - DO NOT DELETE '!#REF!</xm:f>
          </x14:formula1>
          <xm:sqref>I5:I15 A5:B15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1" sqref="A11"/>
    </sheetView>
  </sheetViews>
  <sheetFormatPr defaultRowHeight="15" x14ac:dyDescent="0.25"/>
  <cols>
    <col min="1" max="2" width="46.85546875" bestFit="1" customWidth="1"/>
    <col min="3" max="3" width="56.85546875" customWidth="1"/>
  </cols>
  <sheetData>
    <row r="1" spans="1:3" x14ac:dyDescent="0.25">
      <c r="A1" s="40" t="s">
        <v>105</v>
      </c>
      <c r="B1" s="40" t="s">
        <v>106</v>
      </c>
      <c r="C1" s="40" t="s">
        <v>113</v>
      </c>
    </row>
    <row r="2" spans="1:3" x14ac:dyDescent="0.25">
      <c r="A2" t="s">
        <v>161</v>
      </c>
      <c r="B2" t="s">
        <v>161</v>
      </c>
      <c r="C2" t="s">
        <v>166</v>
      </c>
    </row>
    <row r="3" spans="1:3" x14ac:dyDescent="0.25">
      <c r="A3" t="s">
        <v>162</v>
      </c>
      <c r="B3" t="s">
        <v>162</v>
      </c>
      <c r="C3" t="s">
        <v>175</v>
      </c>
    </row>
    <row r="4" spans="1:3" x14ac:dyDescent="0.25">
      <c r="A4" t="s">
        <v>177</v>
      </c>
      <c r="B4" t="s">
        <v>177</v>
      </c>
      <c r="C4" t="s">
        <v>173</v>
      </c>
    </row>
    <row r="5" spans="1:3" x14ac:dyDescent="0.25">
      <c r="A5" t="s">
        <v>160</v>
      </c>
      <c r="B5" t="s">
        <v>160</v>
      </c>
      <c r="C5" t="s">
        <v>174</v>
      </c>
    </row>
    <row r="6" spans="1:3" x14ac:dyDescent="0.25">
      <c r="A6" t="s">
        <v>159</v>
      </c>
      <c r="B6" t="s">
        <v>159</v>
      </c>
      <c r="C6" t="s">
        <v>165</v>
      </c>
    </row>
    <row r="7" spans="1:3" x14ac:dyDescent="0.25">
      <c r="A7" t="s">
        <v>163</v>
      </c>
      <c r="B7" t="s">
        <v>163</v>
      </c>
      <c r="C7" t="s">
        <v>170</v>
      </c>
    </row>
    <row r="8" spans="1:3" x14ac:dyDescent="0.25">
      <c r="A8" t="s">
        <v>176</v>
      </c>
      <c r="B8" t="s">
        <v>176</v>
      </c>
      <c r="C8" t="s">
        <v>169</v>
      </c>
    </row>
    <row r="9" spans="1:3" x14ac:dyDescent="0.25">
      <c r="A9" t="s">
        <v>164</v>
      </c>
      <c r="B9" t="s">
        <v>164</v>
      </c>
      <c r="C9" t="s">
        <v>171</v>
      </c>
    </row>
    <row r="10" spans="1:3" x14ac:dyDescent="0.25">
      <c r="A10" t="s">
        <v>72</v>
      </c>
      <c r="B10" t="s">
        <v>72</v>
      </c>
      <c r="C10" t="s">
        <v>167</v>
      </c>
    </row>
    <row r="11" spans="1:3" x14ac:dyDescent="0.25">
      <c r="A11" t="s">
        <v>158</v>
      </c>
      <c r="B11" t="s">
        <v>158</v>
      </c>
      <c r="C11" t="s">
        <v>168</v>
      </c>
    </row>
    <row r="12" spans="1:3" x14ac:dyDescent="0.25">
      <c r="A12" t="s">
        <v>4</v>
      </c>
      <c r="B12" t="s">
        <v>4</v>
      </c>
      <c r="C12" t="s">
        <v>172</v>
      </c>
    </row>
    <row r="13" spans="1:3" x14ac:dyDescent="0.25">
      <c r="C13" t="s">
        <v>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5"/>
  <sheetViews>
    <sheetView zoomScaleNormal="100" workbookViewId="0">
      <selection activeCell="A3" sqref="A3"/>
    </sheetView>
  </sheetViews>
  <sheetFormatPr defaultColWidth="9.140625" defaultRowHeight="15" x14ac:dyDescent="0.25"/>
  <cols>
    <col min="1" max="1" width="27.42578125" style="15" customWidth="1"/>
    <col min="2" max="2" width="21.42578125" style="15" customWidth="1"/>
    <col min="3" max="3" width="15.140625" style="15" customWidth="1"/>
    <col min="4" max="4" width="9.140625" style="316"/>
    <col min="5" max="5" width="16.42578125" style="317" bestFit="1" customWidth="1"/>
    <col min="6" max="16384" width="9.140625" style="15"/>
  </cols>
  <sheetData>
    <row r="1" spans="1:9" s="222" customFormat="1" ht="16.5" x14ac:dyDescent="0.3">
      <c r="A1" s="217" t="s">
        <v>597</v>
      </c>
      <c r="B1" s="250"/>
      <c r="C1" s="250"/>
      <c r="D1" s="306"/>
      <c r="E1" s="307"/>
      <c r="F1" s="250"/>
      <c r="G1" s="250"/>
      <c r="H1" s="250"/>
      <c r="I1" s="250"/>
    </row>
    <row r="2" spans="1:9" s="222" customFormat="1" ht="16.5" x14ac:dyDescent="0.3">
      <c r="A2" s="217" t="s">
        <v>132</v>
      </c>
      <c r="B2" s="250"/>
      <c r="C2" s="250"/>
      <c r="D2" s="306"/>
      <c r="F2" s="250"/>
      <c r="G2" s="250"/>
      <c r="H2" s="250"/>
      <c r="I2" s="250"/>
    </row>
    <row r="3" spans="1:9" s="222" customFormat="1" ht="16.5" x14ac:dyDescent="0.3">
      <c r="A3" s="267"/>
      <c r="B3" s="250"/>
      <c r="C3" s="250"/>
      <c r="D3" s="306"/>
      <c r="F3" s="250"/>
      <c r="G3" s="250"/>
      <c r="H3" s="250"/>
      <c r="I3" s="250"/>
    </row>
    <row r="4" spans="1:9" s="222" customFormat="1" ht="16.5" x14ac:dyDescent="0.3">
      <c r="A4" s="217"/>
      <c r="C4" s="250"/>
      <c r="D4" s="306"/>
      <c r="F4" s="250"/>
      <c r="G4" s="250"/>
      <c r="H4" s="250"/>
      <c r="I4" s="250"/>
    </row>
    <row r="5" spans="1:9" x14ac:dyDescent="0.25">
      <c r="A5" s="308" t="s">
        <v>98</v>
      </c>
      <c r="B5" s="308" t="s">
        <v>38</v>
      </c>
      <c r="C5" s="308" t="s">
        <v>99</v>
      </c>
      <c r="D5" s="309" t="s">
        <v>100</v>
      </c>
      <c r="E5" s="310" t="s">
        <v>489</v>
      </c>
    </row>
    <row r="6" spans="1:9" x14ac:dyDescent="0.25">
      <c r="A6" s="1" t="s">
        <v>9</v>
      </c>
      <c r="B6" s="1" t="s">
        <v>490</v>
      </c>
      <c r="C6" s="1" t="s">
        <v>491</v>
      </c>
      <c r="D6" s="311">
        <v>250</v>
      </c>
      <c r="E6" s="312">
        <v>127278.58</v>
      </c>
    </row>
    <row r="7" spans="1:9" x14ac:dyDescent="0.25">
      <c r="A7" s="1" t="s">
        <v>9</v>
      </c>
      <c r="B7" s="1" t="s">
        <v>490</v>
      </c>
      <c r="C7" s="1" t="s">
        <v>492</v>
      </c>
      <c r="D7" s="311">
        <v>270</v>
      </c>
      <c r="E7" s="312">
        <v>329401.12</v>
      </c>
    </row>
    <row r="8" spans="1:9" x14ac:dyDescent="0.25">
      <c r="A8" s="1" t="s">
        <v>9</v>
      </c>
      <c r="B8" s="1" t="s">
        <v>490</v>
      </c>
      <c r="C8" s="1" t="s">
        <v>493</v>
      </c>
      <c r="D8" s="311">
        <v>78</v>
      </c>
      <c r="E8" s="312">
        <v>400833.27</v>
      </c>
    </row>
    <row r="9" spans="1:9" x14ac:dyDescent="0.25">
      <c r="A9" s="1" t="s">
        <v>9</v>
      </c>
      <c r="B9" s="1" t="s">
        <v>490</v>
      </c>
      <c r="C9" s="1" t="s">
        <v>494</v>
      </c>
      <c r="D9" s="311">
        <v>56</v>
      </c>
      <c r="E9" s="312">
        <v>1064014.45</v>
      </c>
    </row>
    <row r="10" spans="1:9" x14ac:dyDescent="0.25">
      <c r="A10" s="1" t="s">
        <v>9</v>
      </c>
      <c r="B10" s="1" t="s">
        <v>495</v>
      </c>
      <c r="C10" s="1" t="s">
        <v>491</v>
      </c>
      <c r="D10" s="311">
        <v>645</v>
      </c>
      <c r="E10" s="312">
        <v>346182.17</v>
      </c>
    </row>
    <row r="11" spans="1:9" x14ac:dyDescent="0.25">
      <c r="A11" s="1" t="s">
        <v>9</v>
      </c>
      <c r="B11" s="1" t="s">
        <v>495</v>
      </c>
      <c r="C11" s="1" t="s">
        <v>492</v>
      </c>
      <c r="D11" s="311">
        <v>660</v>
      </c>
      <c r="E11" s="312">
        <v>926957.58</v>
      </c>
    </row>
    <row r="12" spans="1:9" x14ac:dyDescent="0.25">
      <c r="A12" s="1" t="s">
        <v>9</v>
      </c>
      <c r="B12" s="1" t="s">
        <v>495</v>
      </c>
      <c r="C12" s="1" t="s">
        <v>493</v>
      </c>
      <c r="D12" s="311">
        <v>171</v>
      </c>
      <c r="E12" s="312">
        <v>406280.66</v>
      </c>
    </row>
    <row r="13" spans="1:9" x14ac:dyDescent="0.25">
      <c r="A13" s="1" t="s">
        <v>9</v>
      </c>
      <c r="B13" s="1" t="s">
        <v>495</v>
      </c>
      <c r="C13" s="1" t="s">
        <v>494</v>
      </c>
      <c r="D13" s="311">
        <v>109</v>
      </c>
      <c r="E13" s="312">
        <v>863560.09</v>
      </c>
    </row>
    <row r="14" spans="1:9" x14ac:dyDescent="0.25">
      <c r="A14" s="1" t="s">
        <v>9</v>
      </c>
      <c r="B14" s="1" t="s">
        <v>496</v>
      </c>
      <c r="C14" s="1" t="s">
        <v>491</v>
      </c>
      <c r="D14" s="311">
        <v>848</v>
      </c>
      <c r="E14" s="312">
        <v>75450.080000000002</v>
      </c>
    </row>
    <row r="15" spans="1:9" x14ac:dyDescent="0.25">
      <c r="A15" s="1" t="s">
        <v>9</v>
      </c>
      <c r="B15" s="1" t="s">
        <v>496</v>
      </c>
      <c r="C15" s="1" t="s">
        <v>492</v>
      </c>
      <c r="D15" s="311">
        <v>743</v>
      </c>
      <c r="E15" s="312">
        <v>155809.07</v>
      </c>
    </row>
    <row r="16" spans="1:9" x14ac:dyDescent="0.25">
      <c r="A16" s="1" t="s">
        <v>9</v>
      </c>
      <c r="B16" s="1" t="s">
        <v>496</v>
      </c>
      <c r="C16" s="1" t="s">
        <v>493</v>
      </c>
      <c r="D16" s="311">
        <v>190</v>
      </c>
      <c r="E16" s="312">
        <v>113928.74</v>
      </c>
    </row>
    <row r="17" spans="1:5" x14ac:dyDescent="0.25">
      <c r="A17" s="1" t="s">
        <v>9</v>
      </c>
      <c r="B17" s="1" t="s">
        <v>496</v>
      </c>
      <c r="C17" s="1" t="s">
        <v>494</v>
      </c>
      <c r="D17" s="311">
        <v>124</v>
      </c>
      <c r="E17" s="312">
        <v>141657.32999999999</v>
      </c>
    </row>
    <row r="18" spans="1:5" x14ac:dyDescent="0.25">
      <c r="A18" s="1" t="s">
        <v>9</v>
      </c>
      <c r="B18" s="1" t="s">
        <v>497</v>
      </c>
      <c r="C18" s="1" t="s">
        <v>491</v>
      </c>
      <c r="D18" s="311">
        <v>2287</v>
      </c>
      <c r="E18" s="312">
        <v>418071.12</v>
      </c>
    </row>
    <row r="19" spans="1:5" x14ac:dyDescent="0.25">
      <c r="A19" s="1" t="s">
        <v>9</v>
      </c>
      <c r="B19" s="1" t="s">
        <v>497</v>
      </c>
      <c r="C19" s="1" t="s">
        <v>492</v>
      </c>
      <c r="D19" s="311">
        <v>2244</v>
      </c>
      <c r="E19" s="312">
        <v>1067449.05</v>
      </c>
    </row>
    <row r="20" spans="1:5" x14ac:dyDescent="0.25">
      <c r="A20" s="1" t="s">
        <v>9</v>
      </c>
      <c r="B20" s="1" t="s">
        <v>497</v>
      </c>
      <c r="C20" s="1" t="s">
        <v>493</v>
      </c>
      <c r="D20" s="311">
        <v>681</v>
      </c>
      <c r="E20" s="312">
        <v>641032.85</v>
      </c>
    </row>
    <row r="21" spans="1:5" x14ac:dyDescent="0.25">
      <c r="A21" s="1" t="s">
        <v>9</v>
      </c>
      <c r="B21" s="1" t="s">
        <v>497</v>
      </c>
      <c r="C21" s="1" t="s">
        <v>494</v>
      </c>
      <c r="D21" s="311">
        <v>455</v>
      </c>
      <c r="E21" s="312">
        <v>924278.49</v>
      </c>
    </row>
    <row r="22" spans="1:5" x14ac:dyDescent="0.25">
      <c r="A22" s="1" t="s">
        <v>9</v>
      </c>
      <c r="B22" s="1" t="s">
        <v>25</v>
      </c>
      <c r="C22" s="1" t="s">
        <v>491</v>
      </c>
      <c r="D22" s="311">
        <v>2532</v>
      </c>
      <c r="E22" s="312">
        <v>1558998.95</v>
      </c>
    </row>
    <row r="23" spans="1:5" x14ac:dyDescent="0.25">
      <c r="A23" s="1" t="s">
        <v>9</v>
      </c>
      <c r="B23" s="1" t="s">
        <v>25</v>
      </c>
      <c r="C23" s="1" t="s">
        <v>492</v>
      </c>
      <c r="D23" s="311">
        <v>2383</v>
      </c>
      <c r="E23" s="312">
        <v>4659457.54</v>
      </c>
    </row>
    <row r="24" spans="1:5" x14ac:dyDescent="0.25">
      <c r="A24" s="1" t="s">
        <v>9</v>
      </c>
      <c r="B24" s="1" t="s">
        <v>25</v>
      </c>
      <c r="C24" s="1" t="s">
        <v>493</v>
      </c>
      <c r="D24" s="311">
        <v>593</v>
      </c>
      <c r="E24" s="312">
        <v>2223338.58</v>
      </c>
    </row>
    <row r="25" spans="1:5" x14ac:dyDescent="0.25">
      <c r="A25" s="1" t="s">
        <v>9</v>
      </c>
      <c r="B25" s="1" t="s">
        <v>25</v>
      </c>
      <c r="C25" s="1" t="s">
        <v>494</v>
      </c>
      <c r="D25" s="311">
        <v>393</v>
      </c>
      <c r="E25" s="312">
        <v>3741635.07</v>
      </c>
    </row>
    <row r="26" spans="1:5" x14ac:dyDescent="0.25">
      <c r="A26" s="1" t="s">
        <v>9</v>
      </c>
      <c r="B26" s="1" t="s">
        <v>498</v>
      </c>
      <c r="C26" s="1" t="s">
        <v>491</v>
      </c>
      <c r="D26" s="311">
        <v>440</v>
      </c>
      <c r="E26" s="312">
        <v>354023.35</v>
      </c>
    </row>
    <row r="27" spans="1:5" x14ac:dyDescent="0.25">
      <c r="A27" s="1" t="s">
        <v>9</v>
      </c>
      <c r="B27" s="1" t="s">
        <v>498</v>
      </c>
      <c r="C27" s="1" t="s">
        <v>492</v>
      </c>
      <c r="D27" s="311">
        <v>489</v>
      </c>
      <c r="E27" s="312">
        <v>765040.55</v>
      </c>
    </row>
    <row r="28" spans="1:5" x14ac:dyDescent="0.25">
      <c r="A28" s="1" t="s">
        <v>9</v>
      </c>
      <c r="B28" s="1" t="s">
        <v>498</v>
      </c>
      <c r="C28" s="1" t="s">
        <v>493</v>
      </c>
      <c r="D28" s="311">
        <v>159</v>
      </c>
      <c r="E28" s="312">
        <v>384193.51</v>
      </c>
    </row>
    <row r="29" spans="1:5" x14ac:dyDescent="0.25">
      <c r="A29" s="1" t="s">
        <v>9</v>
      </c>
      <c r="B29" s="1" t="s">
        <v>498</v>
      </c>
      <c r="C29" s="1" t="s">
        <v>494</v>
      </c>
      <c r="D29" s="311">
        <v>85</v>
      </c>
      <c r="E29" s="312">
        <v>716593.97</v>
      </c>
    </row>
    <row r="30" spans="1:5" x14ac:dyDescent="0.25">
      <c r="A30" s="1" t="s">
        <v>10</v>
      </c>
      <c r="B30" s="1" t="s">
        <v>490</v>
      </c>
      <c r="C30" s="1" t="s">
        <v>491</v>
      </c>
      <c r="D30" s="311">
        <v>3307</v>
      </c>
      <c r="E30" s="312">
        <v>1344552.89</v>
      </c>
    </row>
    <row r="31" spans="1:5" x14ac:dyDescent="0.25">
      <c r="A31" s="1" t="s">
        <v>10</v>
      </c>
      <c r="B31" s="1" t="s">
        <v>490</v>
      </c>
      <c r="C31" s="1" t="s">
        <v>492</v>
      </c>
      <c r="D31" s="311">
        <v>3214</v>
      </c>
      <c r="E31" s="312">
        <v>4076408.33</v>
      </c>
    </row>
    <row r="32" spans="1:5" x14ac:dyDescent="0.25">
      <c r="A32" s="1" t="s">
        <v>10</v>
      </c>
      <c r="B32" s="1" t="s">
        <v>490</v>
      </c>
      <c r="C32" s="1" t="s">
        <v>493</v>
      </c>
      <c r="D32" s="311">
        <v>792</v>
      </c>
      <c r="E32" s="312">
        <v>2400981.4</v>
      </c>
    </row>
    <row r="33" spans="1:6" x14ac:dyDescent="0.25">
      <c r="A33" s="1" t="s">
        <v>10</v>
      </c>
      <c r="B33" s="1" t="s">
        <v>490</v>
      </c>
      <c r="C33" s="1" t="s">
        <v>494</v>
      </c>
      <c r="D33" s="311">
        <v>503</v>
      </c>
      <c r="E33" s="312">
        <v>5587818.1900000004</v>
      </c>
    </row>
    <row r="34" spans="1:6" x14ac:dyDescent="0.25">
      <c r="A34" s="1" t="s">
        <v>10</v>
      </c>
      <c r="B34" s="1" t="s">
        <v>495</v>
      </c>
      <c r="C34" s="1" t="s">
        <v>491</v>
      </c>
      <c r="D34" s="311">
        <v>1233</v>
      </c>
      <c r="E34" s="312">
        <v>1102320.48</v>
      </c>
    </row>
    <row r="35" spans="1:6" x14ac:dyDescent="0.25">
      <c r="A35" s="1" t="s">
        <v>10</v>
      </c>
      <c r="B35" s="1" t="s">
        <v>495</v>
      </c>
      <c r="C35" s="1" t="s">
        <v>492</v>
      </c>
      <c r="D35" s="311">
        <v>1044</v>
      </c>
      <c r="E35" s="312">
        <v>1463628.34</v>
      </c>
    </row>
    <row r="36" spans="1:6" x14ac:dyDescent="0.25">
      <c r="A36" s="1" t="s">
        <v>10</v>
      </c>
      <c r="B36" s="1" t="s">
        <v>495</v>
      </c>
      <c r="C36" s="1" t="s">
        <v>493</v>
      </c>
      <c r="D36" s="311">
        <v>247</v>
      </c>
      <c r="E36" s="312">
        <v>860268.06</v>
      </c>
    </row>
    <row r="37" spans="1:6" x14ac:dyDescent="0.25">
      <c r="A37" s="1" t="s">
        <v>10</v>
      </c>
      <c r="B37" s="1" t="s">
        <v>495</v>
      </c>
      <c r="C37" s="1" t="s">
        <v>494</v>
      </c>
      <c r="D37" s="311">
        <v>157</v>
      </c>
      <c r="E37" s="312">
        <v>956615.85</v>
      </c>
    </row>
    <row r="38" spans="1:6" x14ac:dyDescent="0.25">
      <c r="A38" s="1" t="s">
        <v>10</v>
      </c>
      <c r="B38" s="1" t="s">
        <v>496</v>
      </c>
      <c r="C38" s="1" t="s">
        <v>491</v>
      </c>
      <c r="D38" s="311">
        <v>1194</v>
      </c>
      <c r="E38" s="312">
        <v>90354.18</v>
      </c>
    </row>
    <row r="39" spans="1:6" x14ac:dyDescent="0.25">
      <c r="A39" s="1" t="s">
        <v>10</v>
      </c>
      <c r="B39" s="1" t="s">
        <v>496</v>
      </c>
      <c r="C39" s="1" t="s">
        <v>492</v>
      </c>
      <c r="D39" s="311">
        <v>1092</v>
      </c>
      <c r="E39" s="312">
        <v>171978.53</v>
      </c>
    </row>
    <row r="40" spans="1:6" x14ac:dyDescent="0.25">
      <c r="A40" s="1" t="s">
        <v>10</v>
      </c>
      <c r="B40" s="1" t="s">
        <v>496</v>
      </c>
      <c r="C40" s="1" t="s">
        <v>493</v>
      </c>
      <c r="D40" s="311">
        <v>243</v>
      </c>
      <c r="E40" s="312">
        <v>217666.76</v>
      </c>
    </row>
    <row r="41" spans="1:6" x14ac:dyDescent="0.25">
      <c r="A41" s="1" t="s">
        <v>10</v>
      </c>
      <c r="B41" s="1" t="s">
        <v>496</v>
      </c>
      <c r="C41" s="1" t="s">
        <v>494</v>
      </c>
      <c r="D41" s="311">
        <v>147</v>
      </c>
      <c r="E41" s="312">
        <v>482112.98</v>
      </c>
    </row>
    <row r="42" spans="1:6" x14ac:dyDescent="0.25">
      <c r="A42" s="1" t="s">
        <v>10</v>
      </c>
      <c r="B42" s="1" t="s">
        <v>497</v>
      </c>
      <c r="C42" s="1" t="s">
        <v>491</v>
      </c>
      <c r="D42" s="311">
        <v>2991</v>
      </c>
      <c r="E42" s="312">
        <v>595435.27</v>
      </c>
    </row>
    <row r="43" spans="1:6" x14ac:dyDescent="0.25">
      <c r="A43" s="1" t="s">
        <v>10</v>
      </c>
      <c r="B43" s="1" t="s">
        <v>497</v>
      </c>
      <c r="C43" s="1" t="s">
        <v>492</v>
      </c>
      <c r="D43" s="311">
        <v>2481</v>
      </c>
      <c r="E43" s="312">
        <v>1333544.51</v>
      </c>
      <c r="F43" s="362"/>
    </row>
    <row r="44" spans="1:6" x14ac:dyDescent="0.25">
      <c r="A44" s="1" t="s">
        <v>10</v>
      </c>
      <c r="B44" s="1" t="s">
        <v>497</v>
      </c>
      <c r="C44" s="1" t="s">
        <v>493</v>
      </c>
      <c r="D44" s="311">
        <v>586</v>
      </c>
      <c r="E44" s="312">
        <v>596062.09</v>
      </c>
      <c r="F44" s="362"/>
    </row>
    <row r="45" spans="1:6" x14ac:dyDescent="0.25">
      <c r="A45" s="1" t="s">
        <v>10</v>
      </c>
      <c r="B45" s="1" t="s">
        <v>497</v>
      </c>
      <c r="C45" s="1" t="s">
        <v>494</v>
      </c>
      <c r="D45" s="311">
        <v>362</v>
      </c>
      <c r="E45" s="312">
        <v>743545.4</v>
      </c>
      <c r="F45" s="362"/>
    </row>
    <row r="46" spans="1:6" x14ac:dyDescent="0.25">
      <c r="A46" s="1" t="s">
        <v>10</v>
      </c>
      <c r="B46" s="1" t="s">
        <v>25</v>
      </c>
      <c r="C46" s="1" t="s">
        <v>491</v>
      </c>
      <c r="D46" s="311">
        <v>4072</v>
      </c>
      <c r="E46" s="312">
        <v>2595740.7999999998</v>
      </c>
      <c r="F46" s="362"/>
    </row>
    <row r="47" spans="1:6" x14ac:dyDescent="0.25">
      <c r="A47" s="1" t="s">
        <v>10</v>
      </c>
      <c r="B47" s="1" t="s">
        <v>25</v>
      </c>
      <c r="C47" s="1" t="s">
        <v>492</v>
      </c>
      <c r="D47" s="311">
        <v>3566</v>
      </c>
      <c r="E47" s="312">
        <v>6705915.25</v>
      </c>
      <c r="F47" s="362"/>
    </row>
    <row r="48" spans="1:6" x14ac:dyDescent="0.25">
      <c r="A48" s="1" t="s">
        <v>10</v>
      </c>
      <c r="B48" s="1" t="s">
        <v>25</v>
      </c>
      <c r="C48" s="1" t="s">
        <v>493</v>
      </c>
      <c r="D48" s="311">
        <v>861</v>
      </c>
      <c r="E48" s="312">
        <v>3552235.99</v>
      </c>
      <c r="F48" s="362"/>
    </row>
    <row r="49" spans="1:6" x14ac:dyDescent="0.25">
      <c r="A49" s="1" t="s">
        <v>10</v>
      </c>
      <c r="B49" s="1" t="s">
        <v>25</v>
      </c>
      <c r="C49" s="1" t="s">
        <v>494</v>
      </c>
      <c r="D49" s="311">
        <v>541</v>
      </c>
      <c r="E49" s="312">
        <v>4823020.3600000003</v>
      </c>
      <c r="F49" s="362"/>
    </row>
    <row r="50" spans="1:6" x14ac:dyDescent="0.25">
      <c r="A50" s="1" t="s">
        <v>10</v>
      </c>
      <c r="B50" s="1" t="s">
        <v>498</v>
      </c>
      <c r="C50" s="1" t="s">
        <v>491</v>
      </c>
      <c r="D50" s="311">
        <v>386</v>
      </c>
      <c r="E50" s="312">
        <v>162399.07999999999</v>
      </c>
      <c r="F50" s="362"/>
    </row>
    <row r="51" spans="1:6" x14ac:dyDescent="0.25">
      <c r="A51" s="1" t="s">
        <v>10</v>
      </c>
      <c r="B51" s="1" t="s">
        <v>498</v>
      </c>
      <c r="C51" s="1" t="s">
        <v>492</v>
      </c>
      <c r="D51" s="311">
        <v>351</v>
      </c>
      <c r="E51" s="312">
        <v>486755.48</v>
      </c>
      <c r="F51" s="362"/>
    </row>
    <row r="52" spans="1:6" x14ac:dyDescent="0.25">
      <c r="A52" s="1" t="s">
        <v>10</v>
      </c>
      <c r="B52" s="1" t="s">
        <v>498</v>
      </c>
      <c r="C52" s="1" t="s">
        <v>493</v>
      </c>
      <c r="D52" s="311">
        <v>62</v>
      </c>
      <c r="E52" s="312">
        <v>196075.34</v>
      </c>
    </row>
    <row r="53" spans="1:6" x14ac:dyDescent="0.25">
      <c r="A53" s="1" t="s">
        <v>10</v>
      </c>
      <c r="B53" s="1" t="s">
        <v>498</v>
      </c>
      <c r="C53" s="1" t="s">
        <v>494</v>
      </c>
      <c r="D53" s="311">
        <v>41</v>
      </c>
      <c r="E53" s="312">
        <v>369771.59</v>
      </c>
    </row>
    <row r="54" spans="1:6" x14ac:dyDescent="0.25">
      <c r="A54" s="1" t="s">
        <v>11</v>
      </c>
      <c r="B54" s="1" t="s">
        <v>490</v>
      </c>
      <c r="C54" s="1" t="s">
        <v>491</v>
      </c>
      <c r="D54" s="311">
        <v>177</v>
      </c>
      <c r="E54" s="312">
        <v>240000.49</v>
      </c>
    </row>
    <row r="55" spans="1:6" x14ac:dyDescent="0.25">
      <c r="A55" s="1" t="s">
        <v>11</v>
      </c>
      <c r="B55" s="1" t="s">
        <v>490</v>
      </c>
      <c r="C55" s="1" t="s">
        <v>492</v>
      </c>
      <c r="D55" s="311">
        <v>181</v>
      </c>
      <c r="E55" s="312">
        <v>505635.67</v>
      </c>
    </row>
    <row r="56" spans="1:6" x14ac:dyDescent="0.25">
      <c r="A56" s="1" t="s">
        <v>11</v>
      </c>
      <c r="B56" s="1" t="s">
        <v>490</v>
      </c>
      <c r="C56" s="1" t="s">
        <v>493</v>
      </c>
      <c r="D56" s="311">
        <v>65</v>
      </c>
      <c r="E56" s="312">
        <v>341164.35</v>
      </c>
    </row>
    <row r="57" spans="1:6" x14ac:dyDescent="0.25">
      <c r="A57" s="1" t="s">
        <v>11</v>
      </c>
      <c r="B57" s="1" t="s">
        <v>490</v>
      </c>
      <c r="C57" s="1" t="s">
        <v>494</v>
      </c>
      <c r="D57" s="311">
        <v>27</v>
      </c>
      <c r="E57" s="312">
        <v>110217.02</v>
      </c>
    </row>
    <row r="58" spans="1:6" x14ac:dyDescent="0.25">
      <c r="A58" s="1" t="s">
        <v>11</v>
      </c>
      <c r="B58" s="1" t="s">
        <v>495</v>
      </c>
      <c r="C58" s="1" t="s">
        <v>491</v>
      </c>
      <c r="D58" s="311">
        <v>273</v>
      </c>
      <c r="E58" s="312">
        <v>109440.15</v>
      </c>
    </row>
    <row r="59" spans="1:6" x14ac:dyDescent="0.25">
      <c r="A59" s="1" t="s">
        <v>11</v>
      </c>
      <c r="B59" s="1" t="s">
        <v>495</v>
      </c>
      <c r="C59" s="1" t="s">
        <v>492</v>
      </c>
      <c r="D59" s="311">
        <v>255</v>
      </c>
      <c r="E59" s="312">
        <v>288523.86</v>
      </c>
    </row>
    <row r="60" spans="1:6" x14ac:dyDescent="0.25">
      <c r="A60" s="1" t="s">
        <v>11</v>
      </c>
      <c r="B60" s="1" t="s">
        <v>495</v>
      </c>
      <c r="C60" s="1" t="s">
        <v>493</v>
      </c>
      <c r="D60" s="311">
        <v>62</v>
      </c>
      <c r="E60" s="312">
        <v>209283.74</v>
      </c>
    </row>
    <row r="61" spans="1:6" x14ac:dyDescent="0.25">
      <c r="A61" s="1" t="s">
        <v>11</v>
      </c>
      <c r="B61" s="1" t="s">
        <v>495</v>
      </c>
      <c r="C61" s="1" t="s">
        <v>494</v>
      </c>
      <c r="D61" s="311">
        <v>36</v>
      </c>
      <c r="E61" s="312">
        <v>459248.43</v>
      </c>
    </row>
    <row r="62" spans="1:6" x14ac:dyDescent="0.25">
      <c r="A62" s="1" t="s">
        <v>11</v>
      </c>
      <c r="B62" s="1" t="s">
        <v>496</v>
      </c>
      <c r="C62" s="1" t="s">
        <v>491</v>
      </c>
      <c r="D62" s="311">
        <v>592</v>
      </c>
      <c r="E62" s="312">
        <v>44693.8</v>
      </c>
    </row>
    <row r="63" spans="1:6" x14ac:dyDescent="0.25">
      <c r="A63" s="1" t="s">
        <v>11</v>
      </c>
      <c r="B63" s="1" t="s">
        <v>496</v>
      </c>
      <c r="C63" s="1" t="s">
        <v>492</v>
      </c>
      <c r="D63" s="311">
        <v>603</v>
      </c>
      <c r="E63" s="312">
        <v>134790.62</v>
      </c>
    </row>
    <row r="64" spans="1:6" x14ac:dyDescent="0.25">
      <c r="A64" s="1" t="s">
        <v>11</v>
      </c>
      <c r="B64" s="1" t="s">
        <v>496</v>
      </c>
      <c r="C64" s="1" t="s">
        <v>493</v>
      </c>
      <c r="D64" s="311">
        <v>175</v>
      </c>
      <c r="E64" s="312">
        <v>114186.47</v>
      </c>
    </row>
    <row r="65" spans="1:5" x14ac:dyDescent="0.25">
      <c r="A65" s="1" t="s">
        <v>11</v>
      </c>
      <c r="B65" s="1" t="s">
        <v>496</v>
      </c>
      <c r="C65" s="1" t="s">
        <v>494</v>
      </c>
      <c r="D65" s="311">
        <v>91</v>
      </c>
      <c r="E65" s="312">
        <v>203038.86</v>
      </c>
    </row>
    <row r="66" spans="1:5" x14ac:dyDescent="0.25">
      <c r="A66" s="1" t="s">
        <v>11</v>
      </c>
      <c r="B66" s="1" t="s">
        <v>497</v>
      </c>
      <c r="C66" s="1" t="s">
        <v>491</v>
      </c>
      <c r="D66" s="311">
        <v>1544</v>
      </c>
      <c r="E66" s="312">
        <v>223026.39</v>
      </c>
    </row>
    <row r="67" spans="1:5" x14ac:dyDescent="0.25">
      <c r="A67" s="1" t="s">
        <v>11</v>
      </c>
      <c r="B67" s="1" t="s">
        <v>497</v>
      </c>
      <c r="C67" s="1" t="s">
        <v>492</v>
      </c>
      <c r="D67" s="311">
        <v>1353</v>
      </c>
      <c r="E67" s="312">
        <v>543641.43999999994</v>
      </c>
    </row>
    <row r="68" spans="1:5" x14ac:dyDescent="0.25">
      <c r="A68" s="1" t="s">
        <v>11</v>
      </c>
      <c r="B68" s="1" t="s">
        <v>497</v>
      </c>
      <c r="C68" s="1" t="s">
        <v>493</v>
      </c>
      <c r="D68" s="311">
        <v>390</v>
      </c>
      <c r="E68" s="312">
        <v>424207.16</v>
      </c>
    </row>
    <row r="69" spans="1:5" x14ac:dyDescent="0.25">
      <c r="A69" s="1" t="s">
        <v>11</v>
      </c>
      <c r="B69" s="1" t="s">
        <v>497</v>
      </c>
      <c r="C69" s="1" t="s">
        <v>494</v>
      </c>
      <c r="D69" s="311">
        <v>243</v>
      </c>
      <c r="E69" s="312">
        <v>419569.9</v>
      </c>
    </row>
    <row r="70" spans="1:5" x14ac:dyDescent="0.25">
      <c r="A70" s="1" t="s">
        <v>11</v>
      </c>
      <c r="B70" s="1" t="s">
        <v>25</v>
      </c>
      <c r="C70" s="1" t="s">
        <v>491</v>
      </c>
      <c r="D70" s="311">
        <v>1515</v>
      </c>
      <c r="E70" s="312">
        <v>870638.33</v>
      </c>
    </row>
    <row r="71" spans="1:5" x14ac:dyDescent="0.25">
      <c r="A71" s="1" t="s">
        <v>11</v>
      </c>
      <c r="B71" s="1" t="s">
        <v>25</v>
      </c>
      <c r="C71" s="1" t="s">
        <v>492</v>
      </c>
      <c r="D71" s="311">
        <v>1247</v>
      </c>
      <c r="E71" s="312">
        <v>2411910.98</v>
      </c>
    </row>
    <row r="72" spans="1:5" x14ac:dyDescent="0.25">
      <c r="A72" s="1" t="s">
        <v>11</v>
      </c>
      <c r="B72" s="1" t="s">
        <v>25</v>
      </c>
      <c r="C72" s="1" t="s">
        <v>493</v>
      </c>
      <c r="D72" s="311">
        <v>331</v>
      </c>
      <c r="E72" s="312">
        <v>1204145.69</v>
      </c>
    </row>
    <row r="73" spans="1:5" x14ac:dyDescent="0.25">
      <c r="A73" s="1" t="s">
        <v>11</v>
      </c>
      <c r="B73" s="1" t="s">
        <v>25</v>
      </c>
      <c r="C73" s="1" t="s">
        <v>494</v>
      </c>
      <c r="D73" s="311">
        <v>198</v>
      </c>
      <c r="E73" s="312">
        <v>1715017.08</v>
      </c>
    </row>
    <row r="74" spans="1:5" x14ac:dyDescent="0.25">
      <c r="A74" s="1" t="s">
        <v>11</v>
      </c>
      <c r="B74" s="1" t="s">
        <v>498</v>
      </c>
      <c r="C74" s="1" t="s">
        <v>491</v>
      </c>
      <c r="D74" s="311">
        <v>129</v>
      </c>
      <c r="E74" s="312">
        <v>82372.73</v>
      </c>
    </row>
    <row r="75" spans="1:5" x14ac:dyDescent="0.25">
      <c r="A75" s="1" t="s">
        <v>11</v>
      </c>
      <c r="B75" s="1" t="s">
        <v>498</v>
      </c>
      <c r="C75" s="1" t="s">
        <v>492</v>
      </c>
      <c r="D75" s="311">
        <v>142</v>
      </c>
      <c r="E75" s="312">
        <v>132403.35999999999</v>
      </c>
    </row>
    <row r="76" spans="1:5" x14ac:dyDescent="0.25">
      <c r="A76" s="1" t="s">
        <v>11</v>
      </c>
      <c r="B76" s="1" t="s">
        <v>498</v>
      </c>
      <c r="C76" s="1" t="s">
        <v>493</v>
      </c>
      <c r="D76" s="311">
        <v>23</v>
      </c>
      <c r="E76" s="312">
        <v>43725.07</v>
      </c>
    </row>
    <row r="77" spans="1:5" x14ac:dyDescent="0.25">
      <c r="A77" s="1" t="s">
        <v>11</v>
      </c>
      <c r="B77" s="1" t="s">
        <v>498</v>
      </c>
      <c r="C77" s="1" t="s">
        <v>494</v>
      </c>
      <c r="D77" s="311">
        <v>13</v>
      </c>
      <c r="E77" s="312">
        <v>120542.01</v>
      </c>
    </row>
    <row r="78" spans="1:5" x14ac:dyDescent="0.25">
      <c r="A78" s="1" t="s">
        <v>12</v>
      </c>
      <c r="B78" s="1" t="s">
        <v>490</v>
      </c>
      <c r="C78" s="1" t="s">
        <v>491</v>
      </c>
      <c r="D78" s="311">
        <v>10318</v>
      </c>
      <c r="E78" s="312">
        <v>4653090.76</v>
      </c>
    </row>
    <row r="79" spans="1:5" x14ac:dyDescent="0.25">
      <c r="A79" s="1" t="s">
        <v>12</v>
      </c>
      <c r="B79" s="1" t="s">
        <v>490</v>
      </c>
      <c r="C79" s="1" t="s">
        <v>492</v>
      </c>
      <c r="D79" s="311">
        <v>8978</v>
      </c>
      <c r="E79" s="312">
        <v>11766047.060000001</v>
      </c>
    </row>
    <row r="80" spans="1:5" x14ac:dyDescent="0.25">
      <c r="A80" s="1" t="s">
        <v>12</v>
      </c>
      <c r="B80" s="1" t="s">
        <v>490</v>
      </c>
      <c r="C80" s="1" t="s">
        <v>493</v>
      </c>
      <c r="D80" s="311">
        <v>2094</v>
      </c>
      <c r="E80" s="312">
        <v>5770714.7599999998</v>
      </c>
    </row>
    <row r="81" spans="1:5" x14ac:dyDescent="0.25">
      <c r="A81" s="1" t="s">
        <v>12</v>
      </c>
      <c r="B81" s="1" t="s">
        <v>490</v>
      </c>
      <c r="C81" s="1" t="s">
        <v>494</v>
      </c>
      <c r="D81" s="311">
        <v>1253</v>
      </c>
      <c r="E81" s="312">
        <v>12028112.800000001</v>
      </c>
    </row>
    <row r="82" spans="1:5" x14ac:dyDescent="0.25">
      <c r="A82" s="1" t="s">
        <v>12</v>
      </c>
      <c r="B82" s="1" t="s">
        <v>495</v>
      </c>
      <c r="C82" s="1" t="s">
        <v>491</v>
      </c>
      <c r="D82" s="311">
        <v>2905</v>
      </c>
      <c r="E82" s="312">
        <v>2092551.18</v>
      </c>
    </row>
    <row r="83" spans="1:5" x14ac:dyDescent="0.25">
      <c r="A83" s="1" t="s">
        <v>12</v>
      </c>
      <c r="B83" s="1" t="s">
        <v>495</v>
      </c>
      <c r="C83" s="1" t="s">
        <v>492</v>
      </c>
      <c r="D83" s="311">
        <v>2427</v>
      </c>
      <c r="E83" s="312">
        <v>3776401.7</v>
      </c>
    </row>
    <row r="84" spans="1:5" x14ac:dyDescent="0.25">
      <c r="A84" s="1" t="s">
        <v>12</v>
      </c>
      <c r="B84" s="1" t="s">
        <v>495</v>
      </c>
      <c r="C84" s="1" t="s">
        <v>493</v>
      </c>
      <c r="D84" s="311">
        <v>566</v>
      </c>
      <c r="E84" s="312">
        <v>2127213.77</v>
      </c>
    </row>
    <row r="85" spans="1:5" x14ac:dyDescent="0.25">
      <c r="A85" s="1" t="s">
        <v>12</v>
      </c>
      <c r="B85" s="1" t="s">
        <v>495</v>
      </c>
      <c r="C85" s="1" t="s">
        <v>494</v>
      </c>
      <c r="D85" s="311">
        <v>359</v>
      </c>
      <c r="E85" s="312">
        <v>4024238.37</v>
      </c>
    </row>
    <row r="86" spans="1:5" x14ac:dyDescent="0.25">
      <c r="A86" s="1" t="s">
        <v>12</v>
      </c>
      <c r="B86" s="1" t="s">
        <v>496</v>
      </c>
      <c r="C86" s="1" t="s">
        <v>491</v>
      </c>
      <c r="D86" s="311">
        <v>2801</v>
      </c>
      <c r="E86" s="312">
        <v>244647.75</v>
      </c>
    </row>
    <row r="87" spans="1:5" x14ac:dyDescent="0.25">
      <c r="A87" s="1" t="s">
        <v>12</v>
      </c>
      <c r="B87" s="1" t="s">
        <v>496</v>
      </c>
      <c r="C87" s="1" t="s">
        <v>492</v>
      </c>
      <c r="D87" s="311">
        <v>2544</v>
      </c>
      <c r="E87" s="312">
        <v>560445.37</v>
      </c>
    </row>
    <row r="88" spans="1:5" x14ac:dyDescent="0.25">
      <c r="A88" s="1" t="s">
        <v>12</v>
      </c>
      <c r="B88" s="1" t="s">
        <v>496</v>
      </c>
      <c r="C88" s="1" t="s">
        <v>493</v>
      </c>
      <c r="D88" s="311">
        <v>591</v>
      </c>
      <c r="E88" s="312">
        <v>433559</v>
      </c>
    </row>
    <row r="89" spans="1:5" x14ac:dyDescent="0.25">
      <c r="A89" s="1" t="s">
        <v>12</v>
      </c>
      <c r="B89" s="1" t="s">
        <v>496</v>
      </c>
      <c r="C89" s="1" t="s">
        <v>494</v>
      </c>
      <c r="D89" s="311">
        <v>351</v>
      </c>
      <c r="E89" s="312">
        <v>568151.62</v>
      </c>
    </row>
    <row r="90" spans="1:5" x14ac:dyDescent="0.25">
      <c r="A90" s="1" t="s">
        <v>12</v>
      </c>
      <c r="B90" s="1" t="s">
        <v>497</v>
      </c>
      <c r="C90" s="1" t="s">
        <v>491</v>
      </c>
      <c r="D90" s="311">
        <v>9899</v>
      </c>
      <c r="E90" s="312">
        <v>2031463.05</v>
      </c>
    </row>
    <row r="91" spans="1:5" x14ac:dyDescent="0.25">
      <c r="A91" s="1" t="s">
        <v>12</v>
      </c>
      <c r="B91" s="1" t="s">
        <v>497</v>
      </c>
      <c r="C91" s="1" t="s">
        <v>492</v>
      </c>
      <c r="D91" s="311">
        <v>8481</v>
      </c>
      <c r="E91" s="312">
        <v>4578886.84</v>
      </c>
    </row>
    <row r="92" spans="1:5" x14ac:dyDescent="0.25">
      <c r="A92" s="1" t="s">
        <v>12</v>
      </c>
      <c r="B92" s="1" t="s">
        <v>497</v>
      </c>
      <c r="C92" s="1" t="s">
        <v>493</v>
      </c>
      <c r="D92" s="311">
        <v>2001</v>
      </c>
      <c r="E92" s="312">
        <v>2015243.83</v>
      </c>
    </row>
    <row r="93" spans="1:5" x14ac:dyDescent="0.25">
      <c r="A93" s="1" t="s">
        <v>12</v>
      </c>
      <c r="B93" s="1" t="s">
        <v>497</v>
      </c>
      <c r="C93" s="1" t="s">
        <v>494</v>
      </c>
      <c r="D93" s="311">
        <v>1162</v>
      </c>
      <c r="E93" s="312">
        <v>3215039.72</v>
      </c>
    </row>
    <row r="94" spans="1:5" x14ac:dyDescent="0.25">
      <c r="A94" s="1" t="s">
        <v>12</v>
      </c>
      <c r="B94" s="1" t="s">
        <v>25</v>
      </c>
      <c r="C94" s="1" t="s">
        <v>491</v>
      </c>
      <c r="D94" s="311">
        <v>9497</v>
      </c>
      <c r="E94" s="312">
        <v>5361438.5999999996</v>
      </c>
    </row>
    <row r="95" spans="1:5" x14ac:dyDescent="0.25">
      <c r="A95" s="1" t="s">
        <v>12</v>
      </c>
      <c r="B95" s="1" t="s">
        <v>25</v>
      </c>
      <c r="C95" s="1" t="s">
        <v>492</v>
      </c>
      <c r="D95" s="311">
        <v>8126</v>
      </c>
      <c r="E95" s="312">
        <v>13804885.4</v>
      </c>
    </row>
    <row r="96" spans="1:5" x14ac:dyDescent="0.25">
      <c r="A96" s="1" t="s">
        <v>12</v>
      </c>
      <c r="B96" s="1" t="s">
        <v>25</v>
      </c>
      <c r="C96" s="1" t="s">
        <v>493</v>
      </c>
      <c r="D96" s="311">
        <v>1923</v>
      </c>
      <c r="E96" s="312">
        <v>7835499.6699999999</v>
      </c>
    </row>
    <row r="97" spans="1:5" x14ac:dyDescent="0.25">
      <c r="A97" s="1" t="s">
        <v>12</v>
      </c>
      <c r="B97" s="1" t="s">
        <v>25</v>
      </c>
      <c r="C97" s="1" t="s">
        <v>494</v>
      </c>
      <c r="D97" s="311">
        <v>1117</v>
      </c>
      <c r="E97" s="312">
        <v>9082792.7699999996</v>
      </c>
    </row>
    <row r="98" spans="1:5" x14ac:dyDescent="0.25">
      <c r="A98" s="1" t="s">
        <v>12</v>
      </c>
      <c r="B98" s="1" t="s">
        <v>498</v>
      </c>
      <c r="C98" s="1" t="s">
        <v>491</v>
      </c>
      <c r="D98" s="311">
        <v>1496</v>
      </c>
      <c r="E98" s="312">
        <v>623966.59</v>
      </c>
    </row>
    <row r="99" spans="1:5" x14ac:dyDescent="0.25">
      <c r="A99" s="1" t="s">
        <v>12</v>
      </c>
      <c r="B99" s="1" t="s">
        <v>498</v>
      </c>
      <c r="C99" s="1" t="s">
        <v>492</v>
      </c>
      <c r="D99" s="311">
        <v>1201</v>
      </c>
      <c r="E99" s="312">
        <v>1441509.69</v>
      </c>
    </row>
    <row r="100" spans="1:5" x14ac:dyDescent="0.25">
      <c r="A100" s="1" t="s">
        <v>12</v>
      </c>
      <c r="B100" s="1" t="s">
        <v>498</v>
      </c>
      <c r="C100" s="1" t="s">
        <v>493</v>
      </c>
      <c r="D100" s="311">
        <v>229</v>
      </c>
      <c r="E100" s="312">
        <v>645265.25</v>
      </c>
    </row>
    <row r="101" spans="1:5" x14ac:dyDescent="0.25">
      <c r="A101" s="1" t="s">
        <v>12</v>
      </c>
      <c r="B101" s="1" t="s">
        <v>498</v>
      </c>
      <c r="C101" s="1" t="s">
        <v>494</v>
      </c>
      <c r="D101" s="311">
        <v>136</v>
      </c>
      <c r="E101" s="312">
        <v>1282172.3700000001</v>
      </c>
    </row>
    <row r="102" spans="1:5" x14ac:dyDescent="0.25">
      <c r="A102" s="1" t="s">
        <v>13</v>
      </c>
      <c r="B102" s="1" t="s">
        <v>490</v>
      </c>
      <c r="C102" s="1" t="s">
        <v>491</v>
      </c>
      <c r="D102" s="311">
        <v>205</v>
      </c>
      <c r="E102" s="312">
        <v>94025.7</v>
      </c>
    </row>
    <row r="103" spans="1:5" x14ac:dyDescent="0.25">
      <c r="A103" s="1" t="s">
        <v>13</v>
      </c>
      <c r="B103" s="1" t="s">
        <v>490</v>
      </c>
      <c r="C103" s="1" t="s">
        <v>492</v>
      </c>
      <c r="D103" s="311">
        <v>178</v>
      </c>
      <c r="E103" s="312">
        <v>300181.40999999997</v>
      </c>
    </row>
    <row r="104" spans="1:5" x14ac:dyDescent="0.25">
      <c r="A104" s="1" t="s">
        <v>13</v>
      </c>
      <c r="B104" s="1" t="s">
        <v>490</v>
      </c>
      <c r="C104" s="1" t="s">
        <v>493</v>
      </c>
      <c r="D104" s="311">
        <v>53</v>
      </c>
      <c r="E104" s="312">
        <v>134363.32</v>
      </c>
    </row>
    <row r="105" spans="1:5" x14ac:dyDescent="0.25">
      <c r="A105" s="1" t="s">
        <v>13</v>
      </c>
      <c r="B105" s="1" t="s">
        <v>490</v>
      </c>
      <c r="C105" s="1" t="s">
        <v>494</v>
      </c>
      <c r="D105" s="311">
        <v>39</v>
      </c>
      <c r="E105" s="312">
        <v>209305.1</v>
      </c>
    </row>
    <row r="106" spans="1:5" x14ac:dyDescent="0.25">
      <c r="A106" s="1" t="s">
        <v>13</v>
      </c>
      <c r="B106" s="1" t="s">
        <v>495</v>
      </c>
      <c r="C106" s="1" t="s">
        <v>491</v>
      </c>
      <c r="D106" s="311">
        <v>395</v>
      </c>
      <c r="E106" s="312">
        <v>368376.03</v>
      </c>
    </row>
    <row r="107" spans="1:5" x14ac:dyDescent="0.25">
      <c r="A107" s="1" t="s">
        <v>13</v>
      </c>
      <c r="B107" s="1" t="s">
        <v>495</v>
      </c>
      <c r="C107" s="1" t="s">
        <v>492</v>
      </c>
      <c r="D107" s="311">
        <v>477</v>
      </c>
      <c r="E107" s="312">
        <v>582626.93000000005</v>
      </c>
    </row>
    <row r="108" spans="1:5" x14ac:dyDescent="0.25">
      <c r="A108" s="1" t="s">
        <v>13</v>
      </c>
      <c r="B108" s="1" t="s">
        <v>495</v>
      </c>
      <c r="C108" s="1" t="s">
        <v>493</v>
      </c>
      <c r="D108" s="311">
        <v>112</v>
      </c>
      <c r="E108" s="312">
        <v>418515.36</v>
      </c>
    </row>
    <row r="109" spans="1:5" x14ac:dyDescent="0.25">
      <c r="A109" s="1" t="s">
        <v>13</v>
      </c>
      <c r="B109" s="1" t="s">
        <v>495</v>
      </c>
      <c r="C109" s="1" t="s">
        <v>494</v>
      </c>
      <c r="D109" s="311">
        <v>70</v>
      </c>
      <c r="E109" s="312">
        <v>518879.59</v>
      </c>
    </row>
    <row r="110" spans="1:5" x14ac:dyDescent="0.25">
      <c r="A110" s="1" t="s">
        <v>13</v>
      </c>
      <c r="B110" s="1" t="s">
        <v>496</v>
      </c>
      <c r="C110" s="1" t="s">
        <v>491</v>
      </c>
      <c r="D110" s="311">
        <v>494</v>
      </c>
      <c r="E110" s="312">
        <v>41757.83</v>
      </c>
    </row>
    <row r="111" spans="1:5" x14ac:dyDescent="0.25">
      <c r="A111" s="1" t="s">
        <v>13</v>
      </c>
      <c r="B111" s="1" t="s">
        <v>496</v>
      </c>
      <c r="C111" s="1" t="s">
        <v>492</v>
      </c>
      <c r="D111" s="311">
        <v>436</v>
      </c>
      <c r="E111" s="312">
        <v>103435.01</v>
      </c>
    </row>
    <row r="112" spans="1:5" x14ac:dyDescent="0.25">
      <c r="A112" s="1" t="s">
        <v>13</v>
      </c>
      <c r="B112" s="1" t="s">
        <v>496</v>
      </c>
      <c r="C112" s="1" t="s">
        <v>493</v>
      </c>
      <c r="D112" s="311">
        <v>106</v>
      </c>
      <c r="E112" s="312">
        <v>58707.59</v>
      </c>
    </row>
    <row r="113" spans="1:5" x14ac:dyDescent="0.25">
      <c r="A113" s="1" t="s">
        <v>13</v>
      </c>
      <c r="B113" s="1" t="s">
        <v>496</v>
      </c>
      <c r="C113" s="1" t="s">
        <v>494</v>
      </c>
      <c r="D113" s="311">
        <v>85</v>
      </c>
      <c r="E113" s="312">
        <v>116115.59</v>
      </c>
    </row>
    <row r="114" spans="1:5" x14ac:dyDescent="0.25">
      <c r="A114" s="1" t="s">
        <v>13</v>
      </c>
      <c r="B114" s="1" t="s">
        <v>497</v>
      </c>
      <c r="C114" s="1" t="s">
        <v>491</v>
      </c>
      <c r="D114" s="311">
        <v>1185</v>
      </c>
      <c r="E114" s="312">
        <v>244213.36</v>
      </c>
    </row>
    <row r="115" spans="1:5" x14ac:dyDescent="0.25">
      <c r="A115" s="1" t="s">
        <v>13</v>
      </c>
      <c r="B115" s="1" t="s">
        <v>497</v>
      </c>
      <c r="C115" s="1" t="s">
        <v>492</v>
      </c>
      <c r="D115" s="311">
        <v>1038</v>
      </c>
      <c r="E115" s="312">
        <v>533295.32999999996</v>
      </c>
    </row>
    <row r="116" spans="1:5" x14ac:dyDescent="0.25">
      <c r="A116" s="1" t="s">
        <v>13</v>
      </c>
      <c r="B116" s="1" t="s">
        <v>497</v>
      </c>
      <c r="C116" s="1" t="s">
        <v>493</v>
      </c>
      <c r="D116" s="311">
        <v>278</v>
      </c>
      <c r="E116" s="312">
        <v>255693.41</v>
      </c>
    </row>
    <row r="117" spans="1:5" x14ac:dyDescent="0.25">
      <c r="A117" s="1" t="s">
        <v>13</v>
      </c>
      <c r="B117" s="1" t="s">
        <v>497</v>
      </c>
      <c r="C117" s="1" t="s">
        <v>494</v>
      </c>
      <c r="D117" s="311">
        <v>224</v>
      </c>
      <c r="E117" s="312">
        <v>714234.23</v>
      </c>
    </row>
    <row r="118" spans="1:5" x14ac:dyDescent="0.25">
      <c r="A118" s="1" t="s">
        <v>13</v>
      </c>
      <c r="B118" s="1" t="s">
        <v>25</v>
      </c>
      <c r="C118" s="1" t="s">
        <v>491</v>
      </c>
      <c r="D118" s="311">
        <v>526</v>
      </c>
      <c r="E118" s="312">
        <v>299883.62</v>
      </c>
    </row>
    <row r="119" spans="1:5" x14ac:dyDescent="0.25">
      <c r="A119" s="1" t="s">
        <v>13</v>
      </c>
      <c r="B119" s="1" t="s">
        <v>25</v>
      </c>
      <c r="C119" s="1" t="s">
        <v>492</v>
      </c>
      <c r="D119" s="311">
        <v>489</v>
      </c>
      <c r="E119" s="312">
        <v>995878.3</v>
      </c>
    </row>
    <row r="120" spans="1:5" x14ac:dyDescent="0.25">
      <c r="A120" s="1" t="s">
        <v>13</v>
      </c>
      <c r="B120" s="1" t="s">
        <v>25</v>
      </c>
      <c r="C120" s="1" t="s">
        <v>493</v>
      </c>
      <c r="D120" s="311">
        <v>98</v>
      </c>
      <c r="E120" s="312">
        <v>310332.75</v>
      </c>
    </row>
    <row r="121" spans="1:5" x14ac:dyDescent="0.25">
      <c r="A121" s="1" t="s">
        <v>13</v>
      </c>
      <c r="B121" s="1" t="s">
        <v>25</v>
      </c>
      <c r="C121" s="1" t="s">
        <v>494</v>
      </c>
      <c r="D121" s="311">
        <v>47</v>
      </c>
      <c r="E121" s="312">
        <v>648046.76</v>
      </c>
    </row>
    <row r="122" spans="1:5" x14ac:dyDescent="0.25">
      <c r="A122" s="1" t="s">
        <v>13</v>
      </c>
      <c r="B122" s="1" t="s">
        <v>498</v>
      </c>
      <c r="C122" s="1" t="s">
        <v>491</v>
      </c>
      <c r="D122" s="311">
        <v>175</v>
      </c>
      <c r="E122" s="312">
        <v>70847.78</v>
      </c>
    </row>
    <row r="123" spans="1:5" x14ac:dyDescent="0.25">
      <c r="A123" s="1" t="s">
        <v>13</v>
      </c>
      <c r="B123" s="1" t="s">
        <v>498</v>
      </c>
      <c r="C123" s="1" t="s">
        <v>492</v>
      </c>
      <c r="D123" s="311">
        <v>179</v>
      </c>
      <c r="E123" s="312">
        <v>180280.54</v>
      </c>
    </row>
    <row r="124" spans="1:5" x14ac:dyDescent="0.25">
      <c r="A124" s="1" t="s">
        <v>13</v>
      </c>
      <c r="B124" s="1" t="s">
        <v>498</v>
      </c>
      <c r="C124" s="1" t="s">
        <v>493</v>
      </c>
      <c r="D124" s="311">
        <v>42</v>
      </c>
      <c r="E124" s="312">
        <v>64377.599999999999</v>
      </c>
    </row>
    <row r="125" spans="1:5" x14ac:dyDescent="0.25">
      <c r="A125" s="1" t="s">
        <v>13</v>
      </c>
      <c r="B125" s="1" t="s">
        <v>498</v>
      </c>
      <c r="C125" s="1" t="s">
        <v>494</v>
      </c>
      <c r="D125" s="311">
        <v>31</v>
      </c>
      <c r="E125" s="312">
        <v>199774.69</v>
      </c>
    </row>
    <row r="126" spans="1:5" x14ac:dyDescent="0.25">
      <c r="A126" s="1" t="s">
        <v>14</v>
      </c>
      <c r="B126" s="1" t="s">
        <v>490</v>
      </c>
      <c r="C126" s="1" t="s">
        <v>491</v>
      </c>
      <c r="D126" s="311">
        <v>582</v>
      </c>
      <c r="E126" s="312">
        <v>249412.79</v>
      </c>
    </row>
    <row r="127" spans="1:5" x14ac:dyDescent="0.25">
      <c r="A127" s="1" t="s">
        <v>14</v>
      </c>
      <c r="B127" s="1" t="s">
        <v>490</v>
      </c>
      <c r="C127" s="1" t="s">
        <v>492</v>
      </c>
      <c r="D127" s="311">
        <v>636</v>
      </c>
      <c r="E127" s="312">
        <v>862532.01</v>
      </c>
    </row>
    <row r="128" spans="1:5" x14ac:dyDescent="0.25">
      <c r="A128" s="1" t="s">
        <v>14</v>
      </c>
      <c r="B128" s="1" t="s">
        <v>490</v>
      </c>
      <c r="C128" s="1" t="s">
        <v>493</v>
      </c>
      <c r="D128" s="311">
        <v>189</v>
      </c>
      <c r="E128" s="312">
        <v>444917.33</v>
      </c>
    </row>
    <row r="129" spans="1:5" x14ac:dyDescent="0.25">
      <c r="A129" s="1" t="s">
        <v>14</v>
      </c>
      <c r="B129" s="1" t="s">
        <v>490</v>
      </c>
      <c r="C129" s="1" t="s">
        <v>494</v>
      </c>
      <c r="D129" s="311">
        <v>126</v>
      </c>
      <c r="E129" s="312">
        <v>487986.74</v>
      </c>
    </row>
    <row r="130" spans="1:5" x14ac:dyDescent="0.25">
      <c r="A130" s="1" t="s">
        <v>14</v>
      </c>
      <c r="B130" s="1" t="s">
        <v>495</v>
      </c>
      <c r="C130" s="1" t="s">
        <v>491</v>
      </c>
      <c r="D130" s="311">
        <v>738</v>
      </c>
      <c r="E130" s="312">
        <v>719966.56</v>
      </c>
    </row>
    <row r="131" spans="1:5" x14ac:dyDescent="0.25">
      <c r="A131" s="1" t="s">
        <v>14</v>
      </c>
      <c r="B131" s="1" t="s">
        <v>495</v>
      </c>
      <c r="C131" s="1" t="s">
        <v>492</v>
      </c>
      <c r="D131" s="311">
        <v>543</v>
      </c>
      <c r="E131" s="312">
        <v>732222.13</v>
      </c>
    </row>
    <row r="132" spans="1:5" x14ac:dyDescent="0.25">
      <c r="A132" s="1" t="s">
        <v>14</v>
      </c>
      <c r="B132" s="1" t="s">
        <v>495</v>
      </c>
      <c r="C132" s="1" t="s">
        <v>493</v>
      </c>
      <c r="D132" s="311">
        <v>154</v>
      </c>
      <c r="E132" s="312">
        <v>508100.28</v>
      </c>
    </row>
    <row r="133" spans="1:5" x14ac:dyDescent="0.25">
      <c r="A133" s="1" t="s">
        <v>14</v>
      </c>
      <c r="B133" s="1" t="s">
        <v>495</v>
      </c>
      <c r="C133" s="1" t="s">
        <v>494</v>
      </c>
      <c r="D133" s="311">
        <v>76</v>
      </c>
      <c r="E133" s="312">
        <v>714160.65</v>
      </c>
    </row>
    <row r="134" spans="1:5" x14ac:dyDescent="0.25">
      <c r="A134" s="1" t="s">
        <v>14</v>
      </c>
      <c r="B134" s="1" t="s">
        <v>496</v>
      </c>
      <c r="C134" s="1" t="s">
        <v>491</v>
      </c>
      <c r="D134" s="311">
        <v>479</v>
      </c>
      <c r="E134" s="312">
        <v>28709.47</v>
      </c>
    </row>
    <row r="135" spans="1:5" x14ac:dyDescent="0.25">
      <c r="A135" s="1" t="s">
        <v>14</v>
      </c>
      <c r="B135" s="1" t="s">
        <v>496</v>
      </c>
      <c r="C135" s="1" t="s">
        <v>492</v>
      </c>
      <c r="D135" s="311">
        <v>411</v>
      </c>
      <c r="E135" s="312">
        <v>89990.71</v>
      </c>
    </row>
    <row r="136" spans="1:5" x14ac:dyDescent="0.25">
      <c r="A136" s="1" t="s">
        <v>14</v>
      </c>
      <c r="B136" s="1" t="s">
        <v>496</v>
      </c>
      <c r="C136" s="1" t="s">
        <v>493</v>
      </c>
      <c r="D136" s="311">
        <v>101</v>
      </c>
      <c r="E136" s="312">
        <v>57993.599999999999</v>
      </c>
    </row>
    <row r="137" spans="1:5" x14ac:dyDescent="0.25">
      <c r="A137" s="1" t="s">
        <v>14</v>
      </c>
      <c r="B137" s="1" t="s">
        <v>496</v>
      </c>
      <c r="C137" s="1" t="s">
        <v>494</v>
      </c>
      <c r="D137" s="311">
        <v>60</v>
      </c>
      <c r="E137" s="312">
        <v>39340.339999999997</v>
      </c>
    </row>
    <row r="138" spans="1:5" x14ac:dyDescent="0.25">
      <c r="A138" s="1" t="s">
        <v>14</v>
      </c>
      <c r="B138" s="1" t="s">
        <v>497</v>
      </c>
      <c r="C138" s="1" t="s">
        <v>491</v>
      </c>
      <c r="D138" s="311">
        <v>1833</v>
      </c>
      <c r="E138" s="312">
        <v>352537.3</v>
      </c>
    </row>
    <row r="139" spans="1:5" x14ac:dyDescent="0.25">
      <c r="A139" s="1" t="s">
        <v>14</v>
      </c>
      <c r="B139" s="1" t="s">
        <v>497</v>
      </c>
      <c r="C139" s="1" t="s">
        <v>492</v>
      </c>
      <c r="D139" s="311">
        <v>1424</v>
      </c>
      <c r="E139" s="312">
        <v>837450.31</v>
      </c>
    </row>
    <row r="140" spans="1:5" x14ac:dyDescent="0.25">
      <c r="A140" s="1" t="s">
        <v>14</v>
      </c>
      <c r="B140" s="1" t="s">
        <v>497</v>
      </c>
      <c r="C140" s="1" t="s">
        <v>493</v>
      </c>
      <c r="D140" s="311">
        <v>372</v>
      </c>
      <c r="E140" s="312">
        <v>249330.82</v>
      </c>
    </row>
    <row r="141" spans="1:5" x14ac:dyDescent="0.25">
      <c r="A141" s="1" t="s">
        <v>14</v>
      </c>
      <c r="B141" s="1" t="s">
        <v>497</v>
      </c>
      <c r="C141" s="1" t="s">
        <v>494</v>
      </c>
      <c r="D141" s="311">
        <v>185</v>
      </c>
      <c r="E141" s="312">
        <v>564208.75</v>
      </c>
    </row>
    <row r="142" spans="1:5" x14ac:dyDescent="0.25">
      <c r="A142" s="1" t="s">
        <v>14</v>
      </c>
      <c r="B142" s="1" t="s">
        <v>25</v>
      </c>
      <c r="C142" s="1" t="s">
        <v>491</v>
      </c>
      <c r="D142" s="311">
        <v>1567</v>
      </c>
      <c r="E142" s="312">
        <v>879057.42</v>
      </c>
    </row>
    <row r="143" spans="1:5" x14ac:dyDescent="0.25">
      <c r="A143" s="1" t="s">
        <v>14</v>
      </c>
      <c r="B143" s="1" t="s">
        <v>25</v>
      </c>
      <c r="C143" s="1" t="s">
        <v>492</v>
      </c>
      <c r="D143" s="311">
        <v>1502</v>
      </c>
      <c r="E143" s="312">
        <v>2705738.34</v>
      </c>
    </row>
    <row r="144" spans="1:5" x14ac:dyDescent="0.25">
      <c r="A144" s="1" t="s">
        <v>14</v>
      </c>
      <c r="B144" s="1" t="s">
        <v>25</v>
      </c>
      <c r="C144" s="1" t="s">
        <v>493</v>
      </c>
      <c r="D144" s="311">
        <v>330</v>
      </c>
      <c r="E144" s="312">
        <v>1458751.27</v>
      </c>
    </row>
    <row r="145" spans="1:5" x14ac:dyDescent="0.25">
      <c r="A145" s="1" t="s">
        <v>14</v>
      </c>
      <c r="B145" s="1" t="s">
        <v>25</v>
      </c>
      <c r="C145" s="1" t="s">
        <v>494</v>
      </c>
      <c r="D145" s="311">
        <v>192</v>
      </c>
      <c r="E145" s="312">
        <v>1769901.8</v>
      </c>
    </row>
    <row r="146" spans="1:5" x14ac:dyDescent="0.25">
      <c r="A146" s="1" t="s">
        <v>14</v>
      </c>
      <c r="B146" s="1" t="s">
        <v>498</v>
      </c>
      <c r="C146" s="1" t="s">
        <v>491</v>
      </c>
      <c r="D146" s="311">
        <v>301</v>
      </c>
      <c r="E146" s="312">
        <v>156289.28</v>
      </c>
    </row>
    <row r="147" spans="1:5" x14ac:dyDescent="0.25">
      <c r="A147" s="1" t="s">
        <v>14</v>
      </c>
      <c r="B147" s="1" t="s">
        <v>498</v>
      </c>
      <c r="C147" s="1" t="s">
        <v>492</v>
      </c>
      <c r="D147" s="311">
        <v>231</v>
      </c>
      <c r="E147" s="312">
        <v>173860.2</v>
      </c>
    </row>
    <row r="148" spans="1:5" x14ac:dyDescent="0.25">
      <c r="A148" s="1" t="s">
        <v>14</v>
      </c>
      <c r="B148" s="1" t="s">
        <v>498</v>
      </c>
      <c r="C148" s="1" t="s">
        <v>493</v>
      </c>
      <c r="D148" s="311">
        <v>82</v>
      </c>
      <c r="E148" s="312">
        <v>147875.54</v>
      </c>
    </row>
    <row r="149" spans="1:5" x14ac:dyDescent="0.25">
      <c r="A149" s="1" t="s">
        <v>14</v>
      </c>
      <c r="B149" s="1" t="s">
        <v>498</v>
      </c>
      <c r="C149" s="1" t="s">
        <v>494</v>
      </c>
      <c r="D149" s="311">
        <v>31</v>
      </c>
      <c r="E149" s="312">
        <v>332840.56</v>
      </c>
    </row>
    <row r="150" spans="1:5" x14ac:dyDescent="0.25">
      <c r="A150" s="1" t="s">
        <v>15</v>
      </c>
      <c r="B150" s="1" t="s">
        <v>496</v>
      </c>
      <c r="C150" s="1" t="s">
        <v>491</v>
      </c>
      <c r="D150" s="311">
        <v>721</v>
      </c>
      <c r="E150" s="312">
        <v>52382.79</v>
      </c>
    </row>
    <row r="151" spans="1:5" x14ac:dyDescent="0.25">
      <c r="A151" s="1" t="s">
        <v>15</v>
      </c>
      <c r="B151" s="1" t="s">
        <v>496</v>
      </c>
      <c r="C151" s="1" t="s">
        <v>492</v>
      </c>
      <c r="D151" s="311">
        <v>634</v>
      </c>
      <c r="E151" s="312">
        <v>191345.85</v>
      </c>
    </row>
    <row r="152" spans="1:5" x14ac:dyDescent="0.25">
      <c r="A152" s="1" t="s">
        <v>15</v>
      </c>
      <c r="B152" s="1" t="s">
        <v>496</v>
      </c>
      <c r="C152" s="1" t="s">
        <v>493</v>
      </c>
      <c r="D152" s="311">
        <v>133</v>
      </c>
      <c r="E152" s="312">
        <v>121854.79</v>
      </c>
    </row>
    <row r="153" spans="1:5" x14ac:dyDescent="0.25">
      <c r="A153" s="1" t="s">
        <v>15</v>
      </c>
      <c r="B153" s="1" t="s">
        <v>496</v>
      </c>
      <c r="C153" s="1" t="s">
        <v>494</v>
      </c>
      <c r="D153" s="311">
        <v>75</v>
      </c>
      <c r="E153" s="312">
        <v>183531.76</v>
      </c>
    </row>
    <row r="154" spans="1:5" x14ac:dyDescent="0.25">
      <c r="A154" s="1" t="s">
        <v>15</v>
      </c>
      <c r="B154" s="1" t="s">
        <v>497</v>
      </c>
      <c r="C154" s="1" t="s">
        <v>491</v>
      </c>
      <c r="D154" s="311">
        <v>1599</v>
      </c>
      <c r="E154" s="312">
        <v>396624.62</v>
      </c>
    </row>
    <row r="155" spans="1:5" x14ac:dyDescent="0.25">
      <c r="A155" s="1" t="s">
        <v>15</v>
      </c>
      <c r="B155" s="1" t="s">
        <v>497</v>
      </c>
      <c r="C155" s="1" t="s">
        <v>492</v>
      </c>
      <c r="D155" s="311">
        <v>1390</v>
      </c>
      <c r="E155" s="312">
        <v>791133.26</v>
      </c>
    </row>
    <row r="156" spans="1:5" x14ac:dyDescent="0.25">
      <c r="A156" s="1" t="s">
        <v>15</v>
      </c>
      <c r="B156" s="1" t="s">
        <v>497</v>
      </c>
      <c r="C156" s="1" t="s">
        <v>493</v>
      </c>
      <c r="D156" s="311">
        <v>292</v>
      </c>
      <c r="E156" s="312">
        <v>258698.44</v>
      </c>
    </row>
    <row r="157" spans="1:5" x14ac:dyDescent="0.25">
      <c r="A157" s="1" t="s">
        <v>15</v>
      </c>
      <c r="B157" s="1" t="s">
        <v>497</v>
      </c>
      <c r="C157" s="1" t="s">
        <v>494</v>
      </c>
      <c r="D157" s="311">
        <v>161</v>
      </c>
      <c r="E157" s="312">
        <v>388182.45</v>
      </c>
    </row>
    <row r="158" spans="1:5" x14ac:dyDescent="0.25">
      <c r="A158" s="1" t="s">
        <v>15</v>
      </c>
      <c r="B158" s="1" t="s">
        <v>498</v>
      </c>
      <c r="C158" s="1" t="s">
        <v>491</v>
      </c>
      <c r="D158" s="311">
        <v>221</v>
      </c>
      <c r="E158" s="312">
        <v>91307.17</v>
      </c>
    </row>
    <row r="159" spans="1:5" x14ac:dyDescent="0.25">
      <c r="A159" s="1" t="s">
        <v>15</v>
      </c>
      <c r="B159" s="1" t="s">
        <v>498</v>
      </c>
      <c r="C159" s="1" t="s">
        <v>492</v>
      </c>
      <c r="D159" s="311">
        <v>226</v>
      </c>
      <c r="E159" s="312">
        <v>331500.77</v>
      </c>
    </row>
    <row r="160" spans="1:5" x14ac:dyDescent="0.25">
      <c r="A160" s="1" t="s">
        <v>15</v>
      </c>
      <c r="B160" s="1" t="s">
        <v>498</v>
      </c>
      <c r="C160" s="1" t="s">
        <v>493</v>
      </c>
      <c r="D160" s="311">
        <v>56</v>
      </c>
      <c r="E160" s="312">
        <v>118466.52</v>
      </c>
    </row>
    <row r="161" spans="1:5" x14ac:dyDescent="0.25">
      <c r="A161" s="1" t="s">
        <v>15</v>
      </c>
      <c r="B161" s="1" t="s">
        <v>498</v>
      </c>
      <c r="C161" s="1" t="s">
        <v>494</v>
      </c>
      <c r="D161" s="311">
        <v>19</v>
      </c>
      <c r="E161" s="312">
        <v>153168.34</v>
      </c>
    </row>
    <row r="162" spans="1:5" x14ac:dyDescent="0.25">
      <c r="A162" s="1" t="s">
        <v>16</v>
      </c>
      <c r="B162" s="1" t="s">
        <v>490</v>
      </c>
      <c r="C162" s="1" t="s">
        <v>491</v>
      </c>
      <c r="D162" s="311">
        <v>332</v>
      </c>
      <c r="E162" s="312">
        <v>211487.35999999999</v>
      </c>
    </row>
    <row r="163" spans="1:5" x14ac:dyDescent="0.25">
      <c r="A163" s="1" t="s">
        <v>16</v>
      </c>
      <c r="B163" s="1" t="s">
        <v>490</v>
      </c>
      <c r="C163" s="1" t="s">
        <v>492</v>
      </c>
      <c r="D163" s="311">
        <v>380</v>
      </c>
      <c r="E163" s="312">
        <v>454695.99</v>
      </c>
    </row>
    <row r="164" spans="1:5" x14ac:dyDescent="0.25">
      <c r="A164" s="1" t="s">
        <v>16</v>
      </c>
      <c r="B164" s="1" t="s">
        <v>490</v>
      </c>
      <c r="C164" s="1" t="s">
        <v>493</v>
      </c>
      <c r="D164" s="311">
        <v>97</v>
      </c>
      <c r="E164" s="312">
        <v>249648.03</v>
      </c>
    </row>
    <row r="165" spans="1:5" x14ac:dyDescent="0.25">
      <c r="A165" s="1" t="s">
        <v>16</v>
      </c>
      <c r="B165" s="1" t="s">
        <v>490</v>
      </c>
      <c r="C165" s="1" t="s">
        <v>494</v>
      </c>
      <c r="D165" s="311">
        <v>57</v>
      </c>
      <c r="E165" s="312">
        <v>616419.72</v>
      </c>
    </row>
    <row r="166" spans="1:5" x14ac:dyDescent="0.25">
      <c r="A166" s="1" t="s">
        <v>16</v>
      </c>
      <c r="B166" s="1" t="s">
        <v>495</v>
      </c>
      <c r="C166" s="1" t="s">
        <v>491</v>
      </c>
      <c r="D166" s="311">
        <v>187</v>
      </c>
      <c r="E166" s="312">
        <v>181411.28</v>
      </c>
    </row>
    <row r="167" spans="1:5" x14ac:dyDescent="0.25">
      <c r="A167" s="1" t="s">
        <v>16</v>
      </c>
      <c r="B167" s="1" t="s">
        <v>495</v>
      </c>
      <c r="C167" s="1" t="s">
        <v>492</v>
      </c>
      <c r="D167" s="311">
        <v>267</v>
      </c>
      <c r="E167" s="312">
        <v>602906.43999999994</v>
      </c>
    </row>
    <row r="168" spans="1:5" x14ac:dyDescent="0.25">
      <c r="A168" s="1" t="s">
        <v>16</v>
      </c>
      <c r="B168" s="1" t="s">
        <v>495</v>
      </c>
      <c r="C168" s="1" t="s">
        <v>493</v>
      </c>
      <c r="D168" s="311">
        <v>69</v>
      </c>
      <c r="E168" s="312">
        <v>276270.36</v>
      </c>
    </row>
    <row r="169" spans="1:5" x14ac:dyDescent="0.25">
      <c r="A169" s="1" t="s">
        <v>16</v>
      </c>
      <c r="B169" s="1" t="s">
        <v>495</v>
      </c>
      <c r="C169" s="1" t="s">
        <v>494</v>
      </c>
      <c r="D169" s="311">
        <v>45</v>
      </c>
      <c r="E169" s="312">
        <v>292399.15000000002</v>
      </c>
    </row>
    <row r="170" spans="1:5" x14ac:dyDescent="0.25">
      <c r="A170" s="1" t="s">
        <v>16</v>
      </c>
      <c r="B170" s="1" t="s">
        <v>496</v>
      </c>
      <c r="C170" s="1" t="s">
        <v>491</v>
      </c>
      <c r="D170" s="311">
        <v>690</v>
      </c>
      <c r="E170" s="312">
        <v>74527.399999999994</v>
      </c>
    </row>
    <row r="171" spans="1:5" x14ac:dyDescent="0.25">
      <c r="A171" s="1" t="s">
        <v>16</v>
      </c>
      <c r="B171" s="1" t="s">
        <v>496</v>
      </c>
      <c r="C171" s="1" t="s">
        <v>492</v>
      </c>
      <c r="D171" s="311">
        <v>621</v>
      </c>
      <c r="E171" s="312">
        <v>136473.75</v>
      </c>
    </row>
    <row r="172" spans="1:5" x14ac:dyDescent="0.25">
      <c r="A172" s="1" t="s">
        <v>16</v>
      </c>
      <c r="B172" s="1" t="s">
        <v>496</v>
      </c>
      <c r="C172" s="1" t="s">
        <v>493</v>
      </c>
      <c r="D172" s="311">
        <v>162</v>
      </c>
      <c r="E172" s="312">
        <v>84507.25</v>
      </c>
    </row>
    <row r="173" spans="1:5" x14ac:dyDescent="0.25">
      <c r="A173" s="1" t="s">
        <v>16</v>
      </c>
      <c r="B173" s="1" t="s">
        <v>496</v>
      </c>
      <c r="C173" s="1" t="s">
        <v>494</v>
      </c>
      <c r="D173" s="311">
        <v>80</v>
      </c>
      <c r="E173" s="312">
        <v>120949.6</v>
      </c>
    </row>
    <row r="174" spans="1:5" x14ac:dyDescent="0.25">
      <c r="A174" s="1" t="s">
        <v>16</v>
      </c>
      <c r="B174" s="1" t="s">
        <v>497</v>
      </c>
      <c r="C174" s="1" t="s">
        <v>491</v>
      </c>
      <c r="D174" s="311">
        <v>1868</v>
      </c>
      <c r="E174" s="312">
        <v>400756.93</v>
      </c>
    </row>
    <row r="175" spans="1:5" x14ac:dyDescent="0.25">
      <c r="A175" s="1" t="s">
        <v>16</v>
      </c>
      <c r="B175" s="1" t="s">
        <v>497</v>
      </c>
      <c r="C175" s="1" t="s">
        <v>492</v>
      </c>
      <c r="D175" s="311">
        <v>1897</v>
      </c>
      <c r="E175" s="312">
        <v>1132087.23</v>
      </c>
    </row>
    <row r="176" spans="1:5" x14ac:dyDescent="0.25">
      <c r="A176" s="1" t="s">
        <v>16</v>
      </c>
      <c r="B176" s="1" t="s">
        <v>497</v>
      </c>
      <c r="C176" s="1" t="s">
        <v>493</v>
      </c>
      <c r="D176" s="311">
        <v>475</v>
      </c>
      <c r="E176" s="312">
        <v>545412.14</v>
      </c>
    </row>
    <row r="177" spans="1:5" x14ac:dyDescent="0.25">
      <c r="A177" s="1" t="s">
        <v>16</v>
      </c>
      <c r="B177" s="1" t="s">
        <v>497</v>
      </c>
      <c r="C177" s="1" t="s">
        <v>494</v>
      </c>
      <c r="D177" s="311">
        <v>275</v>
      </c>
      <c r="E177" s="312">
        <v>830852.75</v>
      </c>
    </row>
    <row r="178" spans="1:5" x14ac:dyDescent="0.25">
      <c r="A178" s="1" t="s">
        <v>16</v>
      </c>
      <c r="B178" s="1" t="s">
        <v>498</v>
      </c>
      <c r="C178" s="1" t="s">
        <v>491</v>
      </c>
      <c r="D178" s="311">
        <v>115</v>
      </c>
      <c r="E178" s="312">
        <v>123097.2</v>
      </c>
    </row>
    <row r="179" spans="1:5" x14ac:dyDescent="0.25">
      <c r="A179" s="1" t="s">
        <v>16</v>
      </c>
      <c r="B179" s="1" t="s">
        <v>498</v>
      </c>
      <c r="C179" s="1" t="s">
        <v>492</v>
      </c>
      <c r="D179" s="311">
        <v>139</v>
      </c>
      <c r="E179" s="312">
        <v>244178.35</v>
      </c>
    </row>
    <row r="180" spans="1:5" x14ac:dyDescent="0.25">
      <c r="A180" s="1" t="s">
        <v>16</v>
      </c>
      <c r="B180" s="1" t="s">
        <v>498</v>
      </c>
      <c r="C180" s="1" t="s">
        <v>493</v>
      </c>
      <c r="D180" s="311">
        <v>28</v>
      </c>
      <c r="E180" s="312">
        <v>115024.2</v>
      </c>
    </row>
    <row r="181" spans="1:5" x14ac:dyDescent="0.25">
      <c r="A181" s="1" t="s">
        <v>16</v>
      </c>
      <c r="B181" s="1" t="s">
        <v>498</v>
      </c>
      <c r="C181" s="1" t="s">
        <v>494</v>
      </c>
      <c r="D181" s="311">
        <v>26</v>
      </c>
      <c r="E181" s="312">
        <v>37274.69</v>
      </c>
    </row>
    <row r="182" spans="1:5" x14ac:dyDescent="0.25">
      <c r="A182" s="1" t="s">
        <v>499</v>
      </c>
      <c r="B182" s="1" t="s">
        <v>490</v>
      </c>
      <c r="C182" s="1" t="s">
        <v>494</v>
      </c>
      <c r="D182" s="311">
        <v>1</v>
      </c>
      <c r="E182" s="312">
        <v>2431.21</v>
      </c>
    </row>
    <row r="183" spans="1:5" x14ac:dyDescent="0.25">
      <c r="A183" s="1" t="s">
        <v>499</v>
      </c>
      <c r="B183" s="1" t="s">
        <v>495</v>
      </c>
      <c r="C183" s="1" t="s">
        <v>492</v>
      </c>
      <c r="D183" s="311">
        <v>1</v>
      </c>
      <c r="E183" s="312">
        <v>2316.41</v>
      </c>
    </row>
    <row r="184" spans="1:5" x14ac:dyDescent="0.25">
      <c r="A184" s="1" t="s">
        <v>499</v>
      </c>
      <c r="B184" s="1" t="s">
        <v>497</v>
      </c>
      <c r="C184" s="1" t="s">
        <v>491</v>
      </c>
      <c r="D184" s="311">
        <v>319</v>
      </c>
      <c r="E184" s="312">
        <v>105974.88</v>
      </c>
    </row>
    <row r="185" spans="1:5" x14ac:dyDescent="0.25">
      <c r="A185" s="1" t="s">
        <v>499</v>
      </c>
      <c r="B185" s="1" t="s">
        <v>497</v>
      </c>
      <c r="C185" s="1" t="s">
        <v>492</v>
      </c>
      <c r="D185" s="311">
        <v>232</v>
      </c>
      <c r="E185" s="312">
        <v>141471.99</v>
      </c>
    </row>
    <row r="186" spans="1:5" x14ac:dyDescent="0.25">
      <c r="A186" s="1" t="s">
        <v>499</v>
      </c>
      <c r="B186" s="1" t="s">
        <v>497</v>
      </c>
      <c r="C186" s="1" t="s">
        <v>493</v>
      </c>
      <c r="D186" s="311">
        <v>45</v>
      </c>
      <c r="E186" s="312">
        <v>26948.12</v>
      </c>
    </row>
    <row r="187" spans="1:5" x14ac:dyDescent="0.25">
      <c r="A187" s="1" t="s">
        <v>499</v>
      </c>
      <c r="B187" s="1" t="s">
        <v>497</v>
      </c>
      <c r="C187" s="1" t="s">
        <v>494</v>
      </c>
      <c r="D187" s="311">
        <v>22</v>
      </c>
      <c r="E187" s="312">
        <v>36776.980000000003</v>
      </c>
    </row>
    <row r="188" spans="1:5" x14ac:dyDescent="0.25">
      <c r="A188" s="1" t="s">
        <v>499</v>
      </c>
      <c r="B188" s="1" t="s">
        <v>25</v>
      </c>
      <c r="C188" s="1" t="s">
        <v>491</v>
      </c>
      <c r="D188" s="311">
        <v>982</v>
      </c>
      <c r="E188" s="312">
        <v>443984.71</v>
      </c>
    </row>
    <row r="189" spans="1:5" x14ac:dyDescent="0.25">
      <c r="A189" s="1" t="s">
        <v>499</v>
      </c>
      <c r="B189" s="1" t="s">
        <v>25</v>
      </c>
      <c r="C189" s="1" t="s">
        <v>492</v>
      </c>
      <c r="D189" s="311">
        <v>523</v>
      </c>
      <c r="E189" s="312">
        <v>849885.16</v>
      </c>
    </row>
    <row r="190" spans="1:5" x14ac:dyDescent="0.25">
      <c r="A190" s="1" t="s">
        <v>499</v>
      </c>
      <c r="B190" s="1" t="s">
        <v>25</v>
      </c>
      <c r="C190" s="1" t="s">
        <v>493</v>
      </c>
      <c r="D190" s="311">
        <v>137</v>
      </c>
      <c r="E190" s="312">
        <v>419837.72</v>
      </c>
    </row>
    <row r="191" spans="1:5" x14ac:dyDescent="0.25">
      <c r="A191" s="1" t="s">
        <v>499</v>
      </c>
      <c r="B191" s="1" t="s">
        <v>25</v>
      </c>
      <c r="C191" s="1" t="s">
        <v>494</v>
      </c>
      <c r="D191" s="311">
        <v>114</v>
      </c>
      <c r="E191" s="312">
        <v>1133795.44</v>
      </c>
    </row>
    <row r="192" spans="1:5" x14ac:dyDescent="0.25">
      <c r="A192" s="1" t="s">
        <v>499</v>
      </c>
      <c r="B192" s="1" t="s">
        <v>498</v>
      </c>
      <c r="C192" s="1" t="s">
        <v>491</v>
      </c>
      <c r="D192" s="311">
        <v>1</v>
      </c>
      <c r="E192" s="312">
        <v>25.88</v>
      </c>
    </row>
    <row r="193" spans="1:5" x14ac:dyDescent="0.25">
      <c r="A193" s="1" t="s">
        <v>500</v>
      </c>
      <c r="B193" s="1" t="s">
        <v>496</v>
      </c>
      <c r="C193" s="1" t="s">
        <v>491</v>
      </c>
      <c r="D193" s="311">
        <v>310</v>
      </c>
      <c r="E193" s="312">
        <v>46824.52</v>
      </c>
    </row>
    <row r="194" spans="1:5" x14ac:dyDescent="0.25">
      <c r="A194" s="1" t="s">
        <v>500</v>
      </c>
      <c r="B194" s="1" t="s">
        <v>496</v>
      </c>
      <c r="C194" s="1" t="s">
        <v>492</v>
      </c>
      <c r="D194" s="311">
        <v>312</v>
      </c>
      <c r="E194" s="312">
        <v>60576.78</v>
      </c>
    </row>
    <row r="195" spans="1:5" x14ac:dyDescent="0.25">
      <c r="A195" s="1" t="s">
        <v>500</v>
      </c>
      <c r="B195" s="1" t="s">
        <v>496</v>
      </c>
      <c r="C195" s="1" t="s">
        <v>493</v>
      </c>
      <c r="D195" s="311">
        <v>81</v>
      </c>
      <c r="E195" s="312">
        <v>76666.33</v>
      </c>
    </row>
    <row r="196" spans="1:5" x14ac:dyDescent="0.25">
      <c r="A196" s="1" t="s">
        <v>500</v>
      </c>
      <c r="B196" s="1" t="s">
        <v>496</v>
      </c>
      <c r="C196" s="1" t="s">
        <v>494</v>
      </c>
      <c r="D196" s="311">
        <v>45</v>
      </c>
      <c r="E196" s="312">
        <v>43647.28</v>
      </c>
    </row>
    <row r="197" spans="1:5" x14ac:dyDescent="0.25">
      <c r="A197" s="1" t="s">
        <v>17</v>
      </c>
      <c r="B197" s="1" t="s">
        <v>496</v>
      </c>
      <c r="C197" s="1" t="s">
        <v>491</v>
      </c>
      <c r="D197" s="311">
        <v>384</v>
      </c>
      <c r="E197" s="312">
        <v>35428.519999999997</v>
      </c>
    </row>
    <row r="198" spans="1:5" x14ac:dyDescent="0.25">
      <c r="A198" s="1" t="s">
        <v>17</v>
      </c>
      <c r="B198" s="1" t="s">
        <v>496</v>
      </c>
      <c r="C198" s="1" t="s">
        <v>492</v>
      </c>
      <c r="D198" s="311">
        <v>349</v>
      </c>
      <c r="E198" s="312">
        <v>47830.31</v>
      </c>
    </row>
    <row r="199" spans="1:5" x14ac:dyDescent="0.25">
      <c r="A199" s="1" t="s">
        <v>17</v>
      </c>
      <c r="B199" s="1" t="s">
        <v>496</v>
      </c>
      <c r="C199" s="1" t="s">
        <v>493</v>
      </c>
      <c r="D199" s="311">
        <v>87</v>
      </c>
      <c r="E199" s="312">
        <v>91367.48</v>
      </c>
    </row>
    <row r="200" spans="1:5" x14ac:dyDescent="0.25">
      <c r="A200" s="1" t="s">
        <v>17</v>
      </c>
      <c r="B200" s="1" t="s">
        <v>496</v>
      </c>
      <c r="C200" s="1" t="s">
        <v>494</v>
      </c>
      <c r="D200" s="311">
        <v>54</v>
      </c>
      <c r="E200" s="312">
        <v>57092.65</v>
      </c>
    </row>
    <row r="201" spans="1:5" x14ac:dyDescent="0.25">
      <c r="A201" s="1" t="s">
        <v>17</v>
      </c>
      <c r="B201" s="1" t="s">
        <v>497</v>
      </c>
      <c r="C201" s="1" t="s">
        <v>491</v>
      </c>
      <c r="D201" s="311">
        <v>1507</v>
      </c>
      <c r="E201" s="312">
        <v>275605.98</v>
      </c>
    </row>
    <row r="202" spans="1:5" x14ac:dyDescent="0.25">
      <c r="A202" s="1" t="s">
        <v>17</v>
      </c>
      <c r="B202" s="1" t="s">
        <v>497</v>
      </c>
      <c r="C202" s="1" t="s">
        <v>492</v>
      </c>
      <c r="D202" s="311">
        <v>1469</v>
      </c>
      <c r="E202" s="312">
        <v>976582.93</v>
      </c>
    </row>
    <row r="203" spans="1:5" x14ac:dyDescent="0.25">
      <c r="A203" s="1" t="s">
        <v>17</v>
      </c>
      <c r="B203" s="1" t="s">
        <v>497</v>
      </c>
      <c r="C203" s="1" t="s">
        <v>493</v>
      </c>
      <c r="D203" s="311">
        <v>380</v>
      </c>
      <c r="E203" s="312">
        <v>352973.86</v>
      </c>
    </row>
    <row r="204" spans="1:5" x14ac:dyDescent="0.25">
      <c r="A204" s="1" t="s">
        <v>17</v>
      </c>
      <c r="B204" s="1" t="s">
        <v>497</v>
      </c>
      <c r="C204" s="1" t="s">
        <v>494</v>
      </c>
      <c r="D204" s="311">
        <v>210</v>
      </c>
      <c r="E204" s="312">
        <v>482281.2</v>
      </c>
    </row>
    <row r="205" spans="1:5" x14ac:dyDescent="0.25">
      <c r="A205" s="1" t="s">
        <v>17</v>
      </c>
      <c r="B205" s="1" t="s">
        <v>498</v>
      </c>
      <c r="C205" s="1" t="s">
        <v>491</v>
      </c>
      <c r="D205" s="311">
        <v>121</v>
      </c>
      <c r="E205" s="312">
        <v>79011.95</v>
      </c>
    </row>
    <row r="206" spans="1:5" x14ac:dyDescent="0.25">
      <c r="A206" s="1" t="s">
        <v>17</v>
      </c>
      <c r="B206" s="1" t="s">
        <v>498</v>
      </c>
      <c r="C206" s="1" t="s">
        <v>492</v>
      </c>
      <c r="D206" s="311">
        <v>95</v>
      </c>
      <c r="E206" s="312">
        <v>146990.49</v>
      </c>
    </row>
    <row r="207" spans="1:5" x14ac:dyDescent="0.25">
      <c r="A207" s="1" t="s">
        <v>17</v>
      </c>
      <c r="B207" s="1" t="s">
        <v>498</v>
      </c>
      <c r="C207" s="1" t="s">
        <v>493</v>
      </c>
      <c r="D207" s="311">
        <v>30</v>
      </c>
      <c r="E207" s="312">
        <v>57941.5</v>
      </c>
    </row>
    <row r="208" spans="1:5" x14ac:dyDescent="0.25">
      <c r="A208" s="1" t="s">
        <v>17</v>
      </c>
      <c r="B208" s="1" t="s">
        <v>498</v>
      </c>
      <c r="C208" s="1" t="s">
        <v>494</v>
      </c>
      <c r="D208" s="311">
        <v>25</v>
      </c>
      <c r="E208" s="312">
        <v>32840.19</v>
      </c>
    </row>
    <row r="209" spans="1:5" x14ac:dyDescent="0.25">
      <c r="A209" s="1" t="s">
        <v>18</v>
      </c>
      <c r="B209" s="1" t="s">
        <v>490</v>
      </c>
      <c r="C209" s="1" t="s">
        <v>491</v>
      </c>
      <c r="D209" s="311">
        <v>1156</v>
      </c>
      <c r="E209" s="312">
        <v>566835.73</v>
      </c>
    </row>
    <row r="210" spans="1:5" x14ac:dyDescent="0.25">
      <c r="A210" s="1" t="s">
        <v>18</v>
      </c>
      <c r="B210" s="1" t="s">
        <v>490</v>
      </c>
      <c r="C210" s="1" t="s">
        <v>492</v>
      </c>
      <c r="D210" s="311">
        <v>1002</v>
      </c>
      <c r="E210" s="312">
        <v>1528602.96</v>
      </c>
    </row>
    <row r="211" spans="1:5" x14ac:dyDescent="0.25">
      <c r="A211" s="1" t="s">
        <v>18</v>
      </c>
      <c r="B211" s="1" t="s">
        <v>490</v>
      </c>
      <c r="C211" s="1" t="s">
        <v>493</v>
      </c>
      <c r="D211" s="311">
        <v>308</v>
      </c>
      <c r="E211" s="312">
        <v>880798.68</v>
      </c>
    </row>
    <row r="212" spans="1:5" x14ac:dyDescent="0.25">
      <c r="A212" s="1" t="s">
        <v>18</v>
      </c>
      <c r="B212" s="1" t="s">
        <v>490</v>
      </c>
      <c r="C212" s="1" t="s">
        <v>494</v>
      </c>
      <c r="D212" s="311">
        <v>176</v>
      </c>
      <c r="E212" s="312">
        <v>1858109.78</v>
      </c>
    </row>
    <row r="213" spans="1:5" x14ac:dyDescent="0.25">
      <c r="A213" s="1" t="s">
        <v>18</v>
      </c>
      <c r="B213" s="1" t="s">
        <v>496</v>
      </c>
      <c r="C213" s="1" t="s">
        <v>491</v>
      </c>
      <c r="D213" s="311">
        <v>1198</v>
      </c>
      <c r="E213" s="312">
        <v>112650.54</v>
      </c>
    </row>
    <row r="214" spans="1:5" x14ac:dyDescent="0.25">
      <c r="A214" s="1" t="s">
        <v>18</v>
      </c>
      <c r="B214" s="1" t="s">
        <v>496</v>
      </c>
      <c r="C214" s="1" t="s">
        <v>492</v>
      </c>
      <c r="D214" s="311">
        <v>1114</v>
      </c>
      <c r="E214" s="312">
        <v>290326.7</v>
      </c>
    </row>
    <row r="215" spans="1:5" x14ac:dyDescent="0.25">
      <c r="A215" s="1" t="s">
        <v>18</v>
      </c>
      <c r="B215" s="1" t="s">
        <v>496</v>
      </c>
      <c r="C215" s="1" t="s">
        <v>493</v>
      </c>
      <c r="D215" s="311">
        <v>312</v>
      </c>
      <c r="E215" s="312">
        <v>251460.67</v>
      </c>
    </row>
    <row r="216" spans="1:5" x14ac:dyDescent="0.25">
      <c r="A216" s="1" t="s">
        <v>18</v>
      </c>
      <c r="B216" s="1" t="s">
        <v>496</v>
      </c>
      <c r="C216" s="1" t="s">
        <v>494</v>
      </c>
      <c r="D216" s="311">
        <v>212</v>
      </c>
      <c r="E216" s="312">
        <v>352738.79</v>
      </c>
    </row>
    <row r="217" spans="1:5" x14ac:dyDescent="0.25">
      <c r="A217" s="1" t="s">
        <v>18</v>
      </c>
      <c r="B217" s="1" t="s">
        <v>497</v>
      </c>
      <c r="C217" s="1" t="s">
        <v>491</v>
      </c>
      <c r="D217" s="311">
        <v>3152</v>
      </c>
      <c r="E217" s="312">
        <v>785181.17</v>
      </c>
    </row>
    <row r="218" spans="1:5" x14ac:dyDescent="0.25">
      <c r="A218" s="1" t="s">
        <v>18</v>
      </c>
      <c r="B218" s="1" t="s">
        <v>497</v>
      </c>
      <c r="C218" s="1" t="s">
        <v>492</v>
      </c>
      <c r="D218" s="311">
        <v>3356</v>
      </c>
      <c r="E218" s="312">
        <v>1654627.61</v>
      </c>
    </row>
    <row r="219" spans="1:5" x14ac:dyDescent="0.25">
      <c r="A219" s="1" t="s">
        <v>18</v>
      </c>
      <c r="B219" s="1" t="s">
        <v>497</v>
      </c>
      <c r="C219" s="1" t="s">
        <v>493</v>
      </c>
      <c r="D219" s="311">
        <v>922</v>
      </c>
      <c r="E219" s="312">
        <v>945024.56</v>
      </c>
    </row>
    <row r="220" spans="1:5" x14ac:dyDescent="0.25">
      <c r="A220" s="1" t="s">
        <v>18</v>
      </c>
      <c r="B220" s="1" t="s">
        <v>497</v>
      </c>
      <c r="C220" s="1" t="s">
        <v>494</v>
      </c>
      <c r="D220" s="311">
        <v>561</v>
      </c>
      <c r="E220" s="312">
        <v>1683816.69</v>
      </c>
    </row>
    <row r="221" spans="1:5" x14ac:dyDescent="0.25">
      <c r="A221" s="1" t="s">
        <v>18</v>
      </c>
      <c r="B221" s="1" t="s">
        <v>25</v>
      </c>
      <c r="C221" s="1" t="s">
        <v>491</v>
      </c>
      <c r="D221" s="311">
        <v>3089</v>
      </c>
      <c r="E221" s="312">
        <v>2448143.34</v>
      </c>
    </row>
    <row r="222" spans="1:5" x14ac:dyDescent="0.25">
      <c r="A222" s="1" t="s">
        <v>18</v>
      </c>
      <c r="B222" s="1" t="s">
        <v>25</v>
      </c>
      <c r="C222" s="1" t="s">
        <v>492</v>
      </c>
      <c r="D222" s="311">
        <v>3497</v>
      </c>
      <c r="E222" s="312">
        <v>6945084</v>
      </c>
    </row>
    <row r="223" spans="1:5" x14ac:dyDescent="0.25">
      <c r="A223" s="1" t="s">
        <v>18</v>
      </c>
      <c r="B223" s="1" t="s">
        <v>25</v>
      </c>
      <c r="C223" s="1" t="s">
        <v>493</v>
      </c>
      <c r="D223" s="311">
        <v>1004</v>
      </c>
      <c r="E223" s="312">
        <v>4131343.79</v>
      </c>
    </row>
    <row r="224" spans="1:5" x14ac:dyDescent="0.25">
      <c r="A224" s="1" t="s">
        <v>18</v>
      </c>
      <c r="B224" s="1" t="s">
        <v>25</v>
      </c>
      <c r="C224" s="1" t="s">
        <v>494</v>
      </c>
      <c r="D224" s="311">
        <v>593</v>
      </c>
      <c r="E224" s="312">
        <v>5382957.6799999997</v>
      </c>
    </row>
    <row r="225" spans="1:5" x14ac:dyDescent="0.25">
      <c r="A225" s="1" t="s">
        <v>18</v>
      </c>
      <c r="B225" s="1" t="s">
        <v>498</v>
      </c>
      <c r="C225" s="1" t="s">
        <v>491</v>
      </c>
      <c r="D225" s="311">
        <v>401</v>
      </c>
      <c r="E225" s="312">
        <v>429018.99</v>
      </c>
    </row>
    <row r="226" spans="1:5" x14ac:dyDescent="0.25">
      <c r="A226" s="1" t="s">
        <v>18</v>
      </c>
      <c r="B226" s="1" t="s">
        <v>498</v>
      </c>
      <c r="C226" s="1" t="s">
        <v>492</v>
      </c>
      <c r="D226" s="311">
        <v>369</v>
      </c>
      <c r="E226" s="312">
        <v>609845</v>
      </c>
    </row>
    <row r="227" spans="1:5" x14ac:dyDescent="0.25">
      <c r="A227" s="1" t="s">
        <v>18</v>
      </c>
      <c r="B227" s="1" t="s">
        <v>498</v>
      </c>
      <c r="C227" s="1" t="s">
        <v>493</v>
      </c>
      <c r="D227" s="311">
        <v>111</v>
      </c>
      <c r="E227" s="312">
        <v>192356.14</v>
      </c>
    </row>
    <row r="228" spans="1:5" x14ac:dyDescent="0.25">
      <c r="A228" s="1" t="s">
        <v>18</v>
      </c>
      <c r="B228" s="1" t="s">
        <v>498</v>
      </c>
      <c r="C228" s="1" t="s">
        <v>494</v>
      </c>
      <c r="D228" s="311">
        <v>91</v>
      </c>
      <c r="E228" s="312">
        <v>532490.48</v>
      </c>
    </row>
    <row r="229" spans="1:5" x14ac:dyDescent="0.25">
      <c r="A229" s="1" t="s">
        <v>19</v>
      </c>
      <c r="B229" s="1" t="s">
        <v>490</v>
      </c>
      <c r="C229" s="1" t="s">
        <v>491</v>
      </c>
      <c r="D229" s="311">
        <v>221</v>
      </c>
      <c r="E229" s="312">
        <v>95233.94</v>
      </c>
    </row>
    <row r="230" spans="1:5" x14ac:dyDescent="0.25">
      <c r="A230" s="1" t="s">
        <v>19</v>
      </c>
      <c r="B230" s="1" t="s">
        <v>490</v>
      </c>
      <c r="C230" s="1" t="s">
        <v>492</v>
      </c>
      <c r="D230" s="311">
        <v>229</v>
      </c>
      <c r="E230" s="312">
        <v>394201.71</v>
      </c>
    </row>
    <row r="231" spans="1:5" x14ac:dyDescent="0.25">
      <c r="A231" s="1" t="s">
        <v>19</v>
      </c>
      <c r="B231" s="1" t="s">
        <v>490</v>
      </c>
      <c r="C231" s="1" t="s">
        <v>493</v>
      </c>
      <c r="D231" s="311">
        <v>69</v>
      </c>
      <c r="E231" s="312">
        <v>196514.8</v>
      </c>
    </row>
    <row r="232" spans="1:5" x14ac:dyDescent="0.25">
      <c r="A232" s="1" t="s">
        <v>19</v>
      </c>
      <c r="B232" s="1" t="s">
        <v>490</v>
      </c>
      <c r="C232" s="1" t="s">
        <v>494</v>
      </c>
      <c r="D232" s="311">
        <v>26</v>
      </c>
      <c r="E232" s="312">
        <v>361479.67999999999</v>
      </c>
    </row>
    <row r="233" spans="1:5" x14ac:dyDescent="0.25">
      <c r="A233" s="1" t="s">
        <v>19</v>
      </c>
      <c r="B233" s="1" t="s">
        <v>495</v>
      </c>
      <c r="C233" s="1" t="s">
        <v>491</v>
      </c>
      <c r="D233" s="311">
        <v>427</v>
      </c>
      <c r="E233" s="312">
        <v>277269.94</v>
      </c>
    </row>
    <row r="234" spans="1:5" x14ac:dyDescent="0.25">
      <c r="A234" s="1" t="s">
        <v>19</v>
      </c>
      <c r="B234" s="1" t="s">
        <v>495</v>
      </c>
      <c r="C234" s="1" t="s">
        <v>492</v>
      </c>
      <c r="D234" s="311">
        <v>457</v>
      </c>
      <c r="E234" s="312">
        <v>531398.44999999995</v>
      </c>
    </row>
    <row r="235" spans="1:5" x14ac:dyDescent="0.25">
      <c r="A235" s="1" t="s">
        <v>19</v>
      </c>
      <c r="B235" s="1" t="s">
        <v>495</v>
      </c>
      <c r="C235" s="1" t="s">
        <v>493</v>
      </c>
      <c r="D235" s="311">
        <v>115</v>
      </c>
      <c r="E235" s="312">
        <v>337053.07</v>
      </c>
    </row>
    <row r="236" spans="1:5" x14ac:dyDescent="0.25">
      <c r="A236" s="1" t="s">
        <v>19</v>
      </c>
      <c r="B236" s="1" t="s">
        <v>495</v>
      </c>
      <c r="C236" s="1" t="s">
        <v>494</v>
      </c>
      <c r="D236" s="311">
        <v>76</v>
      </c>
      <c r="E236" s="312">
        <v>513480.64</v>
      </c>
    </row>
    <row r="237" spans="1:5" x14ac:dyDescent="0.25">
      <c r="A237" s="1" t="s">
        <v>19</v>
      </c>
      <c r="B237" s="1" t="s">
        <v>496</v>
      </c>
      <c r="C237" s="1" t="s">
        <v>491</v>
      </c>
      <c r="D237" s="311">
        <v>585</v>
      </c>
      <c r="E237" s="312">
        <v>146822.68</v>
      </c>
    </row>
    <row r="238" spans="1:5" x14ac:dyDescent="0.25">
      <c r="A238" s="1" t="s">
        <v>19</v>
      </c>
      <c r="B238" s="1" t="s">
        <v>496</v>
      </c>
      <c r="C238" s="1" t="s">
        <v>492</v>
      </c>
      <c r="D238" s="311">
        <v>566</v>
      </c>
      <c r="E238" s="312">
        <v>127079.32</v>
      </c>
    </row>
    <row r="239" spans="1:5" x14ac:dyDescent="0.25">
      <c r="A239" s="1" t="s">
        <v>19</v>
      </c>
      <c r="B239" s="1" t="s">
        <v>496</v>
      </c>
      <c r="C239" s="1" t="s">
        <v>493</v>
      </c>
      <c r="D239" s="311">
        <v>175</v>
      </c>
      <c r="E239" s="312">
        <v>111364.93</v>
      </c>
    </row>
    <row r="240" spans="1:5" x14ac:dyDescent="0.25">
      <c r="A240" s="1" t="s">
        <v>19</v>
      </c>
      <c r="B240" s="1" t="s">
        <v>496</v>
      </c>
      <c r="C240" s="1" t="s">
        <v>494</v>
      </c>
      <c r="D240" s="311">
        <v>100</v>
      </c>
      <c r="E240" s="312">
        <v>164562.73000000001</v>
      </c>
    </row>
    <row r="241" spans="1:7" x14ac:dyDescent="0.25">
      <c r="A241" s="1" t="s">
        <v>19</v>
      </c>
      <c r="B241" s="1" t="s">
        <v>497</v>
      </c>
      <c r="C241" s="1" t="s">
        <v>491</v>
      </c>
      <c r="D241" s="311">
        <v>1895</v>
      </c>
      <c r="E241" s="312">
        <v>474277</v>
      </c>
    </row>
    <row r="242" spans="1:7" x14ac:dyDescent="0.25">
      <c r="A242" s="1" t="s">
        <v>19</v>
      </c>
      <c r="B242" s="1" t="s">
        <v>497</v>
      </c>
      <c r="C242" s="1" t="s">
        <v>492</v>
      </c>
      <c r="D242" s="311">
        <v>1860</v>
      </c>
      <c r="E242" s="312">
        <v>953346.05</v>
      </c>
    </row>
    <row r="243" spans="1:7" x14ac:dyDescent="0.25">
      <c r="A243" s="1" t="s">
        <v>19</v>
      </c>
      <c r="B243" s="1" t="s">
        <v>497</v>
      </c>
      <c r="C243" s="1" t="s">
        <v>493</v>
      </c>
      <c r="D243" s="311">
        <v>395</v>
      </c>
      <c r="E243" s="312">
        <v>382326.95</v>
      </c>
    </row>
    <row r="244" spans="1:7" x14ac:dyDescent="0.25">
      <c r="A244" s="1" t="s">
        <v>19</v>
      </c>
      <c r="B244" s="1" t="s">
        <v>497</v>
      </c>
      <c r="C244" s="1" t="s">
        <v>494</v>
      </c>
      <c r="D244" s="311">
        <v>233</v>
      </c>
      <c r="E244" s="312">
        <v>574539.88</v>
      </c>
    </row>
    <row r="245" spans="1:7" x14ac:dyDescent="0.25">
      <c r="A245" s="1" t="s">
        <v>19</v>
      </c>
      <c r="B245" s="1" t="s">
        <v>498</v>
      </c>
      <c r="C245" s="1" t="s">
        <v>491</v>
      </c>
      <c r="D245" s="311">
        <v>183</v>
      </c>
      <c r="E245" s="312">
        <v>80433.11</v>
      </c>
    </row>
    <row r="246" spans="1:7" x14ac:dyDescent="0.25">
      <c r="A246" s="1" t="s">
        <v>19</v>
      </c>
      <c r="B246" s="1" t="s">
        <v>498</v>
      </c>
      <c r="C246" s="1" t="s">
        <v>492</v>
      </c>
      <c r="D246" s="311">
        <v>193</v>
      </c>
      <c r="E246" s="312">
        <v>120022.17</v>
      </c>
    </row>
    <row r="247" spans="1:7" x14ac:dyDescent="0.25">
      <c r="A247" s="1" t="s">
        <v>19</v>
      </c>
      <c r="B247" s="1" t="s">
        <v>498</v>
      </c>
      <c r="C247" s="1" t="s">
        <v>493</v>
      </c>
      <c r="D247" s="311">
        <v>49</v>
      </c>
      <c r="E247" s="312">
        <v>383562.29</v>
      </c>
      <c r="F247" s="85"/>
      <c r="G247" s="85"/>
    </row>
    <row r="248" spans="1:7" x14ac:dyDescent="0.25">
      <c r="A248" s="1" t="s">
        <v>19</v>
      </c>
      <c r="B248" s="1" t="s">
        <v>498</v>
      </c>
      <c r="C248" s="1" t="s">
        <v>494</v>
      </c>
      <c r="D248" s="311">
        <v>25</v>
      </c>
      <c r="E248" s="312">
        <v>152630.07</v>
      </c>
      <c r="F248" s="85"/>
      <c r="G248" s="85"/>
    </row>
    <row r="249" spans="1:7" x14ac:dyDescent="0.25">
      <c r="A249" s="1" t="s">
        <v>20</v>
      </c>
      <c r="B249" s="1" t="s">
        <v>490</v>
      </c>
      <c r="C249" s="1" t="s">
        <v>491</v>
      </c>
      <c r="D249" s="311">
        <v>997</v>
      </c>
      <c r="E249" s="312">
        <v>505842.79</v>
      </c>
      <c r="F249" s="85"/>
      <c r="G249" s="85"/>
    </row>
    <row r="250" spans="1:7" x14ac:dyDescent="0.25">
      <c r="A250" s="1" t="s">
        <v>20</v>
      </c>
      <c r="B250" s="1" t="s">
        <v>490</v>
      </c>
      <c r="C250" s="1" t="s">
        <v>492</v>
      </c>
      <c r="D250" s="311">
        <v>896</v>
      </c>
      <c r="E250" s="312">
        <v>1872248.23</v>
      </c>
      <c r="F250" s="85"/>
      <c r="G250" s="85"/>
    </row>
    <row r="251" spans="1:7" x14ac:dyDescent="0.25">
      <c r="A251" s="1" t="s">
        <v>20</v>
      </c>
      <c r="B251" s="1" t="s">
        <v>490</v>
      </c>
      <c r="C251" s="1" t="s">
        <v>493</v>
      </c>
      <c r="D251" s="311">
        <v>231</v>
      </c>
      <c r="E251" s="312">
        <v>611727.68999999994</v>
      </c>
      <c r="F251" s="85"/>
      <c r="G251" s="85"/>
    </row>
    <row r="252" spans="1:7" x14ac:dyDescent="0.25">
      <c r="A252" s="1" t="s">
        <v>20</v>
      </c>
      <c r="B252" s="1" t="s">
        <v>490</v>
      </c>
      <c r="C252" s="1" t="s">
        <v>494</v>
      </c>
      <c r="D252" s="311">
        <v>121</v>
      </c>
      <c r="E252" s="312">
        <v>846360.99</v>
      </c>
      <c r="F252" s="85"/>
      <c r="G252" s="85"/>
    </row>
    <row r="253" spans="1:7" x14ac:dyDescent="0.25">
      <c r="A253" s="1" t="s">
        <v>20</v>
      </c>
      <c r="B253" s="1" t="s">
        <v>495</v>
      </c>
      <c r="C253" s="1" t="s">
        <v>491</v>
      </c>
      <c r="D253" s="311">
        <v>380</v>
      </c>
      <c r="E253" s="312">
        <v>411707.95</v>
      </c>
      <c r="F253" s="85"/>
      <c r="G253" s="85"/>
    </row>
    <row r="254" spans="1:7" x14ac:dyDescent="0.25">
      <c r="A254" s="1" t="s">
        <v>20</v>
      </c>
      <c r="B254" s="1" t="s">
        <v>495</v>
      </c>
      <c r="C254" s="1" t="s">
        <v>492</v>
      </c>
      <c r="D254" s="311">
        <v>365</v>
      </c>
      <c r="E254" s="312">
        <v>1158321.47</v>
      </c>
      <c r="F254" s="85"/>
      <c r="G254" s="85"/>
    </row>
    <row r="255" spans="1:7" x14ac:dyDescent="0.25">
      <c r="A255" s="1" t="s">
        <v>20</v>
      </c>
      <c r="B255" s="1" t="s">
        <v>495</v>
      </c>
      <c r="C255" s="1" t="s">
        <v>493</v>
      </c>
      <c r="D255" s="311">
        <v>125</v>
      </c>
      <c r="E255" s="312">
        <v>340640.22</v>
      </c>
      <c r="F255" s="85"/>
      <c r="G255" s="85"/>
    </row>
    <row r="256" spans="1:7" x14ac:dyDescent="0.25">
      <c r="A256" s="1" t="s">
        <v>20</v>
      </c>
      <c r="B256" s="1" t="s">
        <v>495</v>
      </c>
      <c r="C256" s="1" t="s">
        <v>494</v>
      </c>
      <c r="D256" s="311">
        <v>58</v>
      </c>
      <c r="E256" s="312">
        <v>378672.67</v>
      </c>
      <c r="F256" s="85"/>
      <c r="G256" s="85"/>
    </row>
    <row r="257" spans="1:7" x14ac:dyDescent="0.25">
      <c r="A257" s="1" t="s">
        <v>20</v>
      </c>
      <c r="B257" s="1" t="s">
        <v>496</v>
      </c>
      <c r="C257" s="1" t="s">
        <v>491</v>
      </c>
      <c r="D257" s="311">
        <v>1062</v>
      </c>
      <c r="E257" s="312">
        <v>72107.839999999997</v>
      </c>
      <c r="F257" s="85"/>
      <c r="G257" s="85"/>
    </row>
    <row r="258" spans="1:7" x14ac:dyDescent="0.25">
      <c r="A258" s="1" t="s">
        <v>20</v>
      </c>
      <c r="B258" s="1" t="s">
        <v>496</v>
      </c>
      <c r="C258" s="1" t="s">
        <v>492</v>
      </c>
      <c r="D258" s="311">
        <v>893</v>
      </c>
      <c r="E258" s="312">
        <v>206622.55</v>
      </c>
      <c r="F258" s="85"/>
      <c r="G258" s="85"/>
    </row>
    <row r="259" spans="1:7" x14ac:dyDescent="0.25">
      <c r="A259" s="1" t="s">
        <v>20</v>
      </c>
      <c r="B259" s="1" t="s">
        <v>496</v>
      </c>
      <c r="C259" s="1" t="s">
        <v>493</v>
      </c>
      <c r="D259" s="311">
        <v>218</v>
      </c>
      <c r="E259" s="312">
        <v>121755.7</v>
      </c>
      <c r="F259" s="85"/>
      <c r="G259" s="85"/>
    </row>
    <row r="260" spans="1:7" x14ac:dyDescent="0.25">
      <c r="A260" s="1" t="s">
        <v>20</v>
      </c>
      <c r="B260" s="1" t="s">
        <v>496</v>
      </c>
      <c r="C260" s="1" t="s">
        <v>494</v>
      </c>
      <c r="D260" s="311">
        <v>112</v>
      </c>
      <c r="E260" s="312">
        <v>155577.54</v>
      </c>
      <c r="F260" s="85"/>
      <c r="G260" s="85"/>
    </row>
    <row r="261" spans="1:7" x14ac:dyDescent="0.25">
      <c r="A261" s="1" t="s">
        <v>20</v>
      </c>
      <c r="B261" s="1" t="s">
        <v>497</v>
      </c>
      <c r="C261" s="1" t="s">
        <v>491</v>
      </c>
      <c r="D261" s="311">
        <v>3274</v>
      </c>
      <c r="E261" s="312">
        <v>764713.64</v>
      </c>
      <c r="F261" s="85"/>
      <c r="G261" s="85"/>
    </row>
    <row r="262" spans="1:7" x14ac:dyDescent="0.25">
      <c r="A262" s="1" t="s">
        <v>20</v>
      </c>
      <c r="B262" s="1" t="s">
        <v>497</v>
      </c>
      <c r="C262" s="1" t="s">
        <v>492</v>
      </c>
      <c r="D262" s="311">
        <v>3085</v>
      </c>
      <c r="E262" s="312">
        <v>1662588.25</v>
      </c>
      <c r="F262" s="85"/>
      <c r="G262" s="85"/>
    </row>
    <row r="263" spans="1:7" x14ac:dyDescent="0.25">
      <c r="A263" s="1" t="s">
        <v>20</v>
      </c>
      <c r="B263" s="1" t="s">
        <v>497</v>
      </c>
      <c r="C263" s="1" t="s">
        <v>493</v>
      </c>
      <c r="D263" s="311">
        <v>785</v>
      </c>
      <c r="E263" s="312">
        <v>788627.78</v>
      </c>
      <c r="F263" s="85"/>
      <c r="G263" s="85"/>
    </row>
    <row r="264" spans="1:7" x14ac:dyDescent="0.25">
      <c r="A264" s="1" t="s">
        <v>20</v>
      </c>
      <c r="B264" s="1" t="s">
        <v>497</v>
      </c>
      <c r="C264" s="1" t="s">
        <v>494</v>
      </c>
      <c r="D264" s="311">
        <v>420</v>
      </c>
      <c r="E264" s="312">
        <v>1195735.1599999999</v>
      </c>
      <c r="F264" s="85"/>
      <c r="G264" s="85"/>
    </row>
    <row r="265" spans="1:7" x14ac:dyDescent="0.25">
      <c r="A265" s="1" t="s">
        <v>20</v>
      </c>
      <c r="B265" s="1" t="s">
        <v>25</v>
      </c>
      <c r="C265" s="1" t="s">
        <v>491</v>
      </c>
      <c r="D265" s="311">
        <v>2648</v>
      </c>
      <c r="E265" s="312">
        <v>1611978.65</v>
      </c>
    </row>
    <row r="266" spans="1:7" x14ac:dyDescent="0.25">
      <c r="A266" s="1" t="s">
        <v>20</v>
      </c>
      <c r="B266" s="1" t="s">
        <v>25</v>
      </c>
      <c r="C266" s="1" t="s">
        <v>492</v>
      </c>
      <c r="D266" s="311">
        <v>2634</v>
      </c>
      <c r="E266" s="312">
        <v>4693099.9400000004</v>
      </c>
    </row>
    <row r="267" spans="1:7" x14ac:dyDescent="0.25">
      <c r="A267" s="1" t="s">
        <v>20</v>
      </c>
      <c r="B267" s="1" t="s">
        <v>25</v>
      </c>
      <c r="C267" s="1" t="s">
        <v>493</v>
      </c>
      <c r="D267" s="311">
        <v>696</v>
      </c>
      <c r="E267" s="312">
        <v>3005809.66</v>
      </c>
    </row>
    <row r="268" spans="1:7" x14ac:dyDescent="0.25">
      <c r="A268" s="1" t="s">
        <v>20</v>
      </c>
      <c r="B268" s="1" t="s">
        <v>25</v>
      </c>
      <c r="C268" s="1" t="s">
        <v>494</v>
      </c>
      <c r="D268" s="311">
        <v>399</v>
      </c>
      <c r="E268" s="312">
        <v>3756818.25</v>
      </c>
    </row>
    <row r="269" spans="1:7" x14ac:dyDescent="0.25">
      <c r="A269" s="1" t="s">
        <v>20</v>
      </c>
      <c r="B269" s="1" t="s">
        <v>498</v>
      </c>
      <c r="C269" s="1" t="s">
        <v>491</v>
      </c>
      <c r="D269" s="311">
        <v>368</v>
      </c>
      <c r="E269" s="312">
        <v>188578.16</v>
      </c>
    </row>
    <row r="270" spans="1:7" x14ac:dyDescent="0.25">
      <c r="A270" s="1" t="s">
        <v>20</v>
      </c>
      <c r="B270" s="1" t="s">
        <v>498</v>
      </c>
      <c r="C270" s="1" t="s">
        <v>492</v>
      </c>
      <c r="D270" s="311">
        <v>329</v>
      </c>
      <c r="E270" s="312">
        <v>585246.79</v>
      </c>
    </row>
    <row r="271" spans="1:7" x14ac:dyDescent="0.25">
      <c r="A271" s="1" t="s">
        <v>20</v>
      </c>
      <c r="B271" s="1" t="s">
        <v>498</v>
      </c>
      <c r="C271" s="1" t="s">
        <v>493</v>
      </c>
      <c r="D271" s="311">
        <v>109</v>
      </c>
      <c r="E271" s="312">
        <v>241478.99</v>
      </c>
    </row>
    <row r="272" spans="1:7" x14ac:dyDescent="0.25">
      <c r="A272" s="1" t="s">
        <v>20</v>
      </c>
      <c r="B272" s="1" t="s">
        <v>498</v>
      </c>
      <c r="C272" s="1" t="s">
        <v>494</v>
      </c>
      <c r="D272" s="311">
        <v>56</v>
      </c>
      <c r="E272" s="312">
        <v>414625.42</v>
      </c>
    </row>
    <row r="273" spans="1:5" x14ac:dyDescent="0.25">
      <c r="A273" s="1" t="s">
        <v>21</v>
      </c>
      <c r="B273" s="1" t="s">
        <v>490</v>
      </c>
      <c r="C273" s="1" t="s">
        <v>491</v>
      </c>
      <c r="D273" s="311">
        <v>626</v>
      </c>
      <c r="E273" s="312">
        <v>426438.40000000002</v>
      </c>
    </row>
    <row r="274" spans="1:5" x14ac:dyDescent="0.25">
      <c r="A274" s="1" t="s">
        <v>21</v>
      </c>
      <c r="B274" s="1" t="s">
        <v>490</v>
      </c>
      <c r="C274" s="1" t="s">
        <v>492</v>
      </c>
      <c r="D274" s="311">
        <v>541</v>
      </c>
      <c r="E274" s="312">
        <v>885977.35</v>
      </c>
    </row>
    <row r="275" spans="1:5" x14ac:dyDescent="0.25">
      <c r="A275" s="1" t="s">
        <v>21</v>
      </c>
      <c r="B275" s="1" t="s">
        <v>490</v>
      </c>
      <c r="C275" s="1" t="s">
        <v>493</v>
      </c>
      <c r="D275" s="311">
        <v>143</v>
      </c>
      <c r="E275" s="312">
        <v>462464.32</v>
      </c>
    </row>
    <row r="276" spans="1:5" x14ac:dyDescent="0.25">
      <c r="A276" s="1" t="s">
        <v>21</v>
      </c>
      <c r="B276" s="1" t="s">
        <v>490</v>
      </c>
      <c r="C276" s="1" t="s">
        <v>494</v>
      </c>
      <c r="D276" s="311">
        <v>87</v>
      </c>
      <c r="E276" s="312">
        <v>841412.96</v>
      </c>
    </row>
    <row r="277" spans="1:5" x14ac:dyDescent="0.25">
      <c r="A277" s="1" t="s">
        <v>21</v>
      </c>
      <c r="B277" s="1" t="s">
        <v>496</v>
      </c>
      <c r="C277" s="1" t="s">
        <v>491</v>
      </c>
      <c r="D277" s="311">
        <v>625</v>
      </c>
      <c r="E277" s="312">
        <v>45060.480000000003</v>
      </c>
    </row>
    <row r="278" spans="1:5" x14ac:dyDescent="0.25">
      <c r="A278" s="1" t="s">
        <v>21</v>
      </c>
      <c r="B278" s="1" t="s">
        <v>496</v>
      </c>
      <c r="C278" s="1" t="s">
        <v>492</v>
      </c>
      <c r="D278" s="311">
        <v>556</v>
      </c>
      <c r="E278" s="312">
        <v>111415.28</v>
      </c>
    </row>
    <row r="279" spans="1:5" x14ac:dyDescent="0.25">
      <c r="A279" s="1" t="s">
        <v>21</v>
      </c>
      <c r="B279" s="1" t="s">
        <v>496</v>
      </c>
      <c r="C279" s="1" t="s">
        <v>493</v>
      </c>
      <c r="D279" s="311">
        <v>133</v>
      </c>
      <c r="E279" s="312">
        <v>82823.17</v>
      </c>
    </row>
    <row r="280" spans="1:5" x14ac:dyDescent="0.25">
      <c r="A280" s="1" t="s">
        <v>21</v>
      </c>
      <c r="B280" s="1" t="s">
        <v>496</v>
      </c>
      <c r="C280" s="1" t="s">
        <v>494</v>
      </c>
      <c r="D280" s="311">
        <v>88</v>
      </c>
      <c r="E280" s="312">
        <v>139155.97</v>
      </c>
    </row>
    <row r="281" spans="1:5" x14ac:dyDescent="0.25">
      <c r="A281" s="1" t="s">
        <v>21</v>
      </c>
      <c r="B281" s="1" t="s">
        <v>497</v>
      </c>
      <c r="C281" s="1" t="s">
        <v>491</v>
      </c>
      <c r="D281" s="311">
        <v>2866</v>
      </c>
      <c r="E281" s="312">
        <v>648970.9</v>
      </c>
    </row>
    <row r="282" spans="1:5" x14ac:dyDescent="0.25">
      <c r="A282" s="1" t="s">
        <v>21</v>
      </c>
      <c r="B282" s="1" t="s">
        <v>497</v>
      </c>
      <c r="C282" s="1" t="s">
        <v>492</v>
      </c>
      <c r="D282" s="311">
        <v>2535</v>
      </c>
      <c r="E282" s="312">
        <v>1448643.53</v>
      </c>
    </row>
    <row r="283" spans="1:5" x14ac:dyDescent="0.25">
      <c r="A283" s="1" t="s">
        <v>21</v>
      </c>
      <c r="B283" s="1" t="s">
        <v>497</v>
      </c>
      <c r="C283" s="1" t="s">
        <v>493</v>
      </c>
      <c r="D283" s="311">
        <v>620</v>
      </c>
      <c r="E283" s="312">
        <v>592517.64</v>
      </c>
    </row>
    <row r="284" spans="1:5" x14ac:dyDescent="0.25">
      <c r="A284" s="1" t="s">
        <v>21</v>
      </c>
      <c r="B284" s="1" t="s">
        <v>497</v>
      </c>
      <c r="C284" s="1" t="s">
        <v>494</v>
      </c>
      <c r="D284" s="311">
        <v>391</v>
      </c>
      <c r="E284" s="312">
        <v>1017375.76</v>
      </c>
    </row>
    <row r="285" spans="1:5" x14ac:dyDescent="0.25">
      <c r="A285" s="1" t="s">
        <v>21</v>
      </c>
      <c r="B285" s="1" t="s">
        <v>498</v>
      </c>
      <c r="C285" s="1" t="s">
        <v>491</v>
      </c>
      <c r="D285" s="311">
        <v>187</v>
      </c>
      <c r="E285" s="312">
        <v>64055.23</v>
      </c>
    </row>
    <row r="286" spans="1:5" x14ac:dyDescent="0.25">
      <c r="A286" s="1" t="s">
        <v>21</v>
      </c>
      <c r="B286" s="1" t="s">
        <v>498</v>
      </c>
      <c r="C286" s="1" t="s">
        <v>492</v>
      </c>
      <c r="D286" s="311">
        <v>136</v>
      </c>
      <c r="E286" s="312">
        <v>149013.68</v>
      </c>
    </row>
    <row r="287" spans="1:5" x14ac:dyDescent="0.25">
      <c r="A287" s="1" t="s">
        <v>21</v>
      </c>
      <c r="B287" s="1" t="s">
        <v>498</v>
      </c>
      <c r="C287" s="1" t="s">
        <v>493</v>
      </c>
      <c r="D287" s="311">
        <v>40</v>
      </c>
      <c r="E287" s="312">
        <v>91006.29</v>
      </c>
    </row>
    <row r="288" spans="1:5" x14ac:dyDescent="0.25">
      <c r="A288" s="1" t="s">
        <v>21</v>
      </c>
      <c r="B288" s="1" t="s">
        <v>498</v>
      </c>
      <c r="C288" s="1" t="s">
        <v>494</v>
      </c>
      <c r="D288" s="311">
        <v>33</v>
      </c>
      <c r="E288" s="312">
        <v>146584.10999999999</v>
      </c>
    </row>
    <row r="289" spans="1:5" x14ac:dyDescent="0.25">
      <c r="A289" s="1" t="s">
        <v>22</v>
      </c>
      <c r="B289" s="1" t="s">
        <v>496</v>
      </c>
      <c r="C289" s="1" t="s">
        <v>491</v>
      </c>
      <c r="D289" s="311">
        <v>133</v>
      </c>
      <c r="E289" s="312">
        <v>9748.9699999999993</v>
      </c>
    </row>
    <row r="290" spans="1:5" x14ac:dyDescent="0.25">
      <c r="A290" s="1" t="s">
        <v>22</v>
      </c>
      <c r="B290" s="1" t="s">
        <v>496</v>
      </c>
      <c r="C290" s="1" t="s">
        <v>492</v>
      </c>
      <c r="D290" s="311">
        <v>124</v>
      </c>
      <c r="E290" s="312">
        <v>17187.37</v>
      </c>
    </row>
    <row r="291" spans="1:5" x14ac:dyDescent="0.25">
      <c r="A291" s="1" t="s">
        <v>22</v>
      </c>
      <c r="B291" s="1" t="s">
        <v>496</v>
      </c>
      <c r="C291" s="1" t="s">
        <v>493</v>
      </c>
      <c r="D291" s="311">
        <v>31</v>
      </c>
      <c r="E291" s="312">
        <v>33288.07</v>
      </c>
    </row>
    <row r="292" spans="1:5" x14ac:dyDescent="0.25">
      <c r="A292" s="1" t="s">
        <v>22</v>
      </c>
      <c r="B292" s="1" t="s">
        <v>496</v>
      </c>
      <c r="C292" s="1" t="s">
        <v>494</v>
      </c>
      <c r="D292" s="311">
        <v>7</v>
      </c>
      <c r="E292" s="312">
        <v>1697.68</v>
      </c>
    </row>
    <row r="293" spans="1:5" x14ac:dyDescent="0.25">
      <c r="A293" s="1" t="s">
        <v>23</v>
      </c>
      <c r="B293" s="1" t="s">
        <v>490</v>
      </c>
      <c r="C293" s="1" t="s">
        <v>491</v>
      </c>
      <c r="D293" s="311">
        <v>167</v>
      </c>
      <c r="E293" s="312">
        <v>50513.82</v>
      </c>
    </row>
    <row r="294" spans="1:5" x14ac:dyDescent="0.25">
      <c r="A294" s="1" t="s">
        <v>23</v>
      </c>
      <c r="B294" s="1" t="s">
        <v>490</v>
      </c>
      <c r="C294" s="1" t="s">
        <v>492</v>
      </c>
      <c r="D294" s="311">
        <v>135</v>
      </c>
      <c r="E294" s="312">
        <v>104290.96</v>
      </c>
    </row>
    <row r="295" spans="1:5" x14ac:dyDescent="0.25">
      <c r="A295" s="1" t="s">
        <v>23</v>
      </c>
      <c r="B295" s="1" t="s">
        <v>490</v>
      </c>
      <c r="C295" s="1" t="s">
        <v>493</v>
      </c>
      <c r="D295" s="311">
        <v>41</v>
      </c>
      <c r="E295" s="312">
        <v>72082.48</v>
      </c>
    </row>
    <row r="296" spans="1:5" x14ac:dyDescent="0.25">
      <c r="A296" s="1" t="s">
        <v>23</v>
      </c>
      <c r="B296" s="1" t="s">
        <v>490</v>
      </c>
      <c r="C296" s="1" t="s">
        <v>494</v>
      </c>
      <c r="D296" s="311">
        <v>24</v>
      </c>
      <c r="E296" s="312">
        <v>208933.33</v>
      </c>
    </row>
    <row r="297" spans="1:5" x14ac:dyDescent="0.25">
      <c r="A297" s="1" t="s">
        <v>23</v>
      </c>
      <c r="B297" s="1" t="s">
        <v>495</v>
      </c>
      <c r="C297" s="1" t="s">
        <v>491</v>
      </c>
      <c r="D297" s="311">
        <v>297</v>
      </c>
      <c r="E297" s="312">
        <v>233436.39</v>
      </c>
    </row>
    <row r="298" spans="1:5" x14ac:dyDescent="0.25">
      <c r="A298" s="1" t="s">
        <v>23</v>
      </c>
      <c r="B298" s="1" t="s">
        <v>495</v>
      </c>
      <c r="C298" s="1" t="s">
        <v>492</v>
      </c>
      <c r="D298" s="311">
        <v>284</v>
      </c>
      <c r="E298" s="312">
        <v>271703.62</v>
      </c>
    </row>
    <row r="299" spans="1:5" x14ac:dyDescent="0.25">
      <c r="A299" s="1" t="s">
        <v>23</v>
      </c>
      <c r="B299" s="1" t="s">
        <v>495</v>
      </c>
      <c r="C299" s="1" t="s">
        <v>493</v>
      </c>
      <c r="D299" s="311">
        <v>69</v>
      </c>
      <c r="E299" s="312">
        <v>209099.5</v>
      </c>
    </row>
    <row r="300" spans="1:5" x14ac:dyDescent="0.25">
      <c r="A300" s="1" t="s">
        <v>23</v>
      </c>
      <c r="B300" s="1" t="s">
        <v>495</v>
      </c>
      <c r="C300" s="1" t="s">
        <v>494</v>
      </c>
      <c r="D300" s="311">
        <v>28</v>
      </c>
      <c r="E300" s="312">
        <v>42430.33</v>
      </c>
    </row>
    <row r="301" spans="1:5" x14ac:dyDescent="0.25">
      <c r="A301" s="1" t="s">
        <v>23</v>
      </c>
      <c r="B301" s="1" t="s">
        <v>496</v>
      </c>
      <c r="C301" s="1" t="s">
        <v>491</v>
      </c>
      <c r="D301" s="311">
        <v>160</v>
      </c>
      <c r="E301" s="312">
        <v>8846.92</v>
      </c>
    </row>
    <row r="302" spans="1:5" x14ac:dyDescent="0.25">
      <c r="A302" s="1" t="s">
        <v>23</v>
      </c>
      <c r="B302" s="1" t="s">
        <v>496</v>
      </c>
      <c r="C302" s="1" t="s">
        <v>492</v>
      </c>
      <c r="D302" s="311">
        <v>141</v>
      </c>
      <c r="E302" s="312">
        <v>31290.720000000001</v>
      </c>
    </row>
    <row r="303" spans="1:5" x14ac:dyDescent="0.25">
      <c r="A303" s="1" t="s">
        <v>23</v>
      </c>
      <c r="B303" s="1" t="s">
        <v>496</v>
      </c>
      <c r="C303" s="1" t="s">
        <v>493</v>
      </c>
      <c r="D303" s="311">
        <v>32</v>
      </c>
      <c r="E303" s="312">
        <v>9328.91</v>
      </c>
    </row>
    <row r="304" spans="1:5" x14ac:dyDescent="0.25">
      <c r="A304" s="1" t="s">
        <v>23</v>
      </c>
      <c r="B304" s="1" t="s">
        <v>496</v>
      </c>
      <c r="C304" s="1" t="s">
        <v>494</v>
      </c>
      <c r="D304" s="311">
        <v>31</v>
      </c>
      <c r="E304" s="312">
        <v>27039.82</v>
      </c>
    </row>
    <row r="305" spans="1:5" x14ac:dyDescent="0.25">
      <c r="A305" s="1" t="s">
        <v>23</v>
      </c>
      <c r="B305" s="1" t="s">
        <v>497</v>
      </c>
      <c r="C305" s="1" t="s">
        <v>491</v>
      </c>
      <c r="D305" s="311">
        <v>650</v>
      </c>
      <c r="E305" s="312">
        <v>125055.8</v>
      </c>
    </row>
    <row r="306" spans="1:5" x14ac:dyDescent="0.25">
      <c r="A306" s="1" t="s">
        <v>23</v>
      </c>
      <c r="B306" s="1" t="s">
        <v>497</v>
      </c>
      <c r="C306" s="1" t="s">
        <v>492</v>
      </c>
      <c r="D306" s="311">
        <v>595</v>
      </c>
      <c r="E306" s="312">
        <v>356934.72</v>
      </c>
    </row>
    <row r="307" spans="1:5" x14ac:dyDescent="0.25">
      <c r="A307" s="1" t="s">
        <v>23</v>
      </c>
      <c r="B307" s="1" t="s">
        <v>497</v>
      </c>
      <c r="C307" s="1" t="s">
        <v>493</v>
      </c>
      <c r="D307" s="311">
        <v>138</v>
      </c>
      <c r="E307" s="312">
        <v>160200.53</v>
      </c>
    </row>
    <row r="308" spans="1:5" x14ac:dyDescent="0.25">
      <c r="A308" s="1" t="s">
        <v>23</v>
      </c>
      <c r="B308" s="1" t="s">
        <v>497</v>
      </c>
      <c r="C308" s="1" t="s">
        <v>494</v>
      </c>
      <c r="D308" s="311">
        <v>112</v>
      </c>
      <c r="E308" s="312">
        <v>237145.7</v>
      </c>
    </row>
    <row r="309" spans="1:5" x14ac:dyDescent="0.25">
      <c r="A309" s="1" t="s">
        <v>23</v>
      </c>
      <c r="B309" s="1" t="s">
        <v>25</v>
      </c>
      <c r="C309" s="1" t="s">
        <v>491</v>
      </c>
      <c r="D309" s="311">
        <v>840</v>
      </c>
      <c r="E309" s="312">
        <v>757636.42</v>
      </c>
    </row>
    <row r="310" spans="1:5" x14ac:dyDescent="0.25">
      <c r="A310" s="1" t="s">
        <v>23</v>
      </c>
      <c r="B310" s="1" t="s">
        <v>25</v>
      </c>
      <c r="C310" s="1" t="s">
        <v>492</v>
      </c>
      <c r="D310" s="311">
        <v>793</v>
      </c>
      <c r="E310" s="312">
        <v>1980126.89</v>
      </c>
    </row>
    <row r="311" spans="1:5" x14ac:dyDescent="0.25">
      <c r="A311" s="1" t="s">
        <v>23</v>
      </c>
      <c r="B311" s="1" t="s">
        <v>25</v>
      </c>
      <c r="C311" s="1" t="s">
        <v>493</v>
      </c>
      <c r="D311" s="311">
        <v>217</v>
      </c>
      <c r="E311" s="312">
        <v>1208239.51</v>
      </c>
    </row>
    <row r="312" spans="1:5" x14ac:dyDescent="0.25">
      <c r="A312" s="43" t="s">
        <v>23</v>
      </c>
      <c r="B312" s="1" t="s">
        <v>25</v>
      </c>
      <c r="C312" s="1" t="s">
        <v>494</v>
      </c>
      <c r="D312" s="313">
        <v>120</v>
      </c>
      <c r="E312" s="314">
        <v>1409375.17</v>
      </c>
    </row>
    <row r="313" spans="1:5" x14ac:dyDescent="0.25">
      <c r="A313" s="315" t="s">
        <v>501</v>
      </c>
      <c r="B313" s="85"/>
      <c r="C313" s="85"/>
    </row>
    <row r="314" spans="1:5" x14ac:dyDescent="0.25">
      <c r="A314" s="15" t="s">
        <v>502</v>
      </c>
      <c r="B314" s="85"/>
      <c r="C314" s="85"/>
    </row>
    <row r="315" spans="1:5" x14ac:dyDescent="0.25">
      <c r="B315" s="85"/>
      <c r="C315" s="85"/>
    </row>
  </sheetData>
  <pageMargins left="0.75" right="0.25" top="0.75" bottom="0.75" header="0.3" footer="0.3"/>
  <pageSetup scale="91" orientation="portrait" horizontalDpi="1200" verticalDpi="1200" r:id="rId1"/>
  <headerFooter>
    <oddFooter>&amp;L&amp;10OneCare Vermont FY 2022 ACO Budget Submission &amp;R&amp;10&amp;P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N29" sqref="N29"/>
    </sheetView>
  </sheetViews>
  <sheetFormatPr defaultRowHeight="15" x14ac:dyDescent="0.25"/>
  <cols>
    <col min="1" max="1" width="25.140625" customWidth="1"/>
    <col min="2" max="2" width="18.85546875" bestFit="1" customWidth="1"/>
  </cols>
  <sheetData>
    <row r="1" spans="1:3" x14ac:dyDescent="0.25">
      <c r="A1" s="16" t="s">
        <v>98</v>
      </c>
      <c r="B1" s="16" t="s">
        <v>38</v>
      </c>
      <c r="C1" s="16" t="s">
        <v>99</v>
      </c>
    </row>
    <row r="2" spans="1:3" x14ac:dyDescent="0.25">
      <c r="A2" s="37" t="s">
        <v>9</v>
      </c>
      <c r="B2" t="s">
        <v>37</v>
      </c>
      <c r="C2" t="s">
        <v>101</v>
      </c>
    </row>
    <row r="3" spans="1:3" x14ac:dyDescent="0.25">
      <c r="A3" s="37" t="s">
        <v>10</v>
      </c>
      <c r="B3" t="s">
        <v>25</v>
      </c>
      <c r="C3" t="s">
        <v>102</v>
      </c>
    </row>
    <row r="4" spans="1:3" x14ac:dyDescent="0.25">
      <c r="A4" s="37" t="s">
        <v>11</v>
      </c>
      <c r="B4" t="s">
        <v>146</v>
      </c>
      <c r="C4" t="s">
        <v>103</v>
      </c>
    </row>
    <row r="5" spans="1:3" x14ac:dyDescent="0.25">
      <c r="A5" s="37" t="s">
        <v>12</v>
      </c>
      <c r="B5" t="s">
        <v>178</v>
      </c>
      <c r="C5" t="s">
        <v>104</v>
      </c>
    </row>
    <row r="6" spans="1:3" x14ac:dyDescent="0.25">
      <c r="A6" s="37" t="s">
        <v>13</v>
      </c>
      <c r="B6" t="s">
        <v>147</v>
      </c>
    </row>
    <row r="7" spans="1:3" x14ac:dyDescent="0.25">
      <c r="A7" s="37" t="s">
        <v>14</v>
      </c>
      <c r="B7" t="s">
        <v>179</v>
      </c>
    </row>
    <row r="8" spans="1:3" x14ac:dyDescent="0.25">
      <c r="A8" s="37" t="s">
        <v>15</v>
      </c>
    </row>
    <row r="9" spans="1:3" x14ac:dyDescent="0.25">
      <c r="A9" s="37" t="s">
        <v>16</v>
      </c>
    </row>
    <row r="10" spans="1:3" x14ac:dyDescent="0.25">
      <c r="A10" s="37" t="s">
        <v>17</v>
      </c>
    </row>
    <row r="11" spans="1:3" x14ac:dyDescent="0.25">
      <c r="A11" s="37" t="s">
        <v>18</v>
      </c>
    </row>
    <row r="12" spans="1:3" x14ac:dyDescent="0.25">
      <c r="A12" s="37" t="s">
        <v>19</v>
      </c>
    </row>
    <row r="13" spans="1:3" x14ac:dyDescent="0.25">
      <c r="A13" s="37" t="s">
        <v>20</v>
      </c>
    </row>
    <row r="14" spans="1:3" x14ac:dyDescent="0.25">
      <c r="A14" s="37" t="s">
        <v>21</v>
      </c>
    </row>
    <row r="15" spans="1:3" ht="30" x14ac:dyDescent="0.25">
      <c r="A15" s="37" t="s">
        <v>22</v>
      </c>
    </row>
    <row r="16" spans="1:3" x14ac:dyDescent="0.25">
      <c r="A16" s="37" t="s">
        <v>23</v>
      </c>
    </row>
    <row r="17" spans="1:1" x14ac:dyDescent="0.25">
      <c r="A17"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zoomScaleNormal="100" zoomScalePageLayoutView="60" workbookViewId="0">
      <selection activeCell="A3" sqref="A3"/>
    </sheetView>
  </sheetViews>
  <sheetFormatPr defaultColWidth="9.140625" defaultRowHeight="15" x14ac:dyDescent="0.25"/>
  <cols>
    <col min="1" max="1" width="15.140625" customWidth="1"/>
    <col min="2" max="2" width="17.7109375" customWidth="1"/>
    <col min="3" max="3" width="20.28515625" customWidth="1"/>
    <col min="4" max="4" width="10" customWidth="1"/>
    <col min="5" max="5" width="9.42578125" bestFit="1" customWidth="1"/>
    <col min="6" max="6" width="10.140625" bestFit="1" customWidth="1"/>
    <col min="7" max="7" width="14.140625" bestFit="1" customWidth="1"/>
    <col min="8" max="8" width="7.85546875" bestFit="1" customWidth="1"/>
    <col min="9" max="9" width="10.7109375" bestFit="1" customWidth="1"/>
    <col min="10" max="10" width="14.7109375" bestFit="1" customWidth="1"/>
    <col min="11" max="11" width="9.5703125" bestFit="1" customWidth="1"/>
    <col min="12" max="12" width="14.42578125" bestFit="1" customWidth="1"/>
    <col min="13" max="13" width="13.85546875" bestFit="1" customWidth="1"/>
    <col min="14" max="14" width="12" bestFit="1" customWidth="1"/>
    <col min="15" max="15" width="13.85546875" bestFit="1" customWidth="1"/>
    <col min="16" max="18" width="7.7109375" customWidth="1"/>
    <col min="19" max="19" width="7.140625" bestFit="1" customWidth="1"/>
    <col min="20" max="20" width="6.85546875" bestFit="1" customWidth="1"/>
  </cols>
  <sheetData>
    <row r="1" spans="1:20" s="326" customFormat="1" ht="16.5" x14ac:dyDescent="0.3">
      <c r="A1" s="325" t="s">
        <v>504</v>
      </c>
      <c r="B1" s="325" t="s">
        <v>505</v>
      </c>
      <c r="J1" s="325"/>
    </row>
    <row r="2" spans="1:20" s="326" customFormat="1" ht="16.5" x14ac:dyDescent="0.3">
      <c r="A2" s="325" t="s">
        <v>506</v>
      </c>
      <c r="B2" s="325" t="s">
        <v>507</v>
      </c>
      <c r="J2" s="325"/>
    </row>
    <row r="3" spans="1:20" s="326" customFormat="1" ht="16.5" x14ac:dyDescent="0.3">
      <c r="A3" s="328"/>
      <c r="B3" s="325"/>
      <c r="J3" s="325"/>
      <c r="N3" s="328"/>
    </row>
    <row r="4" spans="1:20" ht="14.45" customHeight="1" x14ac:dyDescent="0.25">
      <c r="D4" s="480" t="s">
        <v>117</v>
      </c>
      <c r="E4" s="481"/>
      <c r="F4" s="481"/>
      <c r="G4" s="481"/>
      <c r="H4" s="481"/>
      <c r="I4" s="482"/>
      <c r="K4" s="480" t="s">
        <v>221</v>
      </c>
      <c r="L4" s="481"/>
      <c r="M4" s="481"/>
      <c r="N4" s="481"/>
      <c r="O4" s="481"/>
      <c r="P4" s="481"/>
      <c r="Q4" s="481"/>
      <c r="R4" s="481"/>
      <c r="S4" s="481"/>
      <c r="T4" s="482"/>
    </row>
    <row r="5" spans="1:20" s="2" customFormat="1" ht="49.5" customHeight="1" x14ac:dyDescent="0.25">
      <c r="A5" s="327" t="s">
        <v>1</v>
      </c>
      <c r="B5" s="3" t="s">
        <v>115</v>
      </c>
      <c r="C5" s="3" t="s">
        <v>116</v>
      </c>
      <c r="D5" s="3" t="s">
        <v>118</v>
      </c>
      <c r="E5" s="3" t="s">
        <v>119</v>
      </c>
      <c r="F5" s="3" t="s">
        <v>120</v>
      </c>
      <c r="G5" s="3" t="s">
        <v>121</v>
      </c>
      <c r="H5" s="3" t="s">
        <v>122</v>
      </c>
      <c r="I5" s="3" t="s">
        <v>123</v>
      </c>
      <c r="J5" s="3" t="s">
        <v>221</v>
      </c>
      <c r="K5" s="3" t="s">
        <v>139</v>
      </c>
      <c r="L5" s="3" t="s">
        <v>223</v>
      </c>
      <c r="M5" s="3" t="s">
        <v>222</v>
      </c>
      <c r="N5" s="3" t="s">
        <v>224</v>
      </c>
      <c r="O5" s="3" t="s">
        <v>225</v>
      </c>
      <c r="P5" s="3" t="s">
        <v>125</v>
      </c>
      <c r="Q5" s="3" t="s">
        <v>127</v>
      </c>
      <c r="R5" s="3" t="s">
        <v>126</v>
      </c>
      <c r="S5" s="3" t="s">
        <v>57</v>
      </c>
      <c r="T5" s="3" t="s">
        <v>4</v>
      </c>
    </row>
    <row r="6" spans="1:20" x14ac:dyDescent="0.25">
      <c r="A6" s="323" t="s">
        <v>26</v>
      </c>
      <c r="B6" s="324">
        <v>16885</v>
      </c>
      <c r="C6" s="324">
        <v>405</v>
      </c>
      <c r="D6" s="324">
        <v>58</v>
      </c>
      <c r="E6" s="324">
        <v>946</v>
      </c>
      <c r="F6" s="324">
        <v>25</v>
      </c>
      <c r="G6" s="324">
        <v>92</v>
      </c>
      <c r="H6" s="324">
        <v>55</v>
      </c>
      <c r="I6" s="324">
        <v>39</v>
      </c>
      <c r="J6" s="324">
        <v>109</v>
      </c>
      <c r="K6" s="324">
        <v>0</v>
      </c>
      <c r="L6" s="324">
        <v>27</v>
      </c>
      <c r="M6" s="324">
        <v>9</v>
      </c>
      <c r="N6" s="324">
        <v>0</v>
      </c>
      <c r="O6" s="324">
        <v>0</v>
      </c>
      <c r="P6" s="324">
        <v>5</v>
      </c>
      <c r="Q6" s="324">
        <v>10</v>
      </c>
      <c r="R6" s="324">
        <v>54</v>
      </c>
      <c r="S6" s="324">
        <v>3</v>
      </c>
      <c r="T6" s="324">
        <v>1</v>
      </c>
    </row>
    <row r="7" spans="1:20" x14ac:dyDescent="0.25">
      <c r="A7" s="323" t="s">
        <v>203</v>
      </c>
      <c r="B7" s="324">
        <v>29473</v>
      </c>
      <c r="C7" s="324">
        <v>434</v>
      </c>
      <c r="D7" s="324">
        <v>102</v>
      </c>
      <c r="E7" s="324">
        <v>579</v>
      </c>
      <c r="F7" s="324">
        <v>56</v>
      </c>
      <c r="G7" s="324">
        <v>269</v>
      </c>
      <c r="H7" s="324">
        <v>55</v>
      </c>
      <c r="I7" s="324">
        <v>144</v>
      </c>
      <c r="J7" s="324">
        <v>94</v>
      </c>
      <c r="K7" s="324">
        <v>0</v>
      </c>
      <c r="L7" s="324">
        <v>17</v>
      </c>
      <c r="M7" s="324">
        <v>2</v>
      </c>
      <c r="N7" s="324">
        <v>0</v>
      </c>
      <c r="O7" s="324">
        <v>0</v>
      </c>
      <c r="P7" s="324">
        <v>4</v>
      </c>
      <c r="Q7" s="324">
        <v>10</v>
      </c>
      <c r="R7" s="324">
        <v>58</v>
      </c>
      <c r="S7" s="324">
        <v>3</v>
      </c>
      <c r="T7" s="324">
        <v>0</v>
      </c>
    </row>
    <row r="8" spans="1:20" x14ac:dyDescent="0.25">
      <c r="A8" s="323" t="s">
        <v>27</v>
      </c>
      <c r="B8" s="324">
        <v>9665</v>
      </c>
      <c r="C8" s="324">
        <v>151</v>
      </c>
      <c r="D8" s="324">
        <v>34</v>
      </c>
      <c r="E8" s="324">
        <v>262</v>
      </c>
      <c r="F8" s="324">
        <v>18</v>
      </c>
      <c r="G8" s="324">
        <v>36</v>
      </c>
      <c r="H8" s="324">
        <v>42</v>
      </c>
      <c r="I8" s="324">
        <v>7</v>
      </c>
      <c r="J8" s="324">
        <v>17</v>
      </c>
      <c r="K8" s="324">
        <v>0</v>
      </c>
      <c r="L8" s="324">
        <v>8</v>
      </c>
      <c r="M8" s="324">
        <v>2</v>
      </c>
      <c r="N8" s="324">
        <v>0</v>
      </c>
      <c r="O8" s="324">
        <v>0</v>
      </c>
      <c r="P8" s="324">
        <v>2</v>
      </c>
      <c r="Q8" s="324">
        <v>1</v>
      </c>
      <c r="R8" s="324">
        <v>2</v>
      </c>
      <c r="S8" s="324">
        <v>2</v>
      </c>
      <c r="T8" s="324">
        <v>0</v>
      </c>
    </row>
    <row r="9" spans="1:20" x14ac:dyDescent="0.25">
      <c r="A9" s="323" t="s">
        <v>28</v>
      </c>
      <c r="B9" s="324">
        <v>80455</v>
      </c>
      <c r="C9" s="324">
        <v>2794</v>
      </c>
      <c r="D9" s="324">
        <v>450</v>
      </c>
      <c r="E9" s="324">
        <v>3749</v>
      </c>
      <c r="F9" s="324">
        <v>181</v>
      </c>
      <c r="G9" s="324">
        <v>502</v>
      </c>
      <c r="H9" s="324">
        <v>228</v>
      </c>
      <c r="I9" s="324">
        <v>246</v>
      </c>
      <c r="J9" s="324">
        <v>286</v>
      </c>
      <c r="K9" s="324">
        <v>0</v>
      </c>
      <c r="L9" s="324">
        <v>24</v>
      </c>
      <c r="M9" s="324">
        <v>53</v>
      </c>
      <c r="N9" s="324">
        <v>0</v>
      </c>
      <c r="O9" s="324">
        <v>0</v>
      </c>
      <c r="P9" s="324">
        <v>20</v>
      </c>
      <c r="Q9" s="324">
        <v>22</v>
      </c>
      <c r="R9" s="324">
        <v>128</v>
      </c>
      <c r="S9" s="324">
        <v>39</v>
      </c>
      <c r="T9" s="324">
        <v>0</v>
      </c>
    </row>
    <row r="10" spans="1:20" x14ac:dyDescent="0.25">
      <c r="A10" s="323" t="s">
        <v>205</v>
      </c>
      <c r="B10" s="324">
        <v>6962</v>
      </c>
      <c r="C10" s="324">
        <v>35</v>
      </c>
      <c r="D10" s="324">
        <v>1</v>
      </c>
      <c r="E10" s="324">
        <v>126</v>
      </c>
      <c r="F10" s="324">
        <v>5</v>
      </c>
      <c r="G10" s="324">
        <v>7</v>
      </c>
      <c r="H10" s="324">
        <v>24</v>
      </c>
      <c r="I10" s="324">
        <v>1</v>
      </c>
      <c r="J10" s="324">
        <v>5</v>
      </c>
      <c r="K10" s="324">
        <v>0</v>
      </c>
      <c r="L10" s="324">
        <v>0</v>
      </c>
      <c r="M10" s="324">
        <v>0</v>
      </c>
      <c r="N10" s="324">
        <v>0</v>
      </c>
      <c r="O10" s="324">
        <v>0</v>
      </c>
      <c r="P10" s="324">
        <v>0</v>
      </c>
      <c r="Q10" s="324">
        <v>5</v>
      </c>
      <c r="R10" s="324">
        <v>0</v>
      </c>
      <c r="S10" s="324">
        <v>0</v>
      </c>
      <c r="T10" s="324">
        <v>0</v>
      </c>
    </row>
    <row r="11" spans="1:20" x14ac:dyDescent="0.25">
      <c r="A11" s="323" t="s">
        <v>29</v>
      </c>
      <c r="B11" s="324">
        <v>12145</v>
      </c>
      <c r="C11" s="324">
        <v>102</v>
      </c>
      <c r="D11" s="324">
        <v>17</v>
      </c>
      <c r="E11" s="324">
        <v>273</v>
      </c>
      <c r="F11" s="324">
        <v>14</v>
      </c>
      <c r="G11" s="324">
        <v>213</v>
      </c>
      <c r="H11" s="324">
        <v>48</v>
      </c>
      <c r="I11" s="324">
        <v>13</v>
      </c>
      <c r="J11" s="324">
        <v>14</v>
      </c>
      <c r="K11" s="324">
        <v>0</v>
      </c>
      <c r="L11" s="324">
        <v>5</v>
      </c>
      <c r="M11" s="324">
        <v>3</v>
      </c>
      <c r="N11" s="324">
        <v>0</v>
      </c>
      <c r="O11" s="324">
        <v>0</v>
      </c>
      <c r="P11" s="324">
        <v>1</v>
      </c>
      <c r="Q11" s="324">
        <v>1</v>
      </c>
      <c r="R11" s="324">
        <v>0</v>
      </c>
      <c r="S11" s="324">
        <v>4</v>
      </c>
      <c r="T11" s="324">
        <v>0</v>
      </c>
    </row>
    <row r="12" spans="1:20" x14ac:dyDescent="0.25">
      <c r="A12" s="323" t="s">
        <v>30</v>
      </c>
      <c r="B12" s="324">
        <v>5527</v>
      </c>
      <c r="C12" s="324">
        <v>91</v>
      </c>
      <c r="D12" s="324">
        <v>16</v>
      </c>
      <c r="E12" s="324">
        <v>73</v>
      </c>
      <c r="F12" s="324">
        <v>56</v>
      </c>
      <c r="G12" s="324">
        <v>37</v>
      </c>
      <c r="H12" s="324">
        <v>15</v>
      </c>
      <c r="I12" s="324">
        <v>3</v>
      </c>
      <c r="J12" s="324">
        <v>25</v>
      </c>
      <c r="K12" s="324">
        <v>0</v>
      </c>
      <c r="L12" s="324">
        <v>0</v>
      </c>
      <c r="M12" s="324">
        <v>7</v>
      </c>
      <c r="N12" s="324">
        <v>0</v>
      </c>
      <c r="O12" s="324">
        <v>0</v>
      </c>
      <c r="P12" s="324">
        <v>0</v>
      </c>
      <c r="Q12" s="324">
        <v>0</v>
      </c>
      <c r="R12" s="324">
        <v>18</v>
      </c>
      <c r="S12" s="324">
        <v>0</v>
      </c>
      <c r="T12" s="324">
        <v>0</v>
      </c>
    </row>
    <row r="13" spans="1:20" ht="12.95" customHeight="1" x14ac:dyDescent="0.25">
      <c r="A13" s="323" t="s">
        <v>31</v>
      </c>
      <c r="B13" s="324">
        <v>7810</v>
      </c>
      <c r="C13" s="324">
        <v>97</v>
      </c>
      <c r="D13" s="324">
        <v>11</v>
      </c>
      <c r="E13" s="324">
        <v>115</v>
      </c>
      <c r="F13" s="324">
        <v>13</v>
      </c>
      <c r="G13" s="324">
        <v>18</v>
      </c>
      <c r="H13" s="324">
        <v>11</v>
      </c>
      <c r="I13" s="324">
        <v>5</v>
      </c>
      <c r="J13" s="324">
        <v>10</v>
      </c>
      <c r="K13" s="324">
        <v>0</v>
      </c>
      <c r="L13" s="324">
        <v>6</v>
      </c>
      <c r="M13" s="324">
        <v>0</v>
      </c>
      <c r="N13" s="324">
        <v>0</v>
      </c>
      <c r="O13" s="324">
        <v>0</v>
      </c>
      <c r="P13" s="324">
        <v>0</v>
      </c>
      <c r="Q13" s="324">
        <v>2</v>
      </c>
      <c r="R13" s="324">
        <v>2</v>
      </c>
      <c r="S13" s="324">
        <v>0</v>
      </c>
      <c r="T13" s="324">
        <v>0</v>
      </c>
    </row>
    <row r="14" spans="1:20" x14ac:dyDescent="0.25">
      <c r="A14" s="323" t="s">
        <v>499</v>
      </c>
      <c r="B14" s="324">
        <v>2377</v>
      </c>
      <c r="C14" s="324">
        <v>21</v>
      </c>
      <c r="D14" s="324">
        <v>4</v>
      </c>
      <c r="E14" s="324">
        <v>36</v>
      </c>
      <c r="F14" s="324">
        <v>1</v>
      </c>
      <c r="G14" s="324">
        <v>14</v>
      </c>
      <c r="H14" s="324">
        <v>5</v>
      </c>
      <c r="I14" s="324">
        <v>3</v>
      </c>
      <c r="J14" s="324">
        <v>15</v>
      </c>
      <c r="K14" s="324">
        <v>0</v>
      </c>
      <c r="L14" s="324">
        <v>0</v>
      </c>
      <c r="M14" s="324">
        <v>0</v>
      </c>
      <c r="N14" s="324">
        <v>0</v>
      </c>
      <c r="O14" s="324">
        <v>0</v>
      </c>
      <c r="P14" s="324">
        <v>3</v>
      </c>
      <c r="Q14" s="324">
        <v>0</v>
      </c>
      <c r="R14" s="324">
        <v>0</v>
      </c>
      <c r="S14" s="324">
        <v>2</v>
      </c>
      <c r="T14" s="324">
        <v>0</v>
      </c>
    </row>
    <row r="15" spans="1:20" x14ac:dyDescent="0.25">
      <c r="A15" s="323" t="s">
        <v>500</v>
      </c>
      <c r="B15" s="324">
        <v>748</v>
      </c>
      <c r="C15" s="324">
        <v>0</v>
      </c>
      <c r="D15" s="324">
        <v>0</v>
      </c>
      <c r="E15" s="324">
        <v>1</v>
      </c>
      <c r="F15" s="324">
        <v>0</v>
      </c>
      <c r="G15" s="324">
        <v>3</v>
      </c>
      <c r="H15" s="324">
        <v>0</v>
      </c>
      <c r="I15" s="324">
        <v>0</v>
      </c>
      <c r="J15" s="324">
        <v>0</v>
      </c>
      <c r="K15" s="324">
        <v>0</v>
      </c>
      <c r="L15" s="324">
        <v>0</v>
      </c>
      <c r="M15" s="324">
        <v>0</v>
      </c>
      <c r="N15" s="324">
        <v>0</v>
      </c>
      <c r="O15" s="324">
        <v>0</v>
      </c>
      <c r="P15" s="324">
        <v>0</v>
      </c>
      <c r="Q15" s="324">
        <v>0</v>
      </c>
      <c r="R15" s="324">
        <v>0</v>
      </c>
      <c r="S15" s="324">
        <v>0</v>
      </c>
      <c r="T15" s="324">
        <v>0</v>
      </c>
    </row>
    <row r="16" spans="1:20" x14ac:dyDescent="0.25">
      <c r="A16" s="323" t="s">
        <v>32</v>
      </c>
      <c r="B16" s="324">
        <v>4711</v>
      </c>
      <c r="C16" s="324">
        <v>109</v>
      </c>
      <c r="D16" s="324">
        <v>49</v>
      </c>
      <c r="E16" s="324">
        <v>71</v>
      </c>
      <c r="F16" s="324">
        <v>52</v>
      </c>
      <c r="G16" s="324">
        <v>657</v>
      </c>
      <c r="H16" s="324">
        <v>131</v>
      </c>
      <c r="I16" s="324">
        <v>3</v>
      </c>
      <c r="J16" s="324">
        <v>16</v>
      </c>
      <c r="K16" s="324">
        <v>0</v>
      </c>
      <c r="L16" s="324">
        <v>0</v>
      </c>
      <c r="M16" s="324">
        <v>9</v>
      </c>
      <c r="N16" s="324">
        <v>0</v>
      </c>
      <c r="O16" s="324">
        <v>0</v>
      </c>
      <c r="P16" s="324">
        <v>0</v>
      </c>
      <c r="Q16" s="324">
        <v>1</v>
      </c>
      <c r="R16" s="324">
        <v>5</v>
      </c>
      <c r="S16" s="324">
        <v>1</v>
      </c>
      <c r="T16" s="324">
        <v>0</v>
      </c>
    </row>
    <row r="17" spans="1:20" x14ac:dyDescent="0.25">
      <c r="A17" s="323" t="s">
        <v>33</v>
      </c>
      <c r="B17" s="324">
        <v>22624</v>
      </c>
      <c r="C17" s="324">
        <v>775</v>
      </c>
      <c r="D17" s="324">
        <v>35</v>
      </c>
      <c r="E17" s="324">
        <v>1181</v>
      </c>
      <c r="F17" s="324">
        <v>68</v>
      </c>
      <c r="G17" s="324">
        <v>29</v>
      </c>
      <c r="H17" s="324">
        <v>27</v>
      </c>
      <c r="I17" s="324">
        <v>33</v>
      </c>
      <c r="J17" s="324">
        <v>68</v>
      </c>
      <c r="K17" s="324">
        <v>7</v>
      </c>
      <c r="L17" s="324">
        <v>0</v>
      </c>
      <c r="M17" s="324">
        <v>25</v>
      </c>
      <c r="N17" s="324">
        <v>0</v>
      </c>
      <c r="O17" s="324">
        <v>0</v>
      </c>
      <c r="P17" s="324">
        <v>0</v>
      </c>
      <c r="Q17" s="324">
        <v>5</v>
      </c>
      <c r="R17" s="324">
        <v>26</v>
      </c>
      <c r="S17" s="324">
        <v>5</v>
      </c>
      <c r="T17" s="324">
        <v>0</v>
      </c>
    </row>
    <row r="18" spans="1:20" x14ac:dyDescent="0.25">
      <c r="A18" s="323" t="s">
        <v>34</v>
      </c>
      <c r="B18" s="324">
        <v>7879</v>
      </c>
      <c r="C18" s="324">
        <v>129</v>
      </c>
      <c r="D18" s="324">
        <v>36</v>
      </c>
      <c r="E18" s="324">
        <v>120</v>
      </c>
      <c r="F18" s="324">
        <v>5</v>
      </c>
      <c r="G18" s="324">
        <v>99</v>
      </c>
      <c r="H18" s="324">
        <v>10</v>
      </c>
      <c r="I18" s="324">
        <v>2</v>
      </c>
      <c r="J18" s="324">
        <v>16</v>
      </c>
      <c r="K18" s="324">
        <v>0</v>
      </c>
      <c r="L18" s="324">
        <v>0</v>
      </c>
      <c r="M18" s="324">
        <v>11</v>
      </c>
      <c r="N18" s="324">
        <v>0</v>
      </c>
      <c r="O18" s="324">
        <v>0</v>
      </c>
      <c r="P18" s="324">
        <v>2</v>
      </c>
      <c r="Q18" s="324">
        <v>1</v>
      </c>
      <c r="R18" s="324">
        <v>1</v>
      </c>
      <c r="S18" s="324">
        <v>1</v>
      </c>
      <c r="T18" s="324">
        <v>0</v>
      </c>
    </row>
    <row r="19" spans="1:20" x14ac:dyDescent="0.25">
      <c r="A19" s="323" t="s">
        <v>35</v>
      </c>
      <c r="B19" s="324">
        <v>20261</v>
      </c>
      <c r="C19" s="324">
        <v>760</v>
      </c>
      <c r="D19" s="324">
        <v>219</v>
      </c>
      <c r="E19" s="324">
        <v>896</v>
      </c>
      <c r="F19" s="324">
        <v>126</v>
      </c>
      <c r="G19" s="324">
        <v>76</v>
      </c>
      <c r="H19" s="324">
        <v>57</v>
      </c>
      <c r="I19" s="324">
        <v>57</v>
      </c>
      <c r="J19" s="324">
        <v>70</v>
      </c>
      <c r="K19" s="324">
        <v>0</v>
      </c>
      <c r="L19" s="324">
        <v>12</v>
      </c>
      <c r="M19" s="324">
        <v>12</v>
      </c>
      <c r="N19" s="324">
        <v>0</v>
      </c>
      <c r="O19" s="324">
        <v>0</v>
      </c>
      <c r="P19" s="324">
        <v>0</v>
      </c>
      <c r="Q19" s="324">
        <v>17</v>
      </c>
      <c r="R19" s="324">
        <v>29</v>
      </c>
      <c r="S19" s="324">
        <v>0</v>
      </c>
      <c r="T19" s="324">
        <v>0</v>
      </c>
    </row>
    <row r="20" spans="1:20" x14ac:dyDescent="0.25">
      <c r="A20" s="323" t="s">
        <v>36</v>
      </c>
      <c r="B20" s="324">
        <v>9607</v>
      </c>
      <c r="C20" s="324">
        <v>172</v>
      </c>
      <c r="D20" s="324">
        <v>21</v>
      </c>
      <c r="E20" s="324">
        <v>128</v>
      </c>
      <c r="F20" s="324">
        <v>12</v>
      </c>
      <c r="G20" s="324">
        <v>10</v>
      </c>
      <c r="H20" s="324">
        <v>19</v>
      </c>
      <c r="I20" s="324">
        <v>6</v>
      </c>
      <c r="J20" s="324">
        <v>33</v>
      </c>
      <c r="K20" s="324">
        <v>0</v>
      </c>
      <c r="L20" s="324">
        <v>13</v>
      </c>
      <c r="M20" s="324">
        <v>13</v>
      </c>
      <c r="N20" s="324">
        <v>0</v>
      </c>
      <c r="O20" s="324">
        <v>0</v>
      </c>
      <c r="P20" s="324">
        <v>2</v>
      </c>
      <c r="Q20" s="324">
        <v>0</v>
      </c>
      <c r="R20" s="324">
        <v>2</v>
      </c>
      <c r="S20" s="324">
        <v>3</v>
      </c>
      <c r="T20" s="324">
        <v>0</v>
      </c>
    </row>
    <row r="21" spans="1:20" x14ac:dyDescent="0.25">
      <c r="A21" s="323" t="s">
        <v>212</v>
      </c>
      <c r="B21" s="324">
        <v>295</v>
      </c>
      <c r="C21" s="324">
        <v>0</v>
      </c>
      <c r="D21" s="324">
        <v>0</v>
      </c>
      <c r="E21" s="324">
        <v>1</v>
      </c>
      <c r="F21" s="324">
        <v>0</v>
      </c>
      <c r="G21" s="324">
        <v>1</v>
      </c>
      <c r="H21" s="324">
        <v>0</v>
      </c>
      <c r="I21" s="324">
        <v>0</v>
      </c>
      <c r="J21" s="324">
        <v>1</v>
      </c>
      <c r="K21" s="324">
        <v>0</v>
      </c>
      <c r="L21" s="324">
        <v>0</v>
      </c>
      <c r="M21" s="324">
        <v>0</v>
      </c>
      <c r="N21" s="324">
        <v>0</v>
      </c>
      <c r="O21" s="324">
        <v>0</v>
      </c>
      <c r="P21" s="324">
        <v>0</v>
      </c>
      <c r="Q21" s="324">
        <v>0</v>
      </c>
      <c r="R21" s="324">
        <v>0</v>
      </c>
      <c r="S21" s="324">
        <v>1</v>
      </c>
      <c r="T21" s="324">
        <v>0</v>
      </c>
    </row>
    <row r="22" spans="1:20" x14ac:dyDescent="0.25">
      <c r="A22" s="323" t="s">
        <v>214</v>
      </c>
      <c r="B22" s="324">
        <v>4874</v>
      </c>
      <c r="C22" s="324">
        <v>209</v>
      </c>
      <c r="D22" s="324">
        <v>13</v>
      </c>
      <c r="E22" s="324">
        <v>248</v>
      </c>
      <c r="F22" s="324">
        <v>56</v>
      </c>
      <c r="G22" s="324">
        <v>78</v>
      </c>
      <c r="H22" s="324">
        <v>37</v>
      </c>
      <c r="I22" s="324">
        <v>17</v>
      </c>
      <c r="J22" s="324">
        <v>11</v>
      </c>
      <c r="K22" s="324">
        <v>0</v>
      </c>
      <c r="L22" s="324">
        <v>6</v>
      </c>
      <c r="M22" s="324">
        <v>0</v>
      </c>
      <c r="N22" s="324">
        <v>0</v>
      </c>
      <c r="O22" s="324">
        <v>0</v>
      </c>
      <c r="P22" s="324">
        <v>2</v>
      </c>
      <c r="Q22" s="324">
        <v>1</v>
      </c>
      <c r="R22" s="324">
        <v>0</v>
      </c>
      <c r="S22" s="324">
        <v>2</v>
      </c>
      <c r="T22" s="324">
        <v>0</v>
      </c>
    </row>
    <row r="43" spans="1:6" x14ac:dyDescent="0.25">
      <c r="A43" s="18"/>
      <c r="B43" s="18"/>
      <c r="C43" s="18"/>
      <c r="D43" s="18"/>
      <c r="E43" s="18"/>
      <c r="F43" s="18"/>
    </row>
    <row r="44" spans="1:6" x14ac:dyDescent="0.25">
      <c r="A44" s="18"/>
      <c r="B44" s="18"/>
      <c r="C44" s="18"/>
      <c r="D44" s="18"/>
      <c r="E44" s="18"/>
      <c r="F44" s="18"/>
    </row>
    <row r="45" spans="1:6" x14ac:dyDescent="0.25">
      <c r="A45" s="18"/>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sheetData>
  <mergeCells count="2">
    <mergeCell ref="D4:I4"/>
    <mergeCell ref="K4:T4"/>
  </mergeCells>
  <pageMargins left="0.25" right="0.25" top="0.75" bottom="0.75" header="0.3" footer="0.3"/>
  <pageSetup scale="54" fitToHeight="0" orientation="landscape" r:id="rId1"/>
  <headerFooter>
    <oddFooter>&amp;L&amp;10OneCare Vermont FY 2022 ACO Budget Submission &amp;R&amp;10&amp;P of &amp;N</oddFooter>
  </headerFooter>
  <colBreaks count="1" manualBreakCount="1">
    <brk id="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S29" sqref="S29"/>
    </sheetView>
  </sheetViews>
  <sheetFormatPr defaultRowHeight="15" x14ac:dyDescent="0.25"/>
  <cols>
    <col min="1" max="1" width="26.85546875" customWidth="1"/>
  </cols>
  <sheetData>
    <row r="1" spans="1:1" x14ac:dyDescent="0.25">
      <c r="A1" s="3" t="s">
        <v>1</v>
      </c>
    </row>
    <row r="2" spans="1:1" x14ac:dyDescent="0.25">
      <c r="A2" s="37" t="s">
        <v>9</v>
      </c>
    </row>
    <row r="3" spans="1:1" x14ac:dyDescent="0.25">
      <c r="A3" s="37" t="s">
        <v>10</v>
      </c>
    </row>
    <row r="4" spans="1:1" x14ac:dyDescent="0.25">
      <c r="A4" s="37" t="s">
        <v>11</v>
      </c>
    </row>
    <row r="5" spans="1:1" x14ac:dyDescent="0.25">
      <c r="A5" s="37" t="s">
        <v>12</v>
      </c>
    </row>
    <row r="6" spans="1:1" x14ac:dyDescent="0.25">
      <c r="A6" s="37" t="s">
        <v>13</v>
      </c>
    </row>
    <row r="7" spans="1:1" x14ac:dyDescent="0.25">
      <c r="A7" s="37" t="s">
        <v>14</v>
      </c>
    </row>
    <row r="8" spans="1:1" x14ac:dyDescent="0.25">
      <c r="A8" s="37" t="s">
        <v>15</v>
      </c>
    </row>
    <row r="9" spans="1:1" x14ac:dyDescent="0.25">
      <c r="A9" s="37" t="s">
        <v>16</v>
      </c>
    </row>
    <row r="10" spans="1:1" x14ac:dyDescent="0.25">
      <c r="A10" s="37" t="s">
        <v>17</v>
      </c>
    </row>
    <row r="11" spans="1:1" x14ac:dyDescent="0.25">
      <c r="A11" s="37" t="s">
        <v>18</v>
      </c>
    </row>
    <row r="12" spans="1:1" x14ac:dyDescent="0.25">
      <c r="A12" s="37" t="s">
        <v>19</v>
      </c>
    </row>
    <row r="13" spans="1:1" x14ac:dyDescent="0.25">
      <c r="A13" s="37" t="s">
        <v>20</v>
      </c>
    </row>
    <row r="14" spans="1:1" x14ac:dyDescent="0.25">
      <c r="A14" s="37" t="s">
        <v>21</v>
      </c>
    </row>
    <row r="15" spans="1:1" x14ac:dyDescent="0.25">
      <c r="A15" s="37" t="s">
        <v>22</v>
      </c>
    </row>
    <row r="16" spans="1:1" x14ac:dyDescent="0.25">
      <c r="A16" s="37" t="s">
        <v>23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zoomScaleNormal="100" workbookViewId="0">
      <selection activeCell="A3" sqref="A3"/>
    </sheetView>
  </sheetViews>
  <sheetFormatPr defaultColWidth="9.140625" defaultRowHeight="15" x14ac:dyDescent="0.25"/>
  <cols>
    <col min="1" max="1" width="15.28515625" customWidth="1"/>
    <col min="2" max="2" width="13.7109375" bestFit="1" customWidth="1"/>
    <col min="3" max="3" width="9.5703125" bestFit="1" customWidth="1"/>
    <col min="4" max="4" width="6.7109375" customWidth="1"/>
    <col min="5" max="5" width="10.7109375" bestFit="1" customWidth="1"/>
    <col min="6" max="6" width="6.140625" bestFit="1" customWidth="1"/>
    <col min="7" max="7" width="6.5703125" bestFit="1" customWidth="1"/>
    <col min="8" max="8" width="6.7109375" customWidth="1"/>
    <col min="9" max="9" width="7.140625" bestFit="1" customWidth="1"/>
    <col min="10" max="10" width="6.85546875" bestFit="1" customWidth="1"/>
    <col min="11" max="11" width="10.28515625" bestFit="1" customWidth="1"/>
    <col min="12" max="12" width="9.42578125" bestFit="1" customWidth="1"/>
    <col min="13" max="13" width="10.140625" bestFit="1" customWidth="1"/>
    <col min="14" max="14" width="13.85546875" customWidth="1"/>
    <col min="15" max="15" width="7.85546875" bestFit="1" customWidth="1"/>
    <col min="16" max="16" width="10.7109375" bestFit="1" customWidth="1"/>
  </cols>
  <sheetData>
    <row r="1" spans="1:16" s="326" customFormat="1" ht="16.5" x14ac:dyDescent="0.3">
      <c r="A1" s="325" t="s">
        <v>130</v>
      </c>
      <c r="B1" s="325"/>
      <c r="C1" s="325"/>
      <c r="D1" s="325"/>
    </row>
    <row r="2" spans="1:16" s="326" customFormat="1" ht="16.5" x14ac:dyDescent="0.3">
      <c r="A2" s="325" t="s">
        <v>227</v>
      </c>
      <c r="B2" s="325"/>
      <c r="C2" s="325"/>
      <c r="D2" s="325"/>
    </row>
    <row r="3" spans="1:16" s="326" customFormat="1" ht="16.5" x14ac:dyDescent="0.3">
      <c r="A3" s="331"/>
      <c r="B3" s="325"/>
      <c r="C3" s="325"/>
      <c r="D3" s="325"/>
    </row>
    <row r="4" spans="1:16" ht="45" customHeight="1" x14ac:dyDescent="0.25">
      <c r="C4" s="480" t="s">
        <v>133</v>
      </c>
      <c r="D4" s="481"/>
      <c r="E4" s="481"/>
      <c r="F4" s="481"/>
      <c r="G4" s="481"/>
      <c r="H4" s="481"/>
      <c r="I4" s="481"/>
      <c r="J4" s="482"/>
      <c r="K4" s="480" t="s">
        <v>117</v>
      </c>
      <c r="L4" s="481"/>
      <c r="M4" s="481"/>
      <c r="N4" s="481"/>
      <c r="O4" s="481"/>
      <c r="P4" s="482"/>
    </row>
    <row r="5" spans="1:16" s="2" customFormat="1" ht="60" x14ac:dyDescent="0.25">
      <c r="A5" s="3" t="s">
        <v>1</v>
      </c>
      <c r="B5" s="3" t="s">
        <v>226</v>
      </c>
      <c r="C5" s="3" t="s">
        <v>139</v>
      </c>
      <c r="D5" s="3" t="s">
        <v>124</v>
      </c>
      <c r="E5" s="3" t="s">
        <v>145</v>
      </c>
      <c r="F5" s="3" t="s">
        <v>125</v>
      </c>
      <c r="G5" s="3" t="s">
        <v>127</v>
      </c>
      <c r="H5" s="3" t="s">
        <v>126</v>
      </c>
      <c r="I5" s="3" t="s">
        <v>57</v>
      </c>
      <c r="J5" s="3" t="s">
        <v>4</v>
      </c>
      <c r="K5" s="3" t="s">
        <v>118</v>
      </c>
      <c r="L5" s="3" t="s">
        <v>119</v>
      </c>
      <c r="M5" s="3" t="s">
        <v>120</v>
      </c>
      <c r="N5" s="3" t="s">
        <v>121</v>
      </c>
      <c r="O5" s="3" t="s">
        <v>122</v>
      </c>
      <c r="P5" s="3" t="s">
        <v>123</v>
      </c>
    </row>
    <row r="6" spans="1:16" x14ac:dyDescent="0.25">
      <c r="A6" s="329" t="s">
        <v>26</v>
      </c>
      <c r="B6" s="329" t="s">
        <v>491</v>
      </c>
      <c r="C6" s="330">
        <v>0</v>
      </c>
      <c r="D6" s="330">
        <v>33</v>
      </c>
      <c r="E6" s="330">
        <v>0</v>
      </c>
      <c r="F6" s="330">
        <v>0</v>
      </c>
      <c r="G6" s="330">
        <v>11</v>
      </c>
      <c r="H6" s="330">
        <v>13</v>
      </c>
      <c r="I6" s="330">
        <v>0</v>
      </c>
      <c r="J6" s="330">
        <v>0</v>
      </c>
      <c r="K6" s="330">
        <v>8</v>
      </c>
      <c r="L6" s="330">
        <v>125</v>
      </c>
      <c r="M6" s="330">
        <v>3</v>
      </c>
      <c r="N6" s="330">
        <v>16</v>
      </c>
      <c r="O6" s="330">
        <v>20</v>
      </c>
      <c r="P6" s="330">
        <v>8</v>
      </c>
    </row>
    <row r="7" spans="1:16" x14ac:dyDescent="0.25">
      <c r="A7" s="329" t="s">
        <v>26</v>
      </c>
      <c r="B7" s="329" t="s">
        <v>492</v>
      </c>
      <c r="C7" s="330">
        <v>0</v>
      </c>
      <c r="D7" s="330">
        <v>140</v>
      </c>
      <c r="E7" s="330">
        <v>0</v>
      </c>
      <c r="F7" s="330">
        <v>3</v>
      </c>
      <c r="G7" s="330">
        <v>12</v>
      </c>
      <c r="H7" s="330">
        <v>32</v>
      </c>
      <c r="I7" s="330">
        <v>0</v>
      </c>
      <c r="J7" s="330">
        <v>0</v>
      </c>
      <c r="K7" s="330">
        <v>26</v>
      </c>
      <c r="L7" s="330">
        <v>338</v>
      </c>
      <c r="M7" s="330">
        <v>13</v>
      </c>
      <c r="N7" s="330">
        <v>26</v>
      </c>
      <c r="O7" s="330">
        <v>22</v>
      </c>
      <c r="P7" s="330">
        <v>14</v>
      </c>
    </row>
    <row r="8" spans="1:16" x14ac:dyDescent="0.25">
      <c r="A8" s="329" t="s">
        <v>26</v>
      </c>
      <c r="B8" s="329" t="s">
        <v>493</v>
      </c>
      <c r="C8" s="330">
        <v>0</v>
      </c>
      <c r="D8" s="330">
        <v>129</v>
      </c>
      <c r="E8" s="330">
        <v>0</v>
      </c>
      <c r="F8" s="330">
        <v>0</v>
      </c>
      <c r="G8" s="330">
        <v>6</v>
      </c>
      <c r="H8" s="330">
        <v>10</v>
      </c>
      <c r="I8" s="330">
        <v>4</v>
      </c>
      <c r="J8" s="330">
        <v>0</v>
      </c>
      <c r="K8" s="330">
        <v>16</v>
      </c>
      <c r="L8" s="330">
        <v>215</v>
      </c>
      <c r="M8" s="330">
        <v>5</v>
      </c>
      <c r="N8" s="330">
        <v>17</v>
      </c>
      <c r="O8" s="330">
        <v>8</v>
      </c>
      <c r="P8" s="330">
        <v>8</v>
      </c>
    </row>
    <row r="9" spans="1:16" x14ac:dyDescent="0.25">
      <c r="A9" s="329" t="s">
        <v>26</v>
      </c>
      <c r="B9" s="329" t="s">
        <v>494</v>
      </c>
      <c r="C9" s="330">
        <v>0</v>
      </c>
      <c r="D9" s="330">
        <v>120</v>
      </c>
      <c r="E9" s="330">
        <v>0</v>
      </c>
      <c r="F9" s="330">
        <v>1</v>
      </c>
      <c r="G9" s="330">
        <v>9</v>
      </c>
      <c r="H9" s="330">
        <v>11</v>
      </c>
      <c r="I9" s="330">
        <v>3</v>
      </c>
      <c r="J9" s="330">
        <v>0</v>
      </c>
      <c r="K9" s="330">
        <v>8</v>
      </c>
      <c r="L9" s="330">
        <v>268</v>
      </c>
      <c r="M9" s="330">
        <v>4</v>
      </c>
      <c r="N9" s="330">
        <v>33</v>
      </c>
      <c r="O9" s="330">
        <v>5</v>
      </c>
      <c r="P9" s="330">
        <v>9</v>
      </c>
    </row>
    <row r="10" spans="1:16" x14ac:dyDescent="0.25">
      <c r="A10" s="329" t="s">
        <v>203</v>
      </c>
      <c r="B10" s="329" t="s">
        <v>491</v>
      </c>
      <c r="C10" s="330">
        <v>0</v>
      </c>
      <c r="D10" s="330">
        <v>12</v>
      </c>
      <c r="E10" s="330">
        <v>0</v>
      </c>
      <c r="F10" s="330">
        <v>4</v>
      </c>
      <c r="G10" s="330">
        <v>13</v>
      </c>
      <c r="H10" s="330">
        <v>11</v>
      </c>
      <c r="I10" s="330">
        <v>1</v>
      </c>
      <c r="J10" s="330">
        <v>0</v>
      </c>
      <c r="K10" s="330">
        <v>15</v>
      </c>
      <c r="L10" s="330">
        <v>87</v>
      </c>
      <c r="M10" s="330">
        <v>5</v>
      </c>
      <c r="N10" s="330">
        <v>37</v>
      </c>
      <c r="O10" s="330">
        <v>9</v>
      </c>
      <c r="P10" s="330">
        <v>21</v>
      </c>
    </row>
    <row r="11" spans="1:16" x14ac:dyDescent="0.25">
      <c r="A11" s="329" t="s">
        <v>203</v>
      </c>
      <c r="B11" s="329" t="s">
        <v>492</v>
      </c>
      <c r="C11" s="330">
        <v>0</v>
      </c>
      <c r="D11" s="330">
        <v>34</v>
      </c>
      <c r="E11" s="330">
        <v>0</v>
      </c>
      <c r="F11" s="330">
        <v>8</v>
      </c>
      <c r="G11" s="330">
        <v>38</v>
      </c>
      <c r="H11" s="330">
        <v>50</v>
      </c>
      <c r="I11" s="330">
        <v>2</v>
      </c>
      <c r="J11" s="330">
        <v>0</v>
      </c>
      <c r="K11" s="330">
        <v>41</v>
      </c>
      <c r="L11" s="330">
        <v>205</v>
      </c>
      <c r="M11" s="330">
        <v>20</v>
      </c>
      <c r="N11" s="330">
        <v>102</v>
      </c>
      <c r="O11" s="330">
        <v>22</v>
      </c>
      <c r="P11" s="330">
        <v>39</v>
      </c>
    </row>
    <row r="12" spans="1:16" x14ac:dyDescent="0.25">
      <c r="A12" s="329" t="s">
        <v>203</v>
      </c>
      <c r="B12" s="329" t="s">
        <v>493</v>
      </c>
      <c r="C12" s="330">
        <v>0</v>
      </c>
      <c r="D12" s="330">
        <v>30</v>
      </c>
      <c r="E12" s="330">
        <v>0</v>
      </c>
      <c r="F12" s="330">
        <v>9</v>
      </c>
      <c r="G12" s="330">
        <v>20</v>
      </c>
      <c r="H12" s="330">
        <v>38</v>
      </c>
      <c r="I12" s="330">
        <v>4</v>
      </c>
      <c r="J12" s="330">
        <v>0</v>
      </c>
      <c r="K12" s="330">
        <v>27</v>
      </c>
      <c r="L12" s="330">
        <v>135</v>
      </c>
      <c r="M12" s="330">
        <v>15</v>
      </c>
      <c r="N12" s="330">
        <v>55</v>
      </c>
      <c r="O12" s="330">
        <v>14</v>
      </c>
      <c r="P12" s="330">
        <v>29</v>
      </c>
    </row>
    <row r="13" spans="1:16" x14ac:dyDescent="0.25">
      <c r="A13" s="329" t="s">
        <v>203</v>
      </c>
      <c r="B13" s="329" t="s">
        <v>494</v>
      </c>
      <c r="C13" s="330">
        <v>0</v>
      </c>
      <c r="D13" s="330">
        <v>33</v>
      </c>
      <c r="E13" s="330">
        <v>0</v>
      </c>
      <c r="F13" s="330">
        <v>5</v>
      </c>
      <c r="G13" s="330">
        <v>31</v>
      </c>
      <c r="H13" s="330">
        <v>31</v>
      </c>
      <c r="I13" s="330">
        <v>1</v>
      </c>
      <c r="J13" s="330">
        <v>0</v>
      </c>
      <c r="K13" s="330">
        <v>19</v>
      </c>
      <c r="L13" s="330">
        <v>152</v>
      </c>
      <c r="M13" s="330">
        <v>16</v>
      </c>
      <c r="N13" s="330">
        <v>75</v>
      </c>
      <c r="O13" s="330">
        <v>10</v>
      </c>
      <c r="P13" s="330">
        <v>55</v>
      </c>
    </row>
    <row r="14" spans="1:16" x14ac:dyDescent="0.25">
      <c r="A14" s="329" t="s">
        <v>27</v>
      </c>
      <c r="B14" s="329" t="s">
        <v>491</v>
      </c>
      <c r="C14" s="330">
        <v>0</v>
      </c>
      <c r="D14" s="330">
        <v>21</v>
      </c>
      <c r="E14" s="330">
        <v>0</v>
      </c>
      <c r="F14" s="330">
        <v>4</v>
      </c>
      <c r="G14" s="330">
        <v>7</v>
      </c>
      <c r="H14" s="330">
        <v>2</v>
      </c>
      <c r="I14" s="330">
        <v>2</v>
      </c>
      <c r="J14" s="330">
        <v>0</v>
      </c>
      <c r="K14" s="330">
        <v>6</v>
      </c>
      <c r="L14" s="330">
        <v>42</v>
      </c>
      <c r="M14" s="330">
        <v>3</v>
      </c>
      <c r="N14" s="330">
        <v>8</v>
      </c>
      <c r="O14" s="330">
        <v>4</v>
      </c>
      <c r="P14" s="330">
        <v>0</v>
      </c>
    </row>
    <row r="15" spans="1:16" x14ac:dyDescent="0.25">
      <c r="A15" s="329" t="s">
        <v>27</v>
      </c>
      <c r="B15" s="329" t="s">
        <v>492</v>
      </c>
      <c r="C15" s="330">
        <v>0</v>
      </c>
      <c r="D15" s="330">
        <v>87</v>
      </c>
      <c r="E15" s="330">
        <v>0</v>
      </c>
      <c r="F15" s="330">
        <v>7</v>
      </c>
      <c r="G15" s="330">
        <v>12</v>
      </c>
      <c r="H15" s="330">
        <v>2</v>
      </c>
      <c r="I15" s="330">
        <v>5</v>
      </c>
      <c r="J15" s="330">
        <v>0</v>
      </c>
      <c r="K15" s="330">
        <v>13</v>
      </c>
      <c r="L15" s="330">
        <v>87</v>
      </c>
      <c r="M15" s="330">
        <v>7</v>
      </c>
      <c r="N15" s="330">
        <v>9</v>
      </c>
      <c r="O15" s="330">
        <v>20</v>
      </c>
      <c r="P15" s="330">
        <v>3</v>
      </c>
    </row>
    <row r="16" spans="1:16" x14ac:dyDescent="0.25">
      <c r="A16" s="329" t="s">
        <v>27</v>
      </c>
      <c r="B16" s="329" t="s">
        <v>493</v>
      </c>
      <c r="C16" s="330">
        <v>0</v>
      </c>
      <c r="D16" s="330">
        <v>46</v>
      </c>
      <c r="E16" s="330">
        <v>0</v>
      </c>
      <c r="F16" s="330">
        <v>4</v>
      </c>
      <c r="G16" s="330">
        <v>8</v>
      </c>
      <c r="H16" s="330">
        <v>2</v>
      </c>
      <c r="I16" s="330">
        <v>1</v>
      </c>
      <c r="J16" s="330">
        <v>0</v>
      </c>
      <c r="K16" s="330">
        <v>6</v>
      </c>
      <c r="L16" s="330">
        <v>65</v>
      </c>
      <c r="M16" s="330">
        <v>6</v>
      </c>
      <c r="N16" s="330">
        <v>7</v>
      </c>
      <c r="O16" s="330">
        <v>6</v>
      </c>
      <c r="P16" s="330">
        <v>0</v>
      </c>
    </row>
    <row r="17" spans="1:16" x14ac:dyDescent="0.25">
      <c r="A17" s="329" t="s">
        <v>27</v>
      </c>
      <c r="B17" s="329" t="s">
        <v>494</v>
      </c>
      <c r="C17" s="330">
        <v>0</v>
      </c>
      <c r="D17" s="330">
        <v>58</v>
      </c>
      <c r="E17" s="330">
        <v>0</v>
      </c>
      <c r="F17" s="330">
        <v>1</v>
      </c>
      <c r="G17" s="330">
        <v>10</v>
      </c>
      <c r="H17" s="330">
        <v>1</v>
      </c>
      <c r="I17" s="330">
        <v>1</v>
      </c>
      <c r="J17" s="330">
        <v>0</v>
      </c>
      <c r="K17" s="330">
        <v>9</v>
      </c>
      <c r="L17" s="330">
        <v>68</v>
      </c>
      <c r="M17" s="330">
        <v>2</v>
      </c>
      <c r="N17" s="330">
        <v>12</v>
      </c>
      <c r="O17" s="330">
        <v>12</v>
      </c>
      <c r="P17" s="330">
        <v>4</v>
      </c>
    </row>
    <row r="18" spans="1:16" x14ac:dyDescent="0.25">
      <c r="A18" s="329" t="s">
        <v>28</v>
      </c>
      <c r="B18" s="329" t="s">
        <v>491</v>
      </c>
      <c r="C18" s="330">
        <v>0</v>
      </c>
      <c r="D18" s="330">
        <v>206</v>
      </c>
      <c r="E18" s="330">
        <v>0</v>
      </c>
      <c r="F18" s="330">
        <v>27</v>
      </c>
      <c r="G18" s="330">
        <v>35</v>
      </c>
      <c r="H18" s="330">
        <v>39</v>
      </c>
      <c r="I18" s="330">
        <v>17</v>
      </c>
      <c r="J18" s="330">
        <v>0</v>
      </c>
      <c r="K18" s="330">
        <v>85</v>
      </c>
      <c r="L18" s="330">
        <v>674</v>
      </c>
      <c r="M18" s="330">
        <v>25</v>
      </c>
      <c r="N18" s="330">
        <v>69</v>
      </c>
      <c r="O18" s="330">
        <v>37</v>
      </c>
      <c r="P18" s="330">
        <v>32</v>
      </c>
    </row>
    <row r="19" spans="1:16" x14ac:dyDescent="0.25">
      <c r="A19" s="329" t="s">
        <v>28</v>
      </c>
      <c r="B19" s="329" t="s">
        <v>492</v>
      </c>
      <c r="C19" s="330">
        <v>1</v>
      </c>
      <c r="D19" s="330">
        <v>465</v>
      </c>
      <c r="E19" s="330">
        <v>0</v>
      </c>
      <c r="F19" s="330">
        <v>60</v>
      </c>
      <c r="G19" s="330">
        <v>106</v>
      </c>
      <c r="H19" s="330">
        <v>108</v>
      </c>
      <c r="I19" s="330">
        <v>33</v>
      </c>
      <c r="J19" s="330">
        <v>0</v>
      </c>
      <c r="K19" s="330">
        <v>208</v>
      </c>
      <c r="L19" s="330">
        <v>1404</v>
      </c>
      <c r="M19" s="330">
        <v>72</v>
      </c>
      <c r="N19" s="330">
        <v>222</v>
      </c>
      <c r="O19" s="330">
        <v>84</v>
      </c>
      <c r="P19" s="330">
        <v>63</v>
      </c>
    </row>
    <row r="20" spans="1:16" x14ac:dyDescent="0.25">
      <c r="A20" s="329" t="s">
        <v>28</v>
      </c>
      <c r="B20" s="329" t="s">
        <v>493</v>
      </c>
      <c r="C20" s="330">
        <v>0</v>
      </c>
      <c r="D20" s="330">
        <v>463</v>
      </c>
      <c r="E20" s="330">
        <v>0</v>
      </c>
      <c r="F20" s="330">
        <v>25</v>
      </c>
      <c r="G20" s="330">
        <v>61</v>
      </c>
      <c r="H20" s="330">
        <v>40</v>
      </c>
      <c r="I20" s="330">
        <v>34</v>
      </c>
      <c r="J20" s="330">
        <v>0</v>
      </c>
      <c r="K20" s="330">
        <v>74</v>
      </c>
      <c r="L20" s="330">
        <v>876</v>
      </c>
      <c r="M20" s="330">
        <v>46</v>
      </c>
      <c r="N20" s="330">
        <v>120</v>
      </c>
      <c r="O20" s="330">
        <v>55</v>
      </c>
      <c r="P20" s="330">
        <v>54</v>
      </c>
    </row>
    <row r="21" spans="1:16" x14ac:dyDescent="0.25">
      <c r="A21" s="329" t="s">
        <v>28</v>
      </c>
      <c r="B21" s="329" t="s">
        <v>494</v>
      </c>
      <c r="C21" s="330">
        <v>0</v>
      </c>
      <c r="D21" s="330">
        <v>423</v>
      </c>
      <c r="E21" s="330">
        <v>0</v>
      </c>
      <c r="F21" s="330">
        <v>12</v>
      </c>
      <c r="G21" s="330">
        <v>87</v>
      </c>
      <c r="H21" s="330">
        <v>38</v>
      </c>
      <c r="I21" s="330">
        <v>14</v>
      </c>
      <c r="J21" s="330">
        <v>0</v>
      </c>
      <c r="K21" s="330">
        <v>83</v>
      </c>
      <c r="L21" s="330">
        <v>795</v>
      </c>
      <c r="M21" s="330">
        <v>38</v>
      </c>
      <c r="N21" s="330">
        <v>91</v>
      </c>
      <c r="O21" s="330">
        <v>52</v>
      </c>
      <c r="P21" s="330">
        <v>97</v>
      </c>
    </row>
    <row r="22" spans="1:16" x14ac:dyDescent="0.25">
      <c r="A22" s="329" t="s">
        <v>205</v>
      </c>
      <c r="B22" s="329" t="s">
        <v>491</v>
      </c>
      <c r="C22" s="330">
        <v>0</v>
      </c>
      <c r="D22" s="330">
        <v>0</v>
      </c>
      <c r="E22" s="330">
        <v>0</v>
      </c>
      <c r="F22" s="330">
        <v>0</v>
      </c>
      <c r="G22" s="330">
        <v>0</v>
      </c>
      <c r="H22" s="330">
        <v>0</v>
      </c>
      <c r="I22" s="330">
        <v>0</v>
      </c>
      <c r="J22" s="330">
        <v>0</v>
      </c>
      <c r="K22" s="330">
        <v>0</v>
      </c>
      <c r="L22" s="330">
        <v>16</v>
      </c>
      <c r="M22" s="330">
        <v>0</v>
      </c>
      <c r="N22" s="330">
        <v>0</v>
      </c>
      <c r="O22" s="330">
        <v>5</v>
      </c>
      <c r="P22" s="330">
        <v>0</v>
      </c>
    </row>
    <row r="23" spans="1:16" x14ac:dyDescent="0.25">
      <c r="A23" s="329" t="s">
        <v>205</v>
      </c>
      <c r="B23" s="329" t="s">
        <v>492</v>
      </c>
      <c r="C23" s="330">
        <v>0</v>
      </c>
      <c r="D23" s="330">
        <v>1</v>
      </c>
      <c r="E23" s="330">
        <v>0</v>
      </c>
      <c r="F23" s="330">
        <v>0</v>
      </c>
      <c r="G23" s="330">
        <v>1</v>
      </c>
      <c r="H23" s="330">
        <v>0</v>
      </c>
      <c r="I23" s="330">
        <v>2</v>
      </c>
      <c r="J23" s="330">
        <v>0</v>
      </c>
      <c r="K23" s="330">
        <v>0</v>
      </c>
      <c r="L23" s="330">
        <v>51</v>
      </c>
      <c r="M23" s="330">
        <v>1</v>
      </c>
      <c r="N23" s="330">
        <v>6</v>
      </c>
      <c r="O23" s="330">
        <v>14</v>
      </c>
      <c r="P23" s="330">
        <v>1</v>
      </c>
    </row>
    <row r="24" spans="1:16" x14ac:dyDescent="0.25">
      <c r="A24" s="329" t="s">
        <v>205</v>
      </c>
      <c r="B24" s="329" t="s">
        <v>493</v>
      </c>
      <c r="C24" s="330">
        <v>0</v>
      </c>
      <c r="D24" s="330">
        <v>2</v>
      </c>
      <c r="E24" s="330">
        <v>0</v>
      </c>
      <c r="F24" s="330">
        <v>0</v>
      </c>
      <c r="G24" s="330">
        <v>2</v>
      </c>
      <c r="H24" s="330">
        <v>0</v>
      </c>
      <c r="I24" s="330">
        <v>0</v>
      </c>
      <c r="J24" s="330">
        <v>0</v>
      </c>
      <c r="K24" s="330">
        <v>0</v>
      </c>
      <c r="L24" s="330">
        <v>32</v>
      </c>
      <c r="M24" s="330">
        <v>2</v>
      </c>
      <c r="N24" s="330">
        <v>0</v>
      </c>
      <c r="O24" s="330">
        <v>2</v>
      </c>
      <c r="P24" s="330">
        <v>0</v>
      </c>
    </row>
    <row r="25" spans="1:16" x14ac:dyDescent="0.25">
      <c r="A25" s="329" t="s">
        <v>205</v>
      </c>
      <c r="B25" s="329" t="s">
        <v>494</v>
      </c>
      <c r="C25" s="330">
        <v>0</v>
      </c>
      <c r="D25" s="330">
        <v>3</v>
      </c>
      <c r="E25" s="330">
        <v>0</v>
      </c>
      <c r="F25" s="330">
        <v>0</v>
      </c>
      <c r="G25" s="330">
        <v>6</v>
      </c>
      <c r="H25" s="330">
        <v>1</v>
      </c>
      <c r="I25" s="330">
        <v>0</v>
      </c>
      <c r="J25" s="330">
        <v>0</v>
      </c>
      <c r="K25" s="330">
        <v>1</v>
      </c>
      <c r="L25" s="330">
        <v>27</v>
      </c>
      <c r="M25" s="330">
        <v>2</v>
      </c>
      <c r="N25" s="330">
        <v>1</v>
      </c>
      <c r="O25" s="330">
        <v>3</v>
      </c>
      <c r="P25" s="330">
        <v>0</v>
      </c>
    </row>
    <row r="26" spans="1:16" x14ac:dyDescent="0.25">
      <c r="A26" s="329" t="s">
        <v>29</v>
      </c>
      <c r="B26" s="329" t="s">
        <v>491</v>
      </c>
      <c r="C26" s="330">
        <v>0</v>
      </c>
      <c r="D26" s="330">
        <v>27</v>
      </c>
      <c r="E26" s="330">
        <v>0</v>
      </c>
      <c r="F26" s="330">
        <v>7</v>
      </c>
      <c r="G26" s="330">
        <v>0</v>
      </c>
      <c r="H26" s="330">
        <v>1</v>
      </c>
      <c r="I26" s="330">
        <v>1</v>
      </c>
      <c r="J26" s="330">
        <v>0</v>
      </c>
      <c r="K26" s="330">
        <v>2</v>
      </c>
      <c r="L26" s="330">
        <v>34</v>
      </c>
      <c r="M26" s="330">
        <v>2</v>
      </c>
      <c r="N26" s="330">
        <v>34</v>
      </c>
      <c r="O26" s="330">
        <v>6</v>
      </c>
      <c r="P26" s="330">
        <v>2</v>
      </c>
    </row>
    <row r="27" spans="1:16" x14ac:dyDescent="0.25">
      <c r="A27" s="329" t="s">
        <v>29</v>
      </c>
      <c r="B27" s="329" t="s">
        <v>492</v>
      </c>
      <c r="C27" s="330">
        <v>0</v>
      </c>
      <c r="D27" s="330">
        <v>100</v>
      </c>
      <c r="E27" s="330">
        <v>0</v>
      </c>
      <c r="F27" s="330">
        <v>35</v>
      </c>
      <c r="G27" s="330">
        <v>4</v>
      </c>
      <c r="H27" s="330">
        <v>1</v>
      </c>
      <c r="I27" s="330">
        <v>0</v>
      </c>
      <c r="J27" s="330">
        <v>0</v>
      </c>
      <c r="K27" s="330">
        <v>6</v>
      </c>
      <c r="L27" s="330">
        <v>115</v>
      </c>
      <c r="M27" s="330">
        <v>4</v>
      </c>
      <c r="N27" s="330">
        <v>92</v>
      </c>
      <c r="O27" s="330">
        <v>15</v>
      </c>
      <c r="P27" s="330">
        <v>1</v>
      </c>
    </row>
    <row r="28" spans="1:16" x14ac:dyDescent="0.25">
      <c r="A28" s="329" t="s">
        <v>29</v>
      </c>
      <c r="B28" s="329" t="s">
        <v>493</v>
      </c>
      <c r="C28" s="330">
        <v>0</v>
      </c>
      <c r="D28" s="330">
        <v>61</v>
      </c>
      <c r="E28" s="330">
        <v>0</v>
      </c>
      <c r="F28" s="330">
        <v>5</v>
      </c>
      <c r="G28" s="330">
        <v>3</v>
      </c>
      <c r="H28" s="330">
        <v>0</v>
      </c>
      <c r="I28" s="330">
        <v>4</v>
      </c>
      <c r="J28" s="330">
        <v>0</v>
      </c>
      <c r="K28" s="330">
        <v>4</v>
      </c>
      <c r="L28" s="330">
        <v>50</v>
      </c>
      <c r="M28" s="330">
        <v>7</v>
      </c>
      <c r="N28" s="330">
        <v>52</v>
      </c>
      <c r="O28" s="330">
        <v>16</v>
      </c>
      <c r="P28" s="330">
        <v>2</v>
      </c>
    </row>
    <row r="29" spans="1:16" x14ac:dyDescent="0.25">
      <c r="A29" s="329" t="s">
        <v>29</v>
      </c>
      <c r="B29" s="329" t="s">
        <v>494</v>
      </c>
      <c r="C29" s="330">
        <v>0</v>
      </c>
      <c r="D29" s="330">
        <v>43</v>
      </c>
      <c r="E29" s="330">
        <v>0</v>
      </c>
      <c r="F29" s="330">
        <v>11</v>
      </c>
      <c r="G29" s="330">
        <v>2</v>
      </c>
      <c r="H29" s="330">
        <v>0</v>
      </c>
      <c r="I29" s="330">
        <v>2</v>
      </c>
      <c r="J29" s="330">
        <v>0</v>
      </c>
      <c r="K29" s="330">
        <v>5</v>
      </c>
      <c r="L29" s="330">
        <v>74</v>
      </c>
      <c r="M29" s="330">
        <v>1</v>
      </c>
      <c r="N29" s="330">
        <v>35</v>
      </c>
      <c r="O29" s="330">
        <v>11</v>
      </c>
      <c r="P29" s="330">
        <v>8</v>
      </c>
    </row>
    <row r="30" spans="1:16" x14ac:dyDescent="0.25">
      <c r="A30" s="329" t="s">
        <v>30</v>
      </c>
      <c r="B30" s="329" t="s">
        <v>491</v>
      </c>
      <c r="C30" s="330">
        <v>0</v>
      </c>
      <c r="D30" s="330">
        <v>3</v>
      </c>
      <c r="E30" s="330">
        <v>0</v>
      </c>
      <c r="F30" s="330">
        <v>0</v>
      </c>
      <c r="G30" s="330">
        <v>0</v>
      </c>
      <c r="H30" s="330">
        <v>4</v>
      </c>
      <c r="I30" s="330">
        <v>0</v>
      </c>
      <c r="J30" s="330">
        <v>0</v>
      </c>
      <c r="K30" s="330">
        <v>2</v>
      </c>
      <c r="L30" s="330">
        <v>7</v>
      </c>
      <c r="M30" s="330">
        <v>5</v>
      </c>
      <c r="N30" s="330">
        <v>5</v>
      </c>
      <c r="O30" s="330">
        <v>2</v>
      </c>
      <c r="P30" s="330">
        <v>0</v>
      </c>
    </row>
    <row r="31" spans="1:16" x14ac:dyDescent="0.25">
      <c r="A31" s="329" t="s">
        <v>30</v>
      </c>
      <c r="B31" s="329" t="s">
        <v>492</v>
      </c>
      <c r="C31" s="330">
        <v>0</v>
      </c>
      <c r="D31" s="330">
        <v>6</v>
      </c>
      <c r="E31" s="330">
        <v>0</v>
      </c>
      <c r="F31" s="330">
        <v>0</v>
      </c>
      <c r="G31" s="330">
        <v>0</v>
      </c>
      <c r="H31" s="330">
        <v>12</v>
      </c>
      <c r="I31" s="330">
        <v>0</v>
      </c>
      <c r="J31" s="330">
        <v>0</v>
      </c>
      <c r="K31" s="330">
        <v>7</v>
      </c>
      <c r="L31" s="330">
        <v>15</v>
      </c>
      <c r="M31" s="330">
        <v>18</v>
      </c>
      <c r="N31" s="330">
        <v>9</v>
      </c>
      <c r="O31" s="330">
        <v>7</v>
      </c>
      <c r="P31" s="330">
        <v>2</v>
      </c>
    </row>
    <row r="32" spans="1:16" x14ac:dyDescent="0.25">
      <c r="A32" s="329" t="s">
        <v>30</v>
      </c>
      <c r="B32" s="329" t="s">
        <v>493</v>
      </c>
      <c r="C32" s="330">
        <v>0</v>
      </c>
      <c r="D32" s="330">
        <v>25</v>
      </c>
      <c r="E32" s="330">
        <v>0</v>
      </c>
      <c r="F32" s="330">
        <v>0</v>
      </c>
      <c r="G32" s="330">
        <v>0</v>
      </c>
      <c r="H32" s="330">
        <v>6</v>
      </c>
      <c r="I32" s="330">
        <v>0</v>
      </c>
      <c r="J32" s="330">
        <v>0</v>
      </c>
      <c r="K32" s="330">
        <v>5</v>
      </c>
      <c r="L32" s="330">
        <v>26</v>
      </c>
      <c r="M32" s="330">
        <v>15</v>
      </c>
      <c r="N32" s="330">
        <v>8</v>
      </c>
      <c r="O32" s="330">
        <v>2</v>
      </c>
      <c r="P32" s="330">
        <v>0</v>
      </c>
    </row>
    <row r="33" spans="1:16" x14ac:dyDescent="0.25">
      <c r="A33" s="329" t="s">
        <v>30</v>
      </c>
      <c r="B33" s="329" t="s">
        <v>494</v>
      </c>
      <c r="C33" s="330">
        <v>0</v>
      </c>
      <c r="D33" s="330">
        <v>18</v>
      </c>
      <c r="E33" s="330">
        <v>0</v>
      </c>
      <c r="F33" s="330">
        <v>0</v>
      </c>
      <c r="G33" s="330">
        <v>0</v>
      </c>
      <c r="H33" s="330">
        <v>9</v>
      </c>
      <c r="I33" s="330">
        <v>0</v>
      </c>
      <c r="J33" s="330">
        <v>0</v>
      </c>
      <c r="K33" s="330">
        <v>2</v>
      </c>
      <c r="L33" s="330">
        <v>25</v>
      </c>
      <c r="M33" s="330">
        <v>18</v>
      </c>
      <c r="N33" s="330">
        <v>15</v>
      </c>
      <c r="O33" s="330">
        <v>4</v>
      </c>
      <c r="P33" s="330">
        <v>1</v>
      </c>
    </row>
    <row r="34" spans="1:16" x14ac:dyDescent="0.25">
      <c r="A34" s="329" t="s">
        <v>31</v>
      </c>
      <c r="B34" s="329" t="s">
        <v>491</v>
      </c>
      <c r="C34" s="330">
        <v>0</v>
      </c>
      <c r="D34" s="330">
        <v>2</v>
      </c>
      <c r="E34" s="330">
        <v>0</v>
      </c>
      <c r="F34" s="330">
        <v>0</v>
      </c>
      <c r="G34" s="330">
        <v>0</v>
      </c>
      <c r="H34" s="330">
        <v>0</v>
      </c>
      <c r="I34" s="330">
        <v>0</v>
      </c>
      <c r="J34" s="330">
        <v>0</v>
      </c>
      <c r="K34" s="330">
        <v>2</v>
      </c>
      <c r="L34" s="330">
        <v>5</v>
      </c>
      <c r="M34" s="330">
        <v>3</v>
      </c>
      <c r="N34" s="330">
        <v>0</v>
      </c>
      <c r="O34" s="330">
        <v>0</v>
      </c>
      <c r="P34" s="330">
        <v>0</v>
      </c>
    </row>
    <row r="35" spans="1:16" x14ac:dyDescent="0.25">
      <c r="A35" s="329" t="s">
        <v>31</v>
      </c>
      <c r="B35" s="329" t="s">
        <v>492</v>
      </c>
      <c r="C35" s="330">
        <v>0</v>
      </c>
      <c r="D35" s="330">
        <v>27</v>
      </c>
      <c r="E35" s="330">
        <v>0</v>
      </c>
      <c r="F35" s="330">
        <v>0</v>
      </c>
      <c r="G35" s="330">
        <v>0</v>
      </c>
      <c r="H35" s="330">
        <v>0</v>
      </c>
      <c r="I35" s="330">
        <v>0</v>
      </c>
      <c r="J35" s="330">
        <v>0</v>
      </c>
      <c r="K35" s="330">
        <v>5</v>
      </c>
      <c r="L35" s="330">
        <v>30</v>
      </c>
      <c r="M35" s="330">
        <v>5</v>
      </c>
      <c r="N35" s="330">
        <v>6</v>
      </c>
      <c r="O35" s="330">
        <v>4</v>
      </c>
      <c r="P35" s="330">
        <v>1</v>
      </c>
    </row>
    <row r="36" spans="1:16" x14ac:dyDescent="0.25">
      <c r="A36" s="329" t="s">
        <v>31</v>
      </c>
      <c r="B36" s="329" t="s">
        <v>493</v>
      </c>
      <c r="C36" s="330">
        <v>0</v>
      </c>
      <c r="D36" s="330">
        <v>33</v>
      </c>
      <c r="E36" s="330">
        <v>0</v>
      </c>
      <c r="F36" s="330">
        <v>0</v>
      </c>
      <c r="G36" s="330">
        <v>1</v>
      </c>
      <c r="H36" s="330">
        <v>1</v>
      </c>
      <c r="I36" s="330">
        <v>1</v>
      </c>
      <c r="J36" s="330">
        <v>0</v>
      </c>
      <c r="K36" s="330">
        <v>3</v>
      </c>
      <c r="L36" s="330">
        <v>35</v>
      </c>
      <c r="M36" s="330">
        <v>4</v>
      </c>
      <c r="N36" s="330">
        <v>7</v>
      </c>
      <c r="O36" s="330">
        <v>4</v>
      </c>
      <c r="P36" s="330">
        <v>0</v>
      </c>
    </row>
    <row r="37" spans="1:16" x14ac:dyDescent="0.25">
      <c r="A37" s="329" t="s">
        <v>31</v>
      </c>
      <c r="B37" s="329" t="s">
        <v>494</v>
      </c>
      <c r="C37" s="330">
        <v>0</v>
      </c>
      <c r="D37" s="330">
        <v>43</v>
      </c>
      <c r="E37" s="330">
        <v>0</v>
      </c>
      <c r="F37" s="330">
        <v>0</v>
      </c>
      <c r="G37" s="330">
        <v>0</v>
      </c>
      <c r="H37" s="330">
        <v>1</v>
      </c>
      <c r="I37" s="330">
        <v>0</v>
      </c>
      <c r="J37" s="330">
        <v>0</v>
      </c>
      <c r="K37" s="330">
        <v>1</v>
      </c>
      <c r="L37" s="330">
        <v>45</v>
      </c>
      <c r="M37" s="330">
        <v>1</v>
      </c>
      <c r="N37" s="330">
        <v>5</v>
      </c>
      <c r="O37" s="330">
        <v>3</v>
      </c>
      <c r="P37" s="330">
        <v>4</v>
      </c>
    </row>
    <row r="38" spans="1:16" x14ac:dyDescent="0.25">
      <c r="A38" s="329" t="s">
        <v>499</v>
      </c>
      <c r="B38" s="329" t="s">
        <v>491</v>
      </c>
      <c r="C38" s="330">
        <v>0</v>
      </c>
      <c r="D38" s="330">
        <v>0</v>
      </c>
      <c r="E38" s="330">
        <v>0</v>
      </c>
      <c r="F38" s="330">
        <v>0</v>
      </c>
      <c r="G38" s="330">
        <v>1</v>
      </c>
      <c r="H38" s="330">
        <v>2</v>
      </c>
      <c r="I38" s="330">
        <v>0</v>
      </c>
      <c r="J38" s="330">
        <v>0</v>
      </c>
      <c r="K38" s="330">
        <v>2</v>
      </c>
      <c r="L38" s="330">
        <v>8</v>
      </c>
      <c r="M38" s="330">
        <v>0</v>
      </c>
      <c r="N38" s="330">
        <v>2</v>
      </c>
      <c r="O38" s="330">
        <v>1</v>
      </c>
      <c r="P38" s="330">
        <v>0</v>
      </c>
    </row>
    <row r="39" spans="1:16" x14ac:dyDescent="0.25">
      <c r="A39" s="329" t="s">
        <v>499</v>
      </c>
      <c r="B39" s="329" t="s">
        <v>492</v>
      </c>
      <c r="C39" s="330">
        <v>0</v>
      </c>
      <c r="D39" s="330">
        <v>5</v>
      </c>
      <c r="E39" s="330">
        <v>0</v>
      </c>
      <c r="F39" s="330">
        <v>4</v>
      </c>
      <c r="G39" s="330">
        <v>0</v>
      </c>
      <c r="H39" s="330">
        <v>2</v>
      </c>
      <c r="I39" s="330">
        <v>2</v>
      </c>
      <c r="J39" s="330">
        <v>0</v>
      </c>
      <c r="K39" s="330">
        <v>0</v>
      </c>
      <c r="L39" s="330">
        <v>13</v>
      </c>
      <c r="M39" s="330">
        <v>1</v>
      </c>
      <c r="N39" s="330">
        <v>7</v>
      </c>
      <c r="O39" s="330">
        <v>3</v>
      </c>
      <c r="P39" s="330">
        <v>1</v>
      </c>
    </row>
    <row r="40" spans="1:16" x14ac:dyDescent="0.25">
      <c r="A40" s="329" t="s">
        <v>499</v>
      </c>
      <c r="B40" s="329" t="s">
        <v>493</v>
      </c>
      <c r="C40" s="330">
        <v>0</v>
      </c>
      <c r="D40" s="330">
        <v>3</v>
      </c>
      <c r="E40" s="330">
        <v>0</v>
      </c>
      <c r="F40" s="330">
        <v>1</v>
      </c>
      <c r="G40" s="330">
        <v>3</v>
      </c>
      <c r="H40" s="330">
        <v>0</v>
      </c>
      <c r="I40" s="330">
        <v>1</v>
      </c>
      <c r="J40" s="330">
        <v>0</v>
      </c>
      <c r="K40" s="330">
        <v>0</v>
      </c>
      <c r="L40" s="330">
        <v>11</v>
      </c>
      <c r="M40" s="330">
        <v>0</v>
      </c>
      <c r="N40" s="330">
        <v>3</v>
      </c>
      <c r="O40" s="330">
        <v>1</v>
      </c>
      <c r="P40" s="330">
        <v>0</v>
      </c>
    </row>
    <row r="41" spans="1:16" x14ac:dyDescent="0.25">
      <c r="A41" s="329" t="s">
        <v>499</v>
      </c>
      <c r="B41" s="329" t="s">
        <v>494</v>
      </c>
      <c r="C41" s="330">
        <v>0</v>
      </c>
      <c r="D41" s="330">
        <v>1</v>
      </c>
      <c r="E41" s="330">
        <v>0</v>
      </c>
      <c r="F41" s="330">
        <v>0</v>
      </c>
      <c r="G41" s="330">
        <v>1</v>
      </c>
      <c r="H41" s="330">
        <v>0</v>
      </c>
      <c r="I41" s="330">
        <v>1</v>
      </c>
      <c r="J41" s="330">
        <v>0</v>
      </c>
      <c r="K41" s="330">
        <v>2</v>
      </c>
      <c r="L41" s="330">
        <v>4</v>
      </c>
      <c r="M41" s="330">
        <v>0</v>
      </c>
      <c r="N41" s="330">
        <v>2</v>
      </c>
      <c r="O41" s="330">
        <v>0</v>
      </c>
      <c r="P41" s="330">
        <v>2</v>
      </c>
    </row>
    <row r="42" spans="1:16" x14ac:dyDescent="0.25">
      <c r="A42" s="329" t="s">
        <v>500</v>
      </c>
      <c r="B42" s="329" t="s">
        <v>491</v>
      </c>
      <c r="C42" s="330">
        <v>0</v>
      </c>
      <c r="D42" s="330">
        <v>0</v>
      </c>
      <c r="E42" s="330">
        <v>0</v>
      </c>
      <c r="F42" s="330">
        <v>0</v>
      </c>
      <c r="G42" s="330">
        <v>0</v>
      </c>
      <c r="H42" s="330">
        <v>0</v>
      </c>
      <c r="I42" s="330">
        <v>0</v>
      </c>
      <c r="J42" s="330">
        <v>0</v>
      </c>
      <c r="K42" s="330">
        <v>0</v>
      </c>
      <c r="L42" s="330">
        <v>1</v>
      </c>
      <c r="M42" s="330">
        <v>0</v>
      </c>
      <c r="N42" s="330">
        <v>0</v>
      </c>
      <c r="O42" s="330">
        <v>0</v>
      </c>
      <c r="P42" s="330">
        <v>0</v>
      </c>
    </row>
    <row r="43" spans="1:16" x14ac:dyDescent="0.25">
      <c r="A43" s="329" t="s">
        <v>500</v>
      </c>
      <c r="B43" s="329" t="s">
        <v>492</v>
      </c>
      <c r="C43" s="330">
        <v>0</v>
      </c>
      <c r="D43" s="330">
        <v>0</v>
      </c>
      <c r="E43" s="330">
        <v>0</v>
      </c>
      <c r="F43" s="330">
        <v>0</v>
      </c>
      <c r="G43" s="330">
        <v>0</v>
      </c>
      <c r="H43" s="330">
        <v>0</v>
      </c>
      <c r="I43" s="330">
        <v>0</v>
      </c>
      <c r="J43" s="330">
        <v>0</v>
      </c>
      <c r="K43" s="330">
        <v>0</v>
      </c>
      <c r="L43" s="330">
        <v>0</v>
      </c>
      <c r="M43" s="330">
        <v>0</v>
      </c>
      <c r="N43" s="330">
        <v>1</v>
      </c>
      <c r="O43" s="330">
        <v>0</v>
      </c>
      <c r="P43" s="330">
        <v>0</v>
      </c>
    </row>
    <row r="44" spans="1:16" x14ac:dyDescent="0.25">
      <c r="A44" s="329" t="s">
        <v>500</v>
      </c>
      <c r="B44" s="329" t="s">
        <v>493</v>
      </c>
      <c r="C44" s="330">
        <v>0</v>
      </c>
      <c r="D44" s="330">
        <v>0</v>
      </c>
      <c r="E44" s="330">
        <v>0</v>
      </c>
      <c r="F44" s="330">
        <v>0</v>
      </c>
      <c r="G44" s="330">
        <v>0</v>
      </c>
      <c r="H44" s="330">
        <v>0</v>
      </c>
      <c r="I44" s="330">
        <v>0</v>
      </c>
      <c r="J44" s="330">
        <v>0</v>
      </c>
      <c r="K44" s="330">
        <v>0</v>
      </c>
      <c r="L44" s="330">
        <v>0</v>
      </c>
      <c r="M44" s="330">
        <v>0</v>
      </c>
      <c r="N44" s="330">
        <v>1</v>
      </c>
      <c r="O44" s="330">
        <v>0</v>
      </c>
      <c r="P44" s="330">
        <v>0</v>
      </c>
    </row>
    <row r="45" spans="1:16" x14ac:dyDescent="0.25">
      <c r="A45" s="329" t="s">
        <v>500</v>
      </c>
      <c r="B45" s="329" t="s">
        <v>494</v>
      </c>
      <c r="C45" s="330">
        <v>0</v>
      </c>
      <c r="D45" s="330">
        <v>0</v>
      </c>
      <c r="E45" s="330">
        <v>0</v>
      </c>
      <c r="F45" s="330">
        <v>0</v>
      </c>
      <c r="G45" s="330">
        <v>0</v>
      </c>
      <c r="H45" s="330">
        <v>0</v>
      </c>
      <c r="I45" s="330">
        <v>0</v>
      </c>
      <c r="J45" s="330">
        <v>0</v>
      </c>
      <c r="K45" s="330">
        <v>0</v>
      </c>
      <c r="L45" s="330">
        <v>0</v>
      </c>
      <c r="M45" s="330">
        <v>0</v>
      </c>
      <c r="N45" s="330">
        <v>1</v>
      </c>
      <c r="O45" s="330">
        <v>0</v>
      </c>
      <c r="P45" s="330">
        <v>0</v>
      </c>
    </row>
    <row r="46" spans="1:16" x14ac:dyDescent="0.25">
      <c r="A46" s="329" t="s">
        <v>32</v>
      </c>
      <c r="B46" s="329" t="s">
        <v>491</v>
      </c>
      <c r="C46" s="330">
        <v>0</v>
      </c>
      <c r="D46" s="330">
        <v>3</v>
      </c>
      <c r="E46" s="330">
        <v>0</v>
      </c>
      <c r="F46" s="330">
        <v>0</v>
      </c>
      <c r="G46" s="330">
        <v>1</v>
      </c>
      <c r="H46" s="330">
        <v>4</v>
      </c>
      <c r="I46" s="330">
        <v>0</v>
      </c>
      <c r="J46" s="330">
        <v>0</v>
      </c>
      <c r="K46" s="330">
        <v>5</v>
      </c>
      <c r="L46" s="330">
        <v>4</v>
      </c>
      <c r="M46" s="330">
        <v>5</v>
      </c>
      <c r="N46" s="330">
        <v>74</v>
      </c>
      <c r="O46" s="330">
        <v>11</v>
      </c>
      <c r="P46" s="330">
        <v>0</v>
      </c>
    </row>
    <row r="47" spans="1:16" x14ac:dyDescent="0.25">
      <c r="A47" s="329" t="s">
        <v>32</v>
      </c>
      <c r="B47" s="329" t="s">
        <v>492</v>
      </c>
      <c r="C47" s="330">
        <v>0</v>
      </c>
      <c r="D47" s="330">
        <v>9</v>
      </c>
      <c r="E47" s="330">
        <v>0</v>
      </c>
      <c r="F47" s="330">
        <v>1</v>
      </c>
      <c r="G47" s="330">
        <v>4</v>
      </c>
      <c r="H47" s="330">
        <v>13</v>
      </c>
      <c r="I47" s="330">
        <v>1</v>
      </c>
      <c r="J47" s="330">
        <v>0</v>
      </c>
      <c r="K47" s="330">
        <v>9</v>
      </c>
      <c r="L47" s="330">
        <v>27</v>
      </c>
      <c r="M47" s="330">
        <v>24</v>
      </c>
      <c r="N47" s="330">
        <v>186</v>
      </c>
      <c r="O47" s="330">
        <v>25</v>
      </c>
      <c r="P47" s="330">
        <v>0</v>
      </c>
    </row>
    <row r="48" spans="1:16" x14ac:dyDescent="0.25">
      <c r="A48" s="329" t="s">
        <v>32</v>
      </c>
      <c r="B48" s="329" t="s">
        <v>493</v>
      </c>
      <c r="C48" s="330">
        <v>0</v>
      </c>
      <c r="D48" s="330">
        <v>6</v>
      </c>
      <c r="E48" s="330">
        <v>0</v>
      </c>
      <c r="F48" s="330">
        <v>0</v>
      </c>
      <c r="G48" s="330">
        <v>3</v>
      </c>
      <c r="H48" s="330">
        <v>10</v>
      </c>
      <c r="I48" s="330">
        <v>0</v>
      </c>
      <c r="J48" s="330">
        <v>0</v>
      </c>
      <c r="K48" s="330">
        <v>18</v>
      </c>
      <c r="L48" s="330">
        <v>19</v>
      </c>
      <c r="M48" s="330">
        <v>15</v>
      </c>
      <c r="N48" s="330">
        <v>252</v>
      </c>
      <c r="O48" s="330">
        <v>29</v>
      </c>
      <c r="P48" s="330">
        <v>0</v>
      </c>
    </row>
    <row r="49" spans="1:16" x14ac:dyDescent="0.25">
      <c r="A49" s="329" t="s">
        <v>32</v>
      </c>
      <c r="B49" s="329" t="s">
        <v>494</v>
      </c>
      <c r="C49" s="330">
        <v>0</v>
      </c>
      <c r="D49" s="330">
        <v>10</v>
      </c>
      <c r="E49" s="330">
        <v>0</v>
      </c>
      <c r="F49" s="330">
        <v>0</v>
      </c>
      <c r="G49" s="330">
        <v>2</v>
      </c>
      <c r="H49" s="330">
        <v>5</v>
      </c>
      <c r="I49" s="330">
        <v>0</v>
      </c>
      <c r="J49" s="330">
        <v>0</v>
      </c>
      <c r="K49" s="330">
        <v>17</v>
      </c>
      <c r="L49" s="330">
        <v>21</v>
      </c>
      <c r="M49" s="330">
        <v>8</v>
      </c>
      <c r="N49" s="330">
        <v>145</v>
      </c>
      <c r="O49" s="330">
        <v>66</v>
      </c>
      <c r="P49" s="330">
        <v>3</v>
      </c>
    </row>
    <row r="50" spans="1:16" x14ac:dyDescent="0.25">
      <c r="A50" s="329" t="s">
        <v>33</v>
      </c>
      <c r="B50" s="329" t="s">
        <v>491</v>
      </c>
      <c r="C50" s="330">
        <v>9</v>
      </c>
      <c r="D50" s="330">
        <v>78</v>
      </c>
      <c r="E50" s="330">
        <v>0</v>
      </c>
      <c r="F50" s="330">
        <v>0</v>
      </c>
      <c r="G50" s="330">
        <v>4</v>
      </c>
      <c r="H50" s="330">
        <v>0</v>
      </c>
      <c r="I50" s="330">
        <v>0</v>
      </c>
      <c r="J50" s="330">
        <v>0</v>
      </c>
      <c r="K50" s="330">
        <v>5</v>
      </c>
      <c r="L50" s="330">
        <v>134</v>
      </c>
      <c r="M50" s="330">
        <v>11</v>
      </c>
      <c r="N50" s="330">
        <v>1</v>
      </c>
      <c r="O50" s="330">
        <v>2</v>
      </c>
      <c r="P50" s="330">
        <v>2</v>
      </c>
    </row>
    <row r="51" spans="1:16" x14ac:dyDescent="0.25">
      <c r="A51" s="329" t="s">
        <v>33</v>
      </c>
      <c r="B51" s="329" t="s">
        <v>492</v>
      </c>
      <c r="C51" s="330">
        <v>17</v>
      </c>
      <c r="D51" s="330">
        <v>287</v>
      </c>
      <c r="E51" s="330">
        <v>0</v>
      </c>
      <c r="F51" s="330">
        <v>2</v>
      </c>
      <c r="G51" s="330">
        <v>5</v>
      </c>
      <c r="H51" s="330">
        <v>1</v>
      </c>
      <c r="I51" s="330">
        <v>0</v>
      </c>
      <c r="J51" s="330">
        <v>0</v>
      </c>
      <c r="K51" s="330">
        <v>13</v>
      </c>
      <c r="L51" s="330">
        <v>439</v>
      </c>
      <c r="M51" s="330">
        <v>23</v>
      </c>
      <c r="N51" s="330">
        <v>13</v>
      </c>
      <c r="O51" s="330">
        <v>11</v>
      </c>
      <c r="P51" s="330">
        <v>10</v>
      </c>
    </row>
    <row r="52" spans="1:16" x14ac:dyDescent="0.25">
      <c r="A52" s="329" t="s">
        <v>33</v>
      </c>
      <c r="B52" s="329" t="s">
        <v>493</v>
      </c>
      <c r="C52" s="330">
        <v>7</v>
      </c>
      <c r="D52" s="330">
        <v>219</v>
      </c>
      <c r="E52" s="330">
        <v>0</v>
      </c>
      <c r="F52" s="330">
        <v>0</v>
      </c>
      <c r="G52" s="330">
        <v>9</v>
      </c>
      <c r="H52" s="330">
        <v>0</v>
      </c>
      <c r="I52" s="330">
        <v>0</v>
      </c>
      <c r="J52" s="330">
        <v>0</v>
      </c>
      <c r="K52" s="330">
        <v>11</v>
      </c>
      <c r="L52" s="330">
        <v>301</v>
      </c>
      <c r="M52" s="330">
        <v>17</v>
      </c>
      <c r="N52" s="330">
        <v>9</v>
      </c>
      <c r="O52" s="330">
        <v>7</v>
      </c>
      <c r="P52" s="330">
        <v>4</v>
      </c>
    </row>
    <row r="53" spans="1:16" x14ac:dyDescent="0.25">
      <c r="A53" s="329" t="s">
        <v>33</v>
      </c>
      <c r="B53" s="329" t="s">
        <v>494</v>
      </c>
      <c r="C53" s="330">
        <v>7</v>
      </c>
      <c r="D53" s="330">
        <v>244</v>
      </c>
      <c r="E53" s="330">
        <v>0</v>
      </c>
      <c r="F53" s="330">
        <v>1</v>
      </c>
      <c r="G53" s="330">
        <v>10</v>
      </c>
      <c r="H53" s="330">
        <v>1</v>
      </c>
      <c r="I53" s="330">
        <v>0</v>
      </c>
      <c r="J53" s="330">
        <v>0</v>
      </c>
      <c r="K53" s="330">
        <v>6</v>
      </c>
      <c r="L53" s="330">
        <v>307</v>
      </c>
      <c r="M53" s="330">
        <v>17</v>
      </c>
      <c r="N53" s="330">
        <v>6</v>
      </c>
      <c r="O53" s="330">
        <v>7</v>
      </c>
      <c r="P53" s="330">
        <v>17</v>
      </c>
    </row>
    <row r="54" spans="1:16" x14ac:dyDescent="0.25">
      <c r="A54" s="329" t="s">
        <v>34</v>
      </c>
      <c r="B54" s="329" t="s">
        <v>491</v>
      </c>
      <c r="C54" s="330">
        <v>0</v>
      </c>
      <c r="D54" s="330">
        <v>4</v>
      </c>
      <c r="E54" s="330">
        <v>0</v>
      </c>
      <c r="F54" s="330">
        <v>0</v>
      </c>
      <c r="G54" s="330">
        <v>2</v>
      </c>
      <c r="H54" s="330">
        <v>2</v>
      </c>
      <c r="I54" s="330">
        <v>0</v>
      </c>
      <c r="J54" s="330">
        <v>0</v>
      </c>
      <c r="K54" s="330">
        <v>4</v>
      </c>
      <c r="L54" s="330">
        <v>5</v>
      </c>
      <c r="M54" s="330">
        <v>1</v>
      </c>
      <c r="N54" s="330">
        <v>54</v>
      </c>
      <c r="O54" s="330">
        <v>1</v>
      </c>
      <c r="P54" s="330">
        <v>0</v>
      </c>
    </row>
    <row r="55" spans="1:16" x14ac:dyDescent="0.25">
      <c r="A55" s="329" t="s">
        <v>34</v>
      </c>
      <c r="B55" s="329" t="s">
        <v>492</v>
      </c>
      <c r="C55" s="330">
        <v>0</v>
      </c>
      <c r="D55" s="330">
        <v>36</v>
      </c>
      <c r="E55" s="330">
        <v>0</v>
      </c>
      <c r="F55" s="330">
        <v>0</v>
      </c>
      <c r="G55" s="330">
        <v>10</v>
      </c>
      <c r="H55" s="330">
        <v>1</v>
      </c>
      <c r="I55" s="330">
        <v>0</v>
      </c>
      <c r="J55" s="330">
        <v>0</v>
      </c>
      <c r="K55" s="330">
        <v>7</v>
      </c>
      <c r="L55" s="330">
        <v>37</v>
      </c>
      <c r="M55" s="330">
        <v>2</v>
      </c>
      <c r="N55" s="330">
        <v>30</v>
      </c>
      <c r="O55" s="330">
        <v>4</v>
      </c>
      <c r="P55" s="330">
        <v>0</v>
      </c>
    </row>
    <row r="56" spans="1:16" x14ac:dyDescent="0.25">
      <c r="A56" s="329" t="s">
        <v>34</v>
      </c>
      <c r="B56" s="329" t="s">
        <v>493</v>
      </c>
      <c r="C56" s="330">
        <v>0</v>
      </c>
      <c r="D56" s="330">
        <v>47</v>
      </c>
      <c r="E56" s="330">
        <v>0</v>
      </c>
      <c r="F56" s="330">
        <v>0</v>
      </c>
      <c r="G56" s="330">
        <v>4</v>
      </c>
      <c r="H56" s="330">
        <v>0</v>
      </c>
      <c r="I56" s="330">
        <v>0</v>
      </c>
      <c r="J56" s="330">
        <v>0</v>
      </c>
      <c r="K56" s="330">
        <v>14</v>
      </c>
      <c r="L56" s="330">
        <v>39</v>
      </c>
      <c r="M56" s="330">
        <v>1</v>
      </c>
      <c r="N56" s="330">
        <v>11</v>
      </c>
      <c r="O56" s="330">
        <v>3</v>
      </c>
      <c r="P56" s="330">
        <v>0</v>
      </c>
    </row>
    <row r="57" spans="1:16" x14ac:dyDescent="0.25">
      <c r="A57" s="329" t="s">
        <v>34</v>
      </c>
      <c r="B57" s="329" t="s">
        <v>494</v>
      </c>
      <c r="C57" s="330">
        <v>0</v>
      </c>
      <c r="D57" s="330">
        <v>45</v>
      </c>
      <c r="E57" s="330">
        <v>0</v>
      </c>
      <c r="F57" s="330">
        <v>0</v>
      </c>
      <c r="G57" s="330">
        <v>3</v>
      </c>
      <c r="H57" s="330">
        <v>0</v>
      </c>
      <c r="I57" s="330">
        <v>0</v>
      </c>
      <c r="J57" s="330">
        <v>0</v>
      </c>
      <c r="K57" s="330">
        <v>11</v>
      </c>
      <c r="L57" s="330">
        <v>39</v>
      </c>
      <c r="M57" s="330">
        <v>1</v>
      </c>
      <c r="N57" s="330">
        <v>4</v>
      </c>
      <c r="O57" s="330">
        <v>2</v>
      </c>
      <c r="P57" s="330">
        <v>2</v>
      </c>
    </row>
    <row r="58" spans="1:16" x14ac:dyDescent="0.25">
      <c r="A58" s="329" t="s">
        <v>35</v>
      </c>
      <c r="B58" s="329" t="s">
        <v>491</v>
      </c>
      <c r="C58" s="330">
        <v>0</v>
      </c>
      <c r="D58" s="330">
        <v>149</v>
      </c>
      <c r="E58" s="330">
        <v>0</v>
      </c>
      <c r="F58" s="330">
        <v>6</v>
      </c>
      <c r="G58" s="330">
        <v>13</v>
      </c>
      <c r="H58" s="330">
        <v>4</v>
      </c>
      <c r="I58" s="330">
        <v>1</v>
      </c>
      <c r="J58" s="330">
        <v>0</v>
      </c>
      <c r="K58" s="330">
        <v>40</v>
      </c>
      <c r="L58" s="330">
        <v>139</v>
      </c>
      <c r="M58" s="330">
        <v>27</v>
      </c>
      <c r="N58" s="330">
        <v>13</v>
      </c>
      <c r="O58" s="330">
        <v>16</v>
      </c>
      <c r="P58" s="330">
        <v>8</v>
      </c>
    </row>
    <row r="59" spans="1:16" x14ac:dyDescent="0.25">
      <c r="A59" s="329" t="s">
        <v>35</v>
      </c>
      <c r="B59" s="329" t="s">
        <v>492</v>
      </c>
      <c r="C59" s="330">
        <v>0</v>
      </c>
      <c r="D59" s="330">
        <v>227</v>
      </c>
      <c r="E59" s="330">
        <v>0</v>
      </c>
      <c r="F59" s="330">
        <v>10</v>
      </c>
      <c r="G59" s="330">
        <v>33</v>
      </c>
      <c r="H59" s="330">
        <v>7</v>
      </c>
      <c r="I59" s="330">
        <v>2</v>
      </c>
      <c r="J59" s="330">
        <v>0</v>
      </c>
      <c r="K59" s="330">
        <v>102</v>
      </c>
      <c r="L59" s="330">
        <v>300</v>
      </c>
      <c r="M59" s="330">
        <v>44</v>
      </c>
      <c r="N59" s="330">
        <v>43</v>
      </c>
      <c r="O59" s="330">
        <v>21</v>
      </c>
      <c r="P59" s="330">
        <v>15</v>
      </c>
    </row>
    <row r="60" spans="1:16" x14ac:dyDescent="0.25">
      <c r="A60" s="329" t="s">
        <v>35</v>
      </c>
      <c r="B60" s="329" t="s">
        <v>493</v>
      </c>
      <c r="C60" s="330">
        <v>0</v>
      </c>
      <c r="D60" s="330">
        <v>143</v>
      </c>
      <c r="E60" s="330">
        <v>0</v>
      </c>
      <c r="F60" s="330">
        <v>4</v>
      </c>
      <c r="G60" s="330">
        <v>26</v>
      </c>
      <c r="H60" s="330">
        <v>2</v>
      </c>
      <c r="I60" s="330">
        <v>0</v>
      </c>
      <c r="J60" s="330">
        <v>0</v>
      </c>
      <c r="K60" s="330">
        <v>45</v>
      </c>
      <c r="L60" s="330">
        <v>236</v>
      </c>
      <c r="M60" s="330">
        <v>31</v>
      </c>
      <c r="N60" s="330">
        <v>9</v>
      </c>
      <c r="O60" s="330">
        <v>9</v>
      </c>
      <c r="P60" s="330">
        <v>12</v>
      </c>
    </row>
    <row r="61" spans="1:16" x14ac:dyDescent="0.25">
      <c r="A61" s="329" t="s">
        <v>35</v>
      </c>
      <c r="B61" s="329" t="s">
        <v>494</v>
      </c>
      <c r="C61" s="330">
        <v>0</v>
      </c>
      <c r="D61" s="330">
        <v>125</v>
      </c>
      <c r="E61" s="330">
        <v>0</v>
      </c>
      <c r="F61" s="330">
        <v>2</v>
      </c>
      <c r="G61" s="330">
        <v>36</v>
      </c>
      <c r="H61" s="330">
        <v>1</v>
      </c>
      <c r="I61" s="330">
        <v>0</v>
      </c>
      <c r="J61" s="330">
        <v>1</v>
      </c>
      <c r="K61" s="330">
        <v>32</v>
      </c>
      <c r="L61" s="330">
        <v>221</v>
      </c>
      <c r="M61" s="330">
        <v>24</v>
      </c>
      <c r="N61" s="330">
        <v>11</v>
      </c>
      <c r="O61" s="330">
        <v>11</v>
      </c>
      <c r="P61" s="330">
        <v>22</v>
      </c>
    </row>
    <row r="62" spans="1:16" x14ac:dyDescent="0.25">
      <c r="A62" s="329" t="s">
        <v>36</v>
      </c>
      <c r="B62" s="329" t="s">
        <v>491</v>
      </c>
      <c r="C62" s="330">
        <v>0</v>
      </c>
      <c r="D62" s="330">
        <v>8</v>
      </c>
      <c r="E62" s="330">
        <v>0</v>
      </c>
      <c r="F62" s="330">
        <v>0</v>
      </c>
      <c r="G62" s="330">
        <v>0</v>
      </c>
      <c r="H62" s="330">
        <v>2</v>
      </c>
      <c r="I62" s="330">
        <v>0</v>
      </c>
      <c r="J62" s="330">
        <v>0</v>
      </c>
      <c r="K62" s="330">
        <v>3</v>
      </c>
      <c r="L62" s="330">
        <v>7</v>
      </c>
      <c r="M62" s="330">
        <v>1</v>
      </c>
      <c r="N62" s="330">
        <v>1</v>
      </c>
      <c r="O62" s="330">
        <v>3</v>
      </c>
      <c r="P62" s="330">
        <v>0</v>
      </c>
    </row>
    <row r="63" spans="1:16" x14ac:dyDescent="0.25">
      <c r="A63" s="329" t="s">
        <v>36</v>
      </c>
      <c r="B63" s="329" t="s">
        <v>492</v>
      </c>
      <c r="C63" s="330">
        <v>0</v>
      </c>
      <c r="D63" s="330">
        <v>51</v>
      </c>
      <c r="E63" s="330">
        <v>0</v>
      </c>
      <c r="F63" s="330">
        <v>0</v>
      </c>
      <c r="G63" s="330">
        <v>0</v>
      </c>
      <c r="H63" s="330">
        <v>3</v>
      </c>
      <c r="I63" s="330">
        <v>0</v>
      </c>
      <c r="J63" s="330">
        <v>1</v>
      </c>
      <c r="K63" s="330">
        <v>9</v>
      </c>
      <c r="L63" s="330">
        <v>25</v>
      </c>
      <c r="M63" s="330">
        <v>5</v>
      </c>
      <c r="N63" s="330">
        <v>6</v>
      </c>
      <c r="O63" s="330">
        <v>7</v>
      </c>
      <c r="P63" s="330">
        <v>1</v>
      </c>
    </row>
    <row r="64" spans="1:16" x14ac:dyDescent="0.25">
      <c r="A64" s="329" t="s">
        <v>36</v>
      </c>
      <c r="B64" s="329" t="s">
        <v>493</v>
      </c>
      <c r="C64" s="330">
        <v>0</v>
      </c>
      <c r="D64" s="330">
        <v>57</v>
      </c>
      <c r="E64" s="330">
        <v>0</v>
      </c>
      <c r="F64" s="330">
        <v>0</v>
      </c>
      <c r="G64" s="330">
        <v>0</v>
      </c>
      <c r="H64" s="330">
        <v>6</v>
      </c>
      <c r="I64" s="330">
        <v>1</v>
      </c>
      <c r="J64" s="330">
        <v>1</v>
      </c>
      <c r="K64" s="330">
        <v>1</v>
      </c>
      <c r="L64" s="330">
        <v>37</v>
      </c>
      <c r="M64" s="330">
        <v>1</v>
      </c>
      <c r="N64" s="330">
        <v>1</v>
      </c>
      <c r="O64" s="330">
        <v>6</v>
      </c>
      <c r="P64" s="330">
        <v>2</v>
      </c>
    </row>
    <row r="65" spans="1:16" x14ac:dyDescent="0.25">
      <c r="A65" s="329" t="s">
        <v>36</v>
      </c>
      <c r="B65" s="329" t="s">
        <v>494</v>
      </c>
      <c r="C65" s="330">
        <v>0</v>
      </c>
      <c r="D65" s="330">
        <v>73</v>
      </c>
      <c r="E65" s="330">
        <v>0</v>
      </c>
      <c r="F65" s="330">
        <v>0</v>
      </c>
      <c r="G65" s="330">
        <v>0</v>
      </c>
      <c r="H65" s="330">
        <v>12</v>
      </c>
      <c r="I65" s="330">
        <v>0</v>
      </c>
      <c r="J65" s="330">
        <v>0</v>
      </c>
      <c r="K65" s="330">
        <v>8</v>
      </c>
      <c r="L65" s="330">
        <v>59</v>
      </c>
      <c r="M65" s="330">
        <v>5</v>
      </c>
      <c r="N65" s="330">
        <v>2</v>
      </c>
      <c r="O65" s="330">
        <v>3</v>
      </c>
      <c r="P65" s="330">
        <v>3</v>
      </c>
    </row>
    <row r="66" spans="1:16" x14ac:dyDescent="0.25">
      <c r="A66" s="329" t="s">
        <v>212</v>
      </c>
      <c r="B66" s="329" t="s">
        <v>491</v>
      </c>
      <c r="C66" s="330">
        <v>0</v>
      </c>
      <c r="D66" s="330">
        <v>0</v>
      </c>
      <c r="E66" s="330">
        <v>0</v>
      </c>
      <c r="F66" s="330">
        <v>0</v>
      </c>
      <c r="G66" s="330">
        <v>0</v>
      </c>
      <c r="H66" s="330">
        <v>0</v>
      </c>
      <c r="I66" s="330">
        <v>0</v>
      </c>
      <c r="J66" s="330">
        <v>0</v>
      </c>
      <c r="K66" s="330">
        <v>0</v>
      </c>
      <c r="L66" s="330">
        <v>0</v>
      </c>
      <c r="M66" s="330">
        <v>0</v>
      </c>
      <c r="N66" s="330">
        <v>0</v>
      </c>
      <c r="O66" s="330">
        <v>0</v>
      </c>
      <c r="P66" s="330">
        <v>0</v>
      </c>
    </row>
    <row r="67" spans="1:16" x14ac:dyDescent="0.25">
      <c r="A67" s="329" t="s">
        <v>212</v>
      </c>
      <c r="B67" s="329" t="s">
        <v>492</v>
      </c>
      <c r="C67" s="330">
        <v>0</v>
      </c>
      <c r="D67" s="330">
        <v>0</v>
      </c>
      <c r="E67" s="330">
        <v>0</v>
      </c>
      <c r="F67" s="330">
        <v>0</v>
      </c>
      <c r="G67" s="330">
        <v>0</v>
      </c>
      <c r="H67" s="330">
        <v>0</v>
      </c>
      <c r="I67" s="330">
        <v>0</v>
      </c>
      <c r="J67" s="330">
        <v>0</v>
      </c>
      <c r="K67" s="330">
        <v>0</v>
      </c>
      <c r="L67" s="330">
        <v>0</v>
      </c>
      <c r="M67" s="330">
        <v>0</v>
      </c>
      <c r="N67" s="330">
        <v>0</v>
      </c>
      <c r="O67" s="330">
        <v>0</v>
      </c>
      <c r="P67" s="330">
        <v>0</v>
      </c>
    </row>
    <row r="68" spans="1:16" x14ac:dyDescent="0.25">
      <c r="A68" s="329" t="s">
        <v>212</v>
      </c>
      <c r="B68" s="329" t="s">
        <v>493</v>
      </c>
      <c r="C68" s="330">
        <v>0</v>
      </c>
      <c r="D68" s="330">
        <v>0</v>
      </c>
      <c r="E68" s="330">
        <v>0</v>
      </c>
      <c r="F68" s="330">
        <v>0</v>
      </c>
      <c r="G68" s="330">
        <v>0</v>
      </c>
      <c r="H68" s="330">
        <v>0</v>
      </c>
      <c r="I68" s="330">
        <v>0</v>
      </c>
      <c r="J68" s="330">
        <v>0</v>
      </c>
      <c r="K68" s="330">
        <v>0</v>
      </c>
      <c r="L68" s="330">
        <v>1</v>
      </c>
      <c r="M68" s="330">
        <v>0</v>
      </c>
      <c r="N68" s="330">
        <v>0</v>
      </c>
      <c r="O68" s="330">
        <v>0</v>
      </c>
      <c r="P68" s="330">
        <v>0</v>
      </c>
    </row>
    <row r="69" spans="1:16" x14ac:dyDescent="0.25">
      <c r="A69" s="329" t="s">
        <v>212</v>
      </c>
      <c r="B69" s="329" t="s">
        <v>494</v>
      </c>
      <c r="C69" s="330">
        <v>0</v>
      </c>
      <c r="D69" s="330">
        <v>0</v>
      </c>
      <c r="E69" s="330">
        <v>0</v>
      </c>
      <c r="F69" s="330">
        <v>0</v>
      </c>
      <c r="G69" s="330">
        <v>0</v>
      </c>
      <c r="H69" s="330">
        <v>0</v>
      </c>
      <c r="I69" s="330">
        <v>0</v>
      </c>
      <c r="J69" s="330">
        <v>0</v>
      </c>
      <c r="K69" s="330">
        <v>0</v>
      </c>
      <c r="L69" s="330">
        <v>0</v>
      </c>
      <c r="M69" s="330">
        <v>0</v>
      </c>
      <c r="N69" s="330">
        <v>1</v>
      </c>
      <c r="O69" s="330">
        <v>0</v>
      </c>
      <c r="P69" s="330">
        <v>0</v>
      </c>
    </row>
    <row r="70" spans="1:16" x14ac:dyDescent="0.25">
      <c r="A70" s="329" t="s">
        <v>214</v>
      </c>
      <c r="B70" s="329" t="s">
        <v>491</v>
      </c>
      <c r="C70" s="330">
        <v>0</v>
      </c>
      <c r="D70" s="330">
        <v>57</v>
      </c>
      <c r="E70" s="330">
        <v>0</v>
      </c>
      <c r="F70" s="330">
        <v>0</v>
      </c>
      <c r="G70" s="330">
        <v>3</v>
      </c>
      <c r="H70" s="330">
        <v>0</v>
      </c>
      <c r="I70" s="330">
        <v>1</v>
      </c>
      <c r="J70" s="330">
        <v>0</v>
      </c>
      <c r="K70" s="330">
        <v>1</v>
      </c>
      <c r="L70" s="330">
        <v>70</v>
      </c>
      <c r="M70" s="330">
        <v>8</v>
      </c>
      <c r="N70" s="330">
        <v>16</v>
      </c>
      <c r="O70" s="330">
        <v>11</v>
      </c>
      <c r="P70" s="330">
        <v>4</v>
      </c>
    </row>
    <row r="71" spans="1:16" x14ac:dyDescent="0.25">
      <c r="A71" s="329" t="s">
        <v>214</v>
      </c>
      <c r="B71" s="329" t="s">
        <v>492</v>
      </c>
      <c r="C71" s="330">
        <v>0</v>
      </c>
      <c r="D71" s="330">
        <v>78</v>
      </c>
      <c r="E71" s="330">
        <v>0</v>
      </c>
      <c r="F71" s="330">
        <v>0</v>
      </c>
      <c r="G71" s="330">
        <v>4</v>
      </c>
      <c r="H71" s="330">
        <v>0</v>
      </c>
      <c r="I71" s="330">
        <v>2</v>
      </c>
      <c r="J71" s="330">
        <v>0</v>
      </c>
      <c r="K71" s="330">
        <v>4</v>
      </c>
      <c r="L71" s="330">
        <v>100</v>
      </c>
      <c r="M71" s="330">
        <v>30</v>
      </c>
      <c r="N71" s="330">
        <v>36</v>
      </c>
      <c r="O71" s="330">
        <v>12</v>
      </c>
      <c r="P71" s="330">
        <v>4</v>
      </c>
    </row>
    <row r="72" spans="1:16" x14ac:dyDescent="0.25">
      <c r="A72" s="329" t="s">
        <v>214</v>
      </c>
      <c r="B72" s="329" t="s">
        <v>493</v>
      </c>
      <c r="C72" s="330">
        <v>0</v>
      </c>
      <c r="D72" s="330">
        <v>27</v>
      </c>
      <c r="E72" s="330">
        <v>0</v>
      </c>
      <c r="F72" s="330">
        <v>0</v>
      </c>
      <c r="G72" s="330">
        <v>5</v>
      </c>
      <c r="H72" s="330">
        <v>0</v>
      </c>
      <c r="I72" s="330">
        <v>5</v>
      </c>
      <c r="J72" s="330">
        <v>0</v>
      </c>
      <c r="K72" s="330">
        <v>3</v>
      </c>
      <c r="L72" s="330">
        <v>42</v>
      </c>
      <c r="M72" s="330">
        <v>11</v>
      </c>
      <c r="N72" s="330">
        <v>13</v>
      </c>
      <c r="O72" s="330">
        <v>9</v>
      </c>
      <c r="P72" s="330">
        <v>3</v>
      </c>
    </row>
    <row r="73" spans="1:16" x14ac:dyDescent="0.25">
      <c r="A73" s="329" t="s">
        <v>214</v>
      </c>
      <c r="B73" s="329" t="s">
        <v>494</v>
      </c>
      <c r="C73" s="330">
        <v>0</v>
      </c>
      <c r="D73" s="330">
        <v>25</v>
      </c>
      <c r="E73" s="330">
        <v>0</v>
      </c>
      <c r="F73" s="330">
        <v>0</v>
      </c>
      <c r="G73" s="330">
        <v>5</v>
      </c>
      <c r="H73" s="330">
        <v>0</v>
      </c>
      <c r="I73" s="330">
        <v>0</v>
      </c>
      <c r="J73" s="330">
        <v>0</v>
      </c>
      <c r="K73" s="330">
        <v>5</v>
      </c>
      <c r="L73" s="330">
        <v>36</v>
      </c>
      <c r="M73" s="330">
        <v>7</v>
      </c>
      <c r="N73" s="330">
        <v>13</v>
      </c>
      <c r="O73" s="330">
        <v>5</v>
      </c>
      <c r="P73" s="330">
        <v>6</v>
      </c>
    </row>
  </sheetData>
  <mergeCells count="2">
    <mergeCell ref="K4:P4"/>
    <mergeCell ref="C4:J4"/>
  </mergeCells>
  <pageMargins left="0.25" right="0.25" top="0.75" bottom="0.75" header="0.3" footer="0.3"/>
  <pageSetup paperSize="5" scale="91" fitToHeight="0" orientation="landscape" r:id="rId1"/>
  <headerFooter>
    <oddFooter>&amp;L&amp;10OneCare Vermont FY 2022 ACO Budget Submission &amp;R&amp;10&amp;P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J274"/>
  <sheetViews>
    <sheetView zoomScaleNormal="100" workbookViewId="0">
      <selection activeCell="A3" sqref="A3"/>
    </sheetView>
  </sheetViews>
  <sheetFormatPr defaultColWidth="10" defaultRowHeight="15" x14ac:dyDescent="0.25"/>
  <cols>
    <col min="1" max="1" width="13.42578125" style="27" customWidth="1"/>
    <col min="2" max="2" width="12.85546875" style="27" customWidth="1"/>
    <col min="3" max="3" width="14.5703125" style="27" customWidth="1"/>
    <col min="4" max="4" width="15" style="27" customWidth="1"/>
    <col min="5" max="5" width="16.5703125" style="27" customWidth="1"/>
    <col min="6" max="6" width="14.140625" style="27" customWidth="1"/>
    <col min="7" max="7" width="16.5703125" style="27" bestFit="1" customWidth="1"/>
    <col min="8" max="8" width="13.42578125" style="27" customWidth="1"/>
    <col min="9" max="9" width="9.7109375" style="27" customWidth="1"/>
    <col min="10" max="10" width="10.140625" style="27" bestFit="1" customWidth="1"/>
    <col min="11" max="11" width="10.5703125" style="27" bestFit="1" customWidth="1"/>
    <col min="12" max="12" width="9.7109375" style="27" bestFit="1" customWidth="1"/>
    <col min="13" max="16384" width="10" style="27"/>
  </cols>
  <sheetData>
    <row r="1" spans="1:374" ht="15.75" x14ac:dyDescent="0.25">
      <c r="A1" s="17" t="s">
        <v>0</v>
      </c>
      <c r="B1" s="210"/>
      <c r="C1" s="210"/>
    </row>
    <row r="2" spans="1:374" ht="15.75" x14ac:dyDescent="0.25">
      <c r="A2" s="17" t="s">
        <v>321</v>
      </c>
      <c r="B2" s="210"/>
      <c r="C2" s="210"/>
      <c r="E2" s="210"/>
    </row>
    <row r="3" spans="1:374" ht="15.75" x14ac:dyDescent="0.25">
      <c r="A3" s="254"/>
      <c r="B3" s="210"/>
      <c r="C3" s="210"/>
      <c r="E3" s="210"/>
    </row>
    <row r="4" spans="1:374" ht="15.75" x14ac:dyDescent="0.25">
      <c r="A4" s="254"/>
      <c r="B4" s="210"/>
      <c r="C4" s="210"/>
      <c r="E4" s="210"/>
    </row>
    <row r="5" spans="1:374" ht="15" customHeight="1" x14ac:dyDescent="0.25">
      <c r="A5" s="429" t="s">
        <v>322</v>
      </c>
      <c r="B5" s="430"/>
      <c r="C5" s="211"/>
    </row>
    <row r="6" spans="1:374" s="212" customFormat="1" ht="30" x14ac:dyDescent="0.25">
      <c r="A6" s="205" t="s">
        <v>317</v>
      </c>
      <c r="B6" s="205" t="s">
        <v>5</v>
      </c>
      <c r="C6" s="205" t="s">
        <v>2</v>
      </c>
      <c r="D6" s="205" t="s">
        <v>7</v>
      </c>
      <c r="E6" s="205" t="s">
        <v>323</v>
      </c>
      <c r="F6" s="205" t="s">
        <v>6</v>
      </c>
      <c r="G6" s="205" t="s">
        <v>260</v>
      </c>
      <c r="H6" s="205" t="s">
        <v>259</v>
      </c>
      <c r="I6" s="205" t="s">
        <v>258</v>
      </c>
      <c r="J6" s="205" t="s">
        <v>257</v>
      </c>
      <c r="K6" s="205" t="s">
        <v>256</v>
      </c>
      <c r="L6" s="205" t="s">
        <v>255</v>
      </c>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c r="JX6" s="27"/>
      <c r="JY6" s="27"/>
      <c r="JZ6" s="27"/>
      <c r="KA6" s="27"/>
      <c r="KB6" s="27"/>
      <c r="KC6" s="27"/>
      <c r="KD6" s="27"/>
      <c r="KE6" s="27"/>
      <c r="KF6" s="27"/>
      <c r="KG6" s="27"/>
      <c r="KH6" s="27"/>
      <c r="KI6" s="27"/>
      <c r="KJ6" s="27"/>
      <c r="KK6" s="27"/>
      <c r="KL6" s="27"/>
      <c r="KM6" s="27"/>
      <c r="KN6" s="27"/>
      <c r="KO6" s="27"/>
      <c r="KP6" s="27"/>
      <c r="KQ6" s="27"/>
      <c r="KR6" s="27"/>
      <c r="KS6" s="27"/>
      <c r="KT6" s="27"/>
      <c r="KU6" s="27"/>
      <c r="KV6" s="27"/>
      <c r="KW6" s="27"/>
      <c r="KX6" s="27"/>
      <c r="KY6" s="27"/>
      <c r="KZ6" s="27"/>
      <c r="LA6" s="27"/>
      <c r="LB6" s="27"/>
      <c r="LC6" s="27"/>
      <c r="LD6" s="27"/>
      <c r="LE6" s="27"/>
      <c r="LF6" s="27"/>
      <c r="LG6" s="27"/>
      <c r="LH6" s="27"/>
      <c r="LI6" s="27"/>
      <c r="LJ6" s="27"/>
      <c r="LK6" s="27"/>
      <c r="LL6" s="27"/>
      <c r="LM6" s="27"/>
      <c r="LN6" s="27"/>
      <c r="LO6" s="27"/>
      <c r="LP6" s="27"/>
      <c r="LQ6" s="27"/>
      <c r="LR6" s="27"/>
      <c r="LS6" s="27"/>
      <c r="LT6" s="27"/>
      <c r="LU6" s="27"/>
      <c r="LV6" s="27"/>
      <c r="LW6" s="27"/>
      <c r="LX6" s="27"/>
      <c r="LY6" s="27"/>
      <c r="LZ6" s="27"/>
      <c r="MA6" s="27"/>
      <c r="MB6" s="27"/>
      <c r="MC6" s="27"/>
      <c r="MD6" s="27"/>
      <c r="ME6" s="27"/>
      <c r="MF6" s="27"/>
      <c r="MG6" s="27"/>
      <c r="MH6" s="27"/>
      <c r="MI6" s="27"/>
      <c r="MJ6" s="27"/>
      <c r="MK6" s="27"/>
      <c r="ML6" s="27"/>
      <c r="MM6" s="27"/>
      <c r="MN6" s="27"/>
      <c r="MO6" s="27"/>
      <c r="MP6" s="27"/>
      <c r="MQ6" s="27"/>
      <c r="MR6" s="27"/>
      <c r="MS6" s="27"/>
      <c r="MT6" s="27"/>
      <c r="MU6" s="27"/>
      <c r="MV6" s="27"/>
      <c r="MW6" s="27"/>
      <c r="MX6" s="27"/>
      <c r="MY6" s="27"/>
      <c r="MZ6" s="27"/>
      <c r="NA6" s="27"/>
      <c r="NB6" s="27"/>
      <c r="NC6" s="27"/>
      <c r="ND6" s="27"/>
      <c r="NE6" s="27"/>
      <c r="NF6" s="27"/>
      <c r="NG6" s="27"/>
      <c r="NH6" s="27"/>
      <c r="NI6" s="27"/>
      <c r="NJ6" s="27"/>
    </row>
    <row r="7" spans="1:374" x14ac:dyDescent="0.25">
      <c r="A7" s="207"/>
      <c r="B7" s="207"/>
      <c r="C7" s="207"/>
      <c r="D7" s="207"/>
      <c r="E7" s="207"/>
      <c r="F7" s="207"/>
      <c r="G7" s="207"/>
      <c r="H7" s="207"/>
      <c r="I7" s="207"/>
      <c r="J7" s="207"/>
      <c r="K7" s="207"/>
      <c r="L7" s="207"/>
    </row>
    <row r="8" spans="1:374" ht="18.75" x14ac:dyDescent="0.3">
      <c r="A8" s="207"/>
      <c r="B8" s="208" t="s">
        <v>442</v>
      </c>
      <c r="C8" s="207"/>
      <c r="D8" s="207"/>
      <c r="E8" s="207"/>
      <c r="F8" s="207"/>
      <c r="G8" s="207"/>
      <c r="H8" s="207"/>
      <c r="I8" s="207"/>
      <c r="J8" s="207"/>
      <c r="K8" s="207"/>
      <c r="L8" s="207"/>
    </row>
    <row r="9" spans="1:374" x14ac:dyDescent="0.25">
      <c r="A9" s="207"/>
      <c r="B9" s="207"/>
      <c r="C9" s="207"/>
      <c r="D9" s="207"/>
      <c r="E9" s="207"/>
      <c r="F9" s="207"/>
      <c r="G9" s="207"/>
      <c r="H9" s="207"/>
      <c r="I9" s="207"/>
      <c r="J9" s="207"/>
      <c r="K9" s="207"/>
      <c r="L9" s="207"/>
    </row>
    <row r="10" spans="1:374" x14ac:dyDescent="0.25">
      <c r="A10" s="207"/>
      <c r="B10" s="207"/>
      <c r="C10" s="207"/>
      <c r="D10" s="207"/>
      <c r="E10" s="207"/>
      <c r="F10" s="207"/>
      <c r="G10" s="207"/>
      <c r="H10" s="207"/>
      <c r="I10" s="207"/>
      <c r="J10" s="207"/>
      <c r="K10" s="207"/>
      <c r="L10" s="207"/>
    </row>
    <row r="11" spans="1:374" x14ac:dyDescent="0.25">
      <c r="A11" s="207"/>
      <c r="B11" s="207"/>
      <c r="C11" s="207"/>
      <c r="D11" s="207"/>
      <c r="E11" s="207"/>
      <c r="F11" s="207"/>
      <c r="G11" s="207"/>
      <c r="H11" s="207"/>
      <c r="I11" s="207"/>
      <c r="J11" s="207"/>
      <c r="K11" s="207"/>
      <c r="L11" s="207"/>
    </row>
    <row r="12" spans="1:374" x14ac:dyDescent="0.25">
      <c r="A12" s="207"/>
      <c r="B12" s="207"/>
      <c r="C12" s="207"/>
      <c r="D12" s="207"/>
      <c r="E12" s="207"/>
      <c r="F12" s="207"/>
      <c r="G12" s="207"/>
      <c r="H12" s="207"/>
      <c r="I12" s="207"/>
      <c r="J12" s="207"/>
      <c r="K12" s="207"/>
      <c r="L12" s="207"/>
    </row>
    <row r="13" spans="1:374" x14ac:dyDescent="0.25">
      <c r="A13" s="207"/>
      <c r="B13" s="207"/>
      <c r="C13" s="207"/>
      <c r="D13" s="207"/>
      <c r="E13" s="207"/>
      <c r="F13" s="207"/>
      <c r="G13" s="207"/>
      <c r="H13" s="207"/>
      <c r="I13" s="207"/>
      <c r="J13" s="207"/>
      <c r="K13" s="207"/>
      <c r="L13" s="207"/>
    </row>
    <row r="14" spans="1:374" x14ac:dyDescent="0.25">
      <c r="A14" s="207"/>
      <c r="B14" s="207"/>
      <c r="C14" s="207"/>
      <c r="D14" s="207"/>
      <c r="E14" s="207"/>
      <c r="F14" s="207"/>
      <c r="G14" s="207"/>
      <c r="H14" s="207"/>
      <c r="I14" s="207"/>
      <c r="J14" s="207"/>
      <c r="K14" s="207"/>
      <c r="L14" s="207"/>
    </row>
    <row r="15" spans="1:374" x14ac:dyDescent="0.25">
      <c r="A15" s="207"/>
      <c r="B15" s="207"/>
      <c r="C15" s="207"/>
      <c r="D15" s="207"/>
      <c r="E15" s="207"/>
      <c r="F15" s="207"/>
      <c r="G15" s="207"/>
      <c r="H15" s="207"/>
      <c r="I15" s="207"/>
      <c r="J15" s="207"/>
      <c r="K15" s="207"/>
      <c r="L15" s="207"/>
    </row>
    <row r="16" spans="1:374" x14ac:dyDescent="0.25">
      <c r="A16" s="207"/>
      <c r="B16" s="207"/>
      <c r="C16" s="207"/>
      <c r="D16" s="207"/>
      <c r="E16" s="207"/>
      <c r="F16" s="207"/>
      <c r="G16" s="207"/>
      <c r="H16" s="207"/>
      <c r="I16" s="207"/>
      <c r="J16" s="207"/>
      <c r="K16" s="207"/>
      <c r="L16" s="207"/>
    </row>
    <row r="17" spans="1:12" x14ac:dyDescent="0.25">
      <c r="A17" s="207"/>
      <c r="B17" s="207"/>
      <c r="C17" s="207"/>
      <c r="D17" s="207"/>
      <c r="E17" s="207"/>
      <c r="F17" s="207"/>
      <c r="G17" s="207"/>
      <c r="H17" s="207"/>
      <c r="I17" s="207"/>
      <c r="J17" s="207"/>
      <c r="K17" s="207"/>
      <c r="L17" s="207"/>
    </row>
    <row r="18" spans="1:12" x14ac:dyDescent="0.25">
      <c r="A18" s="207"/>
      <c r="B18" s="207"/>
      <c r="C18" s="207"/>
      <c r="D18" s="207"/>
      <c r="E18" s="207"/>
      <c r="F18" s="207"/>
      <c r="G18" s="207"/>
      <c r="H18" s="207"/>
      <c r="I18" s="207"/>
      <c r="J18" s="207"/>
      <c r="K18" s="207"/>
      <c r="L18" s="207"/>
    </row>
    <row r="19" spans="1:12" x14ac:dyDescent="0.25">
      <c r="A19" s="207"/>
      <c r="B19" s="207"/>
      <c r="C19" s="207"/>
      <c r="D19" s="207"/>
      <c r="E19" s="207"/>
      <c r="F19" s="207"/>
      <c r="G19" s="207"/>
      <c r="H19" s="207"/>
      <c r="I19" s="207"/>
      <c r="J19" s="207"/>
      <c r="K19" s="207"/>
      <c r="L19" s="207"/>
    </row>
    <row r="20" spans="1:12" x14ac:dyDescent="0.25">
      <c r="A20" s="207"/>
      <c r="B20" s="207"/>
      <c r="C20" s="207"/>
      <c r="D20" s="207"/>
      <c r="E20" s="207"/>
      <c r="F20" s="207"/>
      <c r="G20" s="207"/>
      <c r="H20" s="207"/>
      <c r="I20" s="207"/>
      <c r="J20" s="207"/>
      <c r="K20" s="207"/>
      <c r="L20" s="207"/>
    </row>
    <row r="21" spans="1:12" x14ac:dyDescent="0.25">
      <c r="A21" s="203"/>
      <c r="B21" s="203"/>
      <c r="C21" s="203"/>
      <c r="D21" s="203"/>
      <c r="E21" s="203"/>
      <c r="F21" s="203"/>
      <c r="G21" s="203"/>
      <c r="H21" s="203"/>
      <c r="I21" s="203"/>
      <c r="J21" s="203"/>
      <c r="K21" s="203"/>
      <c r="L21" s="203"/>
    </row>
    <row r="22" spans="1:12" x14ac:dyDescent="0.25">
      <c r="A22" s="203"/>
      <c r="B22" s="203"/>
      <c r="C22" s="203"/>
      <c r="D22" s="203"/>
      <c r="E22" s="203"/>
      <c r="F22" s="203"/>
      <c r="G22" s="203"/>
      <c r="H22" s="203"/>
      <c r="I22" s="203"/>
      <c r="J22" s="203"/>
      <c r="K22" s="203"/>
      <c r="L22" s="203"/>
    </row>
    <row r="23" spans="1:12" x14ac:dyDescent="0.25">
      <c r="A23" s="203"/>
      <c r="B23" s="203"/>
      <c r="C23" s="203"/>
      <c r="D23" s="203"/>
      <c r="E23" s="204"/>
      <c r="F23" s="203"/>
      <c r="G23" s="203"/>
      <c r="H23" s="203"/>
      <c r="I23" s="203"/>
      <c r="J23" s="203"/>
      <c r="K23" s="203"/>
      <c r="L23" s="203"/>
    </row>
    <row r="24" spans="1:12" x14ac:dyDescent="0.25">
      <c r="A24" s="203"/>
      <c r="B24" s="203"/>
      <c r="C24" s="203"/>
      <c r="D24" s="203"/>
      <c r="E24" s="203"/>
      <c r="F24" s="203"/>
      <c r="G24" s="203"/>
      <c r="H24" s="203"/>
      <c r="I24" s="203"/>
      <c r="J24" s="203"/>
      <c r="K24" s="203"/>
      <c r="L24" s="203"/>
    </row>
    <row r="25" spans="1:12" x14ac:dyDescent="0.25">
      <c r="A25" s="203"/>
      <c r="B25" s="203"/>
      <c r="C25" s="203"/>
      <c r="D25" s="203"/>
      <c r="E25" s="203"/>
      <c r="F25" s="203"/>
      <c r="G25" s="203"/>
      <c r="H25" s="203"/>
      <c r="I25" s="203"/>
      <c r="J25" s="203"/>
      <c r="K25" s="203"/>
      <c r="L25" s="203"/>
    </row>
    <row r="26" spans="1:12" x14ac:dyDescent="0.25">
      <c r="A26" s="203"/>
      <c r="B26" s="203"/>
      <c r="C26" s="203"/>
      <c r="D26" s="203"/>
      <c r="E26" s="203"/>
      <c r="F26" s="203"/>
      <c r="G26" s="203"/>
      <c r="H26" s="203"/>
      <c r="I26" s="203"/>
      <c r="J26" s="203"/>
      <c r="K26" s="203"/>
      <c r="L26" s="203"/>
    </row>
    <row r="27" spans="1:12" x14ac:dyDescent="0.25">
      <c r="A27" s="203"/>
      <c r="B27" s="203"/>
      <c r="C27" s="203"/>
      <c r="D27" s="203"/>
      <c r="E27" s="203"/>
      <c r="F27" s="203"/>
      <c r="G27" s="203"/>
      <c r="H27" s="203"/>
      <c r="I27" s="203"/>
      <c r="J27" s="203"/>
      <c r="K27" s="203"/>
      <c r="L27" s="203"/>
    </row>
    <row r="28" spans="1:12" x14ac:dyDescent="0.25">
      <c r="A28" s="203"/>
      <c r="B28" s="203"/>
      <c r="C28" s="203"/>
      <c r="D28" s="203"/>
      <c r="E28" s="203"/>
      <c r="F28" s="203"/>
      <c r="G28" s="203"/>
      <c r="H28" s="203"/>
      <c r="I28" s="203"/>
      <c r="J28" s="203"/>
      <c r="K28" s="203"/>
      <c r="L28" s="203"/>
    </row>
    <row r="29" spans="1:12" x14ac:dyDescent="0.25">
      <c r="A29" s="203"/>
      <c r="B29" s="203"/>
      <c r="C29" s="203"/>
      <c r="D29" s="203"/>
      <c r="E29" s="203"/>
      <c r="F29" s="203"/>
      <c r="G29" s="203"/>
      <c r="H29" s="203"/>
      <c r="I29" s="203"/>
      <c r="J29" s="203"/>
      <c r="K29" s="203"/>
      <c r="L29" s="203"/>
    </row>
    <row r="30" spans="1:12" x14ac:dyDescent="0.25">
      <c r="A30" s="203"/>
      <c r="B30" s="203"/>
      <c r="C30" s="203"/>
      <c r="D30" s="203"/>
      <c r="E30" s="203"/>
      <c r="F30" s="203"/>
      <c r="G30" s="203"/>
      <c r="H30" s="203"/>
      <c r="I30" s="203"/>
      <c r="J30" s="203"/>
      <c r="K30" s="203"/>
      <c r="L30" s="203"/>
    </row>
    <row r="31" spans="1:12" x14ac:dyDescent="0.25">
      <c r="A31" s="203"/>
      <c r="B31" s="203"/>
      <c r="C31" s="203"/>
      <c r="D31" s="203"/>
      <c r="E31" s="203"/>
      <c r="F31" s="203"/>
      <c r="G31" s="203"/>
      <c r="H31" s="203"/>
      <c r="I31" s="203"/>
      <c r="J31" s="203"/>
      <c r="K31" s="203"/>
      <c r="L31" s="203"/>
    </row>
    <row r="32" spans="1:12" x14ac:dyDescent="0.25">
      <c r="A32" s="203"/>
      <c r="B32" s="203"/>
      <c r="C32" s="203"/>
      <c r="D32" s="203"/>
      <c r="E32" s="203"/>
      <c r="F32" s="203"/>
      <c r="G32" s="203"/>
      <c r="H32" s="203"/>
      <c r="I32" s="203"/>
      <c r="J32" s="203"/>
      <c r="K32" s="203"/>
      <c r="L32" s="203"/>
    </row>
    <row r="33" spans="1:12" x14ac:dyDescent="0.25">
      <c r="A33" s="203"/>
      <c r="B33" s="203"/>
      <c r="C33" s="203"/>
      <c r="D33" s="203"/>
      <c r="E33" s="203"/>
      <c r="F33" s="203"/>
      <c r="G33" s="203"/>
      <c r="H33" s="203"/>
      <c r="I33" s="203"/>
      <c r="J33" s="203"/>
      <c r="K33" s="203"/>
      <c r="L33" s="203"/>
    </row>
    <row r="34" spans="1:12" x14ac:dyDescent="0.25">
      <c r="A34" s="203"/>
      <c r="B34" s="203"/>
      <c r="C34" s="203"/>
      <c r="D34" s="203"/>
      <c r="E34" s="203"/>
      <c r="F34" s="203"/>
      <c r="G34" s="203"/>
      <c r="H34" s="203"/>
      <c r="I34" s="203"/>
      <c r="J34" s="203"/>
      <c r="K34" s="203"/>
      <c r="L34" s="203"/>
    </row>
    <row r="35" spans="1:12" x14ac:dyDescent="0.25">
      <c r="A35" s="203"/>
      <c r="B35" s="203"/>
      <c r="C35" s="203"/>
      <c r="D35" s="203"/>
      <c r="E35" s="203"/>
      <c r="F35" s="203"/>
      <c r="G35" s="203"/>
      <c r="H35" s="203"/>
      <c r="I35" s="203"/>
      <c r="J35" s="203"/>
      <c r="K35" s="203"/>
      <c r="L35" s="203"/>
    </row>
    <row r="36" spans="1:12" x14ac:dyDescent="0.25">
      <c r="A36" s="203"/>
      <c r="B36" s="203"/>
      <c r="C36" s="203"/>
      <c r="D36" s="203"/>
      <c r="E36" s="203"/>
      <c r="F36" s="203"/>
      <c r="G36" s="203"/>
      <c r="H36" s="203"/>
      <c r="I36" s="203"/>
      <c r="J36" s="203"/>
      <c r="K36" s="203"/>
      <c r="L36" s="203"/>
    </row>
    <row r="37" spans="1:12" x14ac:dyDescent="0.25">
      <c r="A37" s="203"/>
      <c r="B37" s="203"/>
      <c r="C37" s="203"/>
      <c r="D37" s="203"/>
      <c r="E37" s="203"/>
      <c r="F37" s="203"/>
      <c r="G37" s="203"/>
      <c r="H37" s="203"/>
      <c r="I37" s="203"/>
      <c r="J37" s="203"/>
      <c r="K37" s="203"/>
      <c r="L37" s="203"/>
    </row>
    <row r="38" spans="1:12" x14ac:dyDescent="0.25">
      <c r="A38" s="203"/>
      <c r="B38" s="203"/>
      <c r="C38" s="203"/>
      <c r="D38" s="203"/>
      <c r="E38" s="203"/>
      <c r="F38" s="203"/>
      <c r="G38" s="203"/>
      <c r="H38" s="203"/>
      <c r="I38" s="203"/>
      <c r="J38" s="203"/>
      <c r="K38" s="203"/>
      <c r="L38" s="203"/>
    </row>
    <row r="39" spans="1:12" x14ac:dyDescent="0.25">
      <c r="A39" s="203"/>
      <c r="B39" s="203"/>
      <c r="C39" s="203"/>
      <c r="D39" s="203"/>
      <c r="E39" s="203"/>
      <c r="F39" s="203"/>
      <c r="G39" s="203"/>
      <c r="H39" s="203"/>
      <c r="I39" s="203"/>
      <c r="J39" s="203"/>
      <c r="K39" s="203"/>
      <c r="L39" s="203"/>
    </row>
    <row r="40" spans="1:12" x14ac:dyDescent="0.25">
      <c r="A40" s="203"/>
      <c r="B40" s="203"/>
      <c r="C40" s="203"/>
      <c r="D40" s="203"/>
      <c r="E40" s="203"/>
      <c r="F40" s="203"/>
      <c r="G40" s="203"/>
      <c r="H40" s="203"/>
      <c r="I40" s="203"/>
      <c r="J40" s="203"/>
      <c r="K40" s="203"/>
      <c r="L40" s="203"/>
    </row>
    <row r="41" spans="1:12" x14ac:dyDescent="0.25">
      <c r="A41" s="203"/>
      <c r="B41" s="203"/>
      <c r="C41" s="203"/>
      <c r="D41" s="203"/>
      <c r="E41" s="203"/>
      <c r="F41" s="203"/>
      <c r="G41" s="203"/>
      <c r="H41" s="203"/>
      <c r="I41" s="203"/>
      <c r="J41" s="203"/>
      <c r="K41" s="203"/>
      <c r="L41" s="203"/>
    </row>
    <row r="42" spans="1:12" x14ac:dyDescent="0.25">
      <c r="A42" s="203"/>
      <c r="B42" s="203"/>
      <c r="C42" s="203"/>
      <c r="D42" s="203"/>
      <c r="E42" s="203"/>
      <c r="F42" s="203"/>
      <c r="G42" s="203"/>
      <c r="H42" s="203"/>
      <c r="I42" s="203"/>
      <c r="J42" s="203"/>
      <c r="K42" s="203"/>
      <c r="L42" s="203"/>
    </row>
    <row r="43" spans="1:12" x14ac:dyDescent="0.25">
      <c r="A43" s="203"/>
      <c r="B43" s="203"/>
      <c r="C43" s="203"/>
      <c r="D43" s="203"/>
      <c r="E43" s="203"/>
      <c r="F43" s="203"/>
      <c r="G43" s="203"/>
      <c r="H43" s="203"/>
      <c r="I43" s="203"/>
      <c r="J43" s="203"/>
      <c r="K43" s="203"/>
      <c r="L43" s="203"/>
    </row>
    <row r="44" spans="1:12" x14ac:dyDescent="0.25">
      <c r="A44" s="203"/>
      <c r="B44" s="203"/>
      <c r="C44" s="203"/>
      <c r="D44" s="203"/>
      <c r="E44" s="203"/>
      <c r="F44" s="203"/>
      <c r="G44" s="203"/>
      <c r="H44" s="203"/>
      <c r="I44" s="203"/>
      <c r="J44" s="203"/>
      <c r="K44" s="203"/>
      <c r="L44" s="203"/>
    </row>
    <row r="45" spans="1:12" x14ac:dyDescent="0.25">
      <c r="A45" s="203"/>
      <c r="B45" s="203"/>
      <c r="C45" s="203"/>
      <c r="D45" s="203"/>
      <c r="E45" s="203"/>
      <c r="F45" s="203"/>
      <c r="G45" s="203"/>
      <c r="H45" s="203"/>
      <c r="I45" s="203"/>
      <c r="J45" s="203"/>
      <c r="K45" s="203"/>
      <c r="L45" s="203"/>
    </row>
    <row r="46" spans="1:12" x14ac:dyDescent="0.25">
      <c r="A46" s="203"/>
      <c r="B46" s="203"/>
      <c r="C46" s="203"/>
      <c r="D46" s="203"/>
      <c r="E46" s="203"/>
      <c r="F46" s="203"/>
      <c r="G46" s="203"/>
      <c r="H46" s="203"/>
      <c r="I46" s="203"/>
      <c r="J46" s="203"/>
      <c r="K46" s="203"/>
      <c r="L46" s="203"/>
    </row>
    <row r="47" spans="1:12" x14ac:dyDescent="0.25">
      <c r="A47" s="203"/>
      <c r="B47" s="203"/>
      <c r="C47" s="203"/>
      <c r="D47" s="203"/>
      <c r="E47" s="203"/>
      <c r="F47" s="203"/>
      <c r="G47" s="203"/>
      <c r="H47" s="203"/>
      <c r="I47" s="203"/>
      <c r="J47" s="203"/>
      <c r="K47" s="203"/>
      <c r="L47" s="203"/>
    </row>
    <row r="48" spans="1:12" x14ac:dyDescent="0.25">
      <c r="A48" s="203"/>
      <c r="B48" s="203"/>
      <c r="C48" s="203"/>
      <c r="D48" s="203"/>
      <c r="E48" s="203"/>
      <c r="F48" s="203"/>
      <c r="G48" s="203"/>
      <c r="H48" s="203"/>
      <c r="I48" s="203"/>
      <c r="J48" s="203"/>
      <c r="K48" s="203"/>
      <c r="L48" s="203"/>
    </row>
    <row r="49" spans="1:12" x14ac:dyDescent="0.25">
      <c r="A49" s="203"/>
      <c r="B49" s="203"/>
      <c r="C49" s="203"/>
      <c r="D49" s="203"/>
      <c r="E49" s="203"/>
      <c r="F49" s="203"/>
      <c r="G49" s="203"/>
      <c r="H49" s="203"/>
      <c r="I49" s="203"/>
      <c r="J49" s="203"/>
      <c r="K49" s="203"/>
      <c r="L49" s="203"/>
    </row>
    <row r="50" spans="1:12" x14ac:dyDescent="0.25">
      <c r="A50" s="203"/>
      <c r="B50" s="203"/>
      <c r="C50" s="203"/>
      <c r="D50" s="203"/>
      <c r="E50" s="203"/>
      <c r="F50" s="203"/>
      <c r="G50" s="203"/>
      <c r="H50" s="203"/>
      <c r="I50" s="203"/>
      <c r="J50" s="203"/>
      <c r="K50" s="203"/>
      <c r="L50" s="203"/>
    </row>
    <row r="51" spans="1:12" x14ac:dyDescent="0.25">
      <c r="A51" s="203"/>
      <c r="B51" s="203"/>
      <c r="C51" s="203"/>
      <c r="D51" s="203"/>
      <c r="E51" s="203"/>
      <c r="F51" s="203"/>
      <c r="G51" s="203"/>
      <c r="H51" s="203"/>
      <c r="I51" s="203"/>
      <c r="J51" s="203"/>
      <c r="K51" s="203"/>
      <c r="L51" s="203"/>
    </row>
    <row r="52" spans="1:12" x14ac:dyDescent="0.25">
      <c r="A52" s="203"/>
      <c r="B52" s="203"/>
      <c r="C52" s="203"/>
      <c r="D52" s="203"/>
      <c r="E52" s="203"/>
      <c r="F52" s="203"/>
      <c r="G52" s="203"/>
      <c r="H52" s="203"/>
      <c r="I52" s="203"/>
      <c r="J52" s="203"/>
      <c r="K52" s="203"/>
      <c r="L52" s="203"/>
    </row>
    <row r="53" spans="1:12" x14ac:dyDescent="0.25">
      <c r="A53" s="203"/>
      <c r="B53" s="203"/>
      <c r="C53" s="203"/>
      <c r="D53" s="203"/>
      <c r="E53" s="203"/>
      <c r="F53" s="203"/>
      <c r="G53" s="203"/>
      <c r="H53" s="203"/>
      <c r="I53" s="203"/>
      <c r="J53" s="203"/>
      <c r="K53" s="203"/>
      <c r="L53" s="203"/>
    </row>
    <row r="54" spans="1:12" x14ac:dyDescent="0.25">
      <c r="A54" s="203"/>
      <c r="B54" s="203"/>
      <c r="C54" s="203"/>
      <c r="D54" s="203"/>
      <c r="E54" s="203"/>
      <c r="F54" s="203"/>
      <c r="G54" s="203"/>
      <c r="H54" s="203"/>
      <c r="I54" s="203"/>
      <c r="J54" s="203"/>
      <c r="K54" s="203"/>
      <c r="L54" s="203"/>
    </row>
    <row r="55" spans="1:12" x14ac:dyDescent="0.25">
      <c r="A55" s="203"/>
      <c r="B55" s="203"/>
      <c r="C55" s="203"/>
      <c r="D55" s="203"/>
      <c r="E55" s="203"/>
      <c r="F55" s="203"/>
      <c r="G55" s="203"/>
      <c r="H55" s="203"/>
      <c r="I55" s="203"/>
      <c r="J55" s="203"/>
      <c r="K55" s="203"/>
      <c r="L55" s="203"/>
    </row>
    <row r="56" spans="1:12" x14ac:dyDescent="0.25">
      <c r="A56" s="203"/>
      <c r="B56" s="203"/>
      <c r="C56" s="203"/>
      <c r="D56" s="203"/>
      <c r="E56" s="203"/>
      <c r="F56" s="203"/>
      <c r="G56" s="203"/>
      <c r="H56" s="203"/>
      <c r="I56" s="203"/>
      <c r="J56" s="203"/>
      <c r="K56" s="203"/>
      <c r="L56" s="203"/>
    </row>
    <row r="57" spans="1:12" x14ac:dyDescent="0.25">
      <c r="A57" s="203"/>
      <c r="B57" s="203"/>
      <c r="C57" s="203"/>
      <c r="D57" s="203"/>
      <c r="E57" s="203"/>
      <c r="F57" s="203"/>
      <c r="G57" s="203"/>
      <c r="H57" s="203"/>
      <c r="I57" s="203"/>
      <c r="J57" s="203"/>
      <c r="K57" s="203"/>
      <c r="L57" s="203"/>
    </row>
    <row r="58" spans="1:12" x14ac:dyDescent="0.25">
      <c r="A58" s="203"/>
      <c r="B58" s="203"/>
      <c r="C58" s="203"/>
      <c r="D58" s="203"/>
      <c r="E58" s="203"/>
      <c r="F58" s="203"/>
      <c r="G58" s="203"/>
      <c r="H58" s="203"/>
      <c r="I58" s="203"/>
      <c r="J58" s="203"/>
      <c r="K58" s="203"/>
      <c r="L58" s="203"/>
    </row>
    <row r="59" spans="1:12" x14ac:dyDescent="0.25">
      <c r="A59" s="203"/>
      <c r="B59" s="203"/>
      <c r="C59" s="203"/>
      <c r="D59" s="203"/>
      <c r="E59" s="203"/>
      <c r="F59" s="203"/>
      <c r="G59" s="203"/>
      <c r="H59" s="203"/>
      <c r="I59" s="203"/>
      <c r="J59" s="203"/>
      <c r="K59" s="203"/>
      <c r="L59" s="203"/>
    </row>
    <row r="60" spans="1:12" x14ac:dyDescent="0.25">
      <c r="A60" s="203"/>
      <c r="B60" s="203"/>
      <c r="C60" s="203"/>
      <c r="D60" s="203"/>
      <c r="E60" s="203"/>
      <c r="F60" s="203"/>
      <c r="G60" s="203"/>
      <c r="H60" s="203"/>
      <c r="I60" s="203"/>
      <c r="J60" s="203"/>
      <c r="K60" s="203"/>
      <c r="L60" s="203"/>
    </row>
    <row r="61" spans="1:12" x14ac:dyDescent="0.25">
      <c r="A61" s="203"/>
      <c r="B61" s="203"/>
      <c r="C61" s="203"/>
      <c r="D61" s="203"/>
      <c r="E61" s="203"/>
      <c r="F61" s="203"/>
      <c r="G61" s="203"/>
      <c r="H61" s="203"/>
      <c r="I61" s="203"/>
      <c r="J61" s="203"/>
      <c r="K61" s="203"/>
      <c r="L61" s="203"/>
    </row>
    <row r="62" spans="1:12" x14ac:dyDescent="0.25">
      <c r="A62" s="203"/>
      <c r="B62" s="203"/>
      <c r="C62" s="203"/>
      <c r="D62" s="203"/>
      <c r="E62" s="203"/>
      <c r="F62" s="203"/>
      <c r="G62" s="203"/>
      <c r="H62" s="203"/>
      <c r="I62" s="203"/>
      <c r="J62" s="203"/>
      <c r="K62" s="203"/>
      <c r="L62" s="203"/>
    </row>
    <row r="63" spans="1:12" x14ac:dyDescent="0.25">
      <c r="A63" s="203"/>
      <c r="B63" s="203"/>
      <c r="C63" s="203"/>
      <c r="D63" s="203"/>
      <c r="E63" s="203"/>
      <c r="F63" s="203"/>
      <c r="G63" s="203"/>
      <c r="H63" s="203"/>
      <c r="I63" s="203"/>
      <c r="J63" s="203"/>
      <c r="K63" s="203"/>
      <c r="L63" s="203"/>
    </row>
    <row r="64" spans="1:12" x14ac:dyDescent="0.25">
      <c r="A64" s="203"/>
      <c r="B64" s="203"/>
      <c r="C64" s="203"/>
      <c r="D64" s="203"/>
      <c r="E64" s="203"/>
      <c r="F64" s="203"/>
      <c r="G64" s="203"/>
      <c r="H64" s="203"/>
      <c r="I64" s="203"/>
      <c r="J64" s="203"/>
      <c r="K64" s="203"/>
      <c r="L64" s="203"/>
    </row>
    <row r="65" spans="1:12" x14ac:dyDescent="0.25">
      <c r="A65" s="203"/>
      <c r="B65" s="203"/>
      <c r="C65" s="203"/>
      <c r="D65" s="203"/>
      <c r="E65" s="203"/>
      <c r="F65" s="203"/>
      <c r="G65" s="203"/>
      <c r="H65" s="203"/>
      <c r="I65" s="203"/>
      <c r="J65" s="203"/>
      <c r="K65" s="203"/>
      <c r="L65" s="203"/>
    </row>
    <row r="66" spans="1:12" x14ac:dyDescent="0.25">
      <c r="A66" s="203"/>
      <c r="B66" s="203"/>
      <c r="C66" s="203"/>
      <c r="D66" s="203"/>
      <c r="E66" s="203"/>
      <c r="F66" s="203"/>
      <c r="G66" s="203"/>
      <c r="H66" s="203"/>
      <c r="I66" s="203"/>
      <c r="J66" s="203"/>
      <c r="K66" s="203"/>
      <c r="L66" s="203"/>
    </row>
    <row r="67" spans="1:12" x14ac:dyDescent="0.25">
      <c r="A67" s="203"/>
      <c r="B67" s="203"/>
      <c r="C67" s="203"/>
      <c r="D67" s="203"/>
      <c r="E67" s="203"/>
      <c r="F67" s="203"/>
      <c r="G67" s="203"/>
      <c r="H67" s="203"/>
      <c r="I67" s="203"/>
      <c r="J67" s="203"/>
      <c r="K67" s="203"/>
      <c r="L67" s="203"/>
    </row>
    <row r="68" spans="1:12" x14ac:dyDescent="0.25">
      <c r="A68" s="203"/>
      <c r="B68" s="203"/>
      <c r="C68" s="203"/>
      <c r="D68" s="203"/>
      <c r="E68" s="203"/>
      <c r="F68" s="203"/>
      <c r="G68" s="203"/>
      <c r="H68" s="203"/>
      <c r="I68" s="203"/>
      <c r="J68" s="203"/>
      <c r="K68" s="203"/>
      <c r="L68" s="203"/>
    </row>
    <row r="69" spans="1:12" x14ac:dyDescent="0.25">
      <c r="A69" s="203"/>
      <c r="B69" s="203"/>
      <c r="C69" s="203"/>
      <c r="D69" s="203"/>
      <c r="E69" s="203"/>
      <c r="F69" s="203"/>
      <c r="G69" s="203"/>
      <c r="H69" s="203"/>
      <c r="I69" s="203"/>
      <c r="J69" s="203"/>
      <c r="K69" s="203"/>
      <c r="L69" s="203"/>
    </row>
    <row r="70" spans="1:12" x14ac:dyDescent="0.25">
      <c r="A70" s="203"/>
      <c r="B70" s="203"/>
      <c r="C70" s="203"/>
      <c r="D70" s="203"/>
      <c r="E70" s="203"/>
      <c r="F70" s="203"/>
      <c r="G70" s="203"/>
      <c r="H70" s="203"/>
      <c r="I70" s="203"/>
      <c r="J70" s="203"/>
      <c r="K70" s="203"/>
      <c r="L70" s="203"/>
    </row>
    <row r="71" spans="1:12" x14ac:dyDescent="0.25">
      <c r="A71" s="203"/>
      <c r="B71" s="203"/>
      <c r="C71" s="203"/>
      <c r="D71" s="203"/>
      <c r="E71" s="203"/>
      <c r="F71" s="203"/>
      <c r="G71" s="203"/>
      <c r="H71" s="203"/>
      <c r="I71" s="203"/>
      <c r="J71" s="203"/>
      <c r="K71" s="203"/>
      <c r="L71" s="203"/>
    </row>
    <row r="72" spans="1:12" x14ac:dyDescent="0.25">
      <c r="A72" s="203"/>
      <c r="B72" s="203"/>
      <c r="C72" s="203"/>
      <c r="D72" s="203"/>
      <c r="E72" s="203"/>
      <c r="F72" s="203"/>
      <c r="G72" s="203"/>
      <c r="H72" s="203"/>
      <c r="I72" s="203"/>
      <c r="J72" s="203"/>
      <c r="K72" s="203"/>
      <c r="L72" s="203"/>
    </row>
    <row r="73" spans="1:12" x14ac:dyDescent="0.25">
      <c r="A73" s="203"/>
      <c r="B73" s="203"/>
      <c r="C73" s="203"/>
      <c r="D73" s="203"/>
      <c r="E73" s="203"/>
      <c r="F73" s="203"/>
      <c r="G73" s="203"/>
      <c r="H73" s="203"/>
      <c r="I73" s="203"/>
      <c r="J73" s="203"/>
      <c r="K73" s="203"/>
      <c r="L73" s="203"/>
    </row>
    <row r="74" spans="1:12" x14ac:dyDescent="0.25">
      <c r="A74" s="203"/>
      <c r="B74" s="203"/>
      <c r="C74" s="203"/>
      <c r="D74" s="203"/>
      <c r="E74" s="203"/>
      <c r="F74" s="203"/>
      <c r="G74" s="203"/>
      <c r="H74" s="203"/>
      <c r="I74" s="203"/>
      <c r="J74" s="203"/>
      <c r="K74" s="203"/>
      <c r="L74" s="203"/>
    </row>
    <row r="75" spans="1:12" x14ac:dyDescent="0.25">
      <c r="A75" s="203"/>
      <c r="B75" s="203"/>
      <c r="C75" s="203"/>
      <c r="D75" s="203"/>
      <c r="E75" s="203"/>
      <c r="F75" s="203"/>
      <c r="G75" s="203"/>
      <c r="H75" s="203"/>
      <c r="I75" s="203"/>
      <c r="J75" s="203"/>
      <c r="K75" s="203"/>
      <c r="L75" s="203"/>
    </row>
    <row r="76" spans="1:12" x14ac:dyDescent="0.25">
      <c r="A76" s="203"/>
      <c r="B76" s="203"/>
      <c r="C76" s="203"/>
      <c r="D76" s="203"/>
      <c r="E76" s="203"/>
      <c r="F76" s="203"/>
      <c r="G76" s="203"/>
      <c r="H76" s="203"/>
      <c r="I76" s="203"/>
      <c r="J76" s="203"/>
      <c r="K76" s="203"/>
      <c r="L76" s="203"/>
    </row>
    <row r="77" spans="1:12" x14ac:dyDescent="0.25">
      <c r="A77" s="203"/>
      <c r="B77" s="203"/>
      <c r="C77" s="203"/>
      <c r="D77" s="203"/>
      <c r="E77" s="203"/>
      <c r="F77" s="203"/>
      <c r="G77" s="203"/>
      <c r="H77" s="203"/>
      <c r="I77" s="203"/>
      <c r="J77" s="203"/>
      <c r="K77" s="203"/>
      <c r="L77" s="203"/>
    </row>
    <row r="78" spans="1:12" x14ac:dyDescent="0.25">
      <c r="A78" s="203"/>
      <c r="B78" s="203"/>
      <c r="C78" s="203"/>
      <c r="D78" s="203"/>
      <c r="E78" s="203"/>
      <c r="F78" s="203"/>
      <c r="G78" s="203"/>
      <c r="H78" s="203"/>
      <c r="I78" s="203"/>
      <c r="J78" s="203"/>
      <c r="K78" s="203"/>
      <c r="L78" s="203"/>
    </row>
    <row r="79" spans="1:12" x14ac:dyDescent="0.25">
      <c r="A79" s="213"/>
      <c r="B79" s="203"/>
      <c r="C79" s="203"/>
      <c r="D79" s="203"/>
      <c r="E79" s="204"/>
      <c r="F79" s="203"/>
      <c r="G79" s="203"/>
      <c r="H79" s="203"/>
      <c r="I79" s="203"/>
      <c r="J79" s="203"/>
      <c r="K79" s="203"/>
      <c r="L79" s="203"/>
    </row>
    <row r="80" spans="1:12" x14ac:dyDescent="0.25">
      <c r="A80" s="203"/>
      <c r="B80" s="203"/>
      <c r="C80" s="203"/>
      <c r="D80" s="203"/>
      <c r="E80" s="203"/>
      <c r="F80" s="203"/>
      <c r="G80" s="203"/>
      <c r="H80" s="203"/>
      <c r="I80" s="203"/>
      <c r="J80" s="203"/>
      <c r="K80" s="203"/>
      <c r="L80" s="203"/>
    </row>
    <row r="81" spans="1:12" x14ac:dyDescent="0.25">
      <c r="A81" s="203"/>
      <c r="B81" s="203"/>
      <c r="C81" s="203"/>
      <c r="D81" s="203"/>
      <c r="E81" s="203"/>
      <c r="F81" s="203"/>
      <c r="G81" s="203"/>
      <c r="H81" s="203"/>
      <c r="I81" s="203"/>
      <c r="J81" s="203"/>
      <c r="K81" s="203"/>
      <c r="L81" s="203"/>
    </row>
    <row r="82" spans="1:12" x14ac:dyDescent="0.25">
      <c r="A82" s="203"/>
      <c r="B82" s="203"/>
      <c r="C82" s="203"/>
      <c r="D82" s="203"/>
      <c r="E82" s="203"/>
      <c r="F82" s="203"/>
      <c r="G82" s="203"/>
      <c r="H82" s="203"/>
      <c r="I82" s="203"/>
      <c r="J82" s="203"/>
      <c r="K82" s="203"/>
      <c r="L82" s="203"/>
    </row>
    <row r="83" spans="1:12" x14ac:dyDescent="0.25">
      <c r="A83" s="203"/>
      <c r="B83" s="203"/>
      <c r="C83" s="203"/>
      <c r="D83" s="203"/>
      <c r="E83" s="203"/>
      <c r="F83" s="203"/>
      <c r="G83" s="203"/>
      <c r="H83" s="203"/>
      <c r="I83" s="203"/>
      <c r="J83" s="203"/>
      <c r="K83" s="203"/>
      <c r="L83" s="203"/>
    </row>
    <row r="84" spans="1:12" x14ac:dyDescent="0.25">
      <c r="A84" s="203"/>
      <c r="B84" s="203"/>
      <c r="C84" s="203"/>
      <c r="D84" s="203"/>
      <c r="E84" s="203"/>
      <c r="F84" s="203"/>
      <c r="G84" s="203"/>
      <c r="H84" s="203"/>
      <c r="I84" s="203"/>
      <c r="J84" s="203"/>
      <c r="K84" s="203"/>
      <c r="L84" s="203"/>
    </row>
    <row r="85" spans="1:12" x14ac:dyDescent="0.25">
      <c r="A85" s="213"/>
      <c r="B85" s="203"/>
      <c r="C85" s="203"/>
      <c r="D85" s="203"/>
      <c r="E85" s="204"/>
      <c r="F85" s="203"/>
      <c r="G85" s="203"/>
      <c r="H85" s="203"/>
      <c r="I85" s="203"/>
      <c r="J85" s="203"/>
      <c r="K85" s="203"/>
      <c r="L85" s="203"/>
    </row>
    <row r="86" spans="1:12" x14ac:dyDescent="0.25">
      <c r="A86" s="203"/>
      <c r="B86" s="203"/>
      <c r="C86" s="203"/>
      <c r="D86" s="203"/>
      <c r="E86" s="203"/>
      <c r="F86" s="203"/>
      <c r="G86" s="203"/>
      <c r="H86" s="203"/>
      <c r="I86" s="203"/>
      <c r="J86" s="203"/>
      <c r="K86" s="203"/>
      <c r="L86" s="203"/>
    </row>
    <row r="87" spans="1:12" x14ac:dyDescent="0.25">
      <c r="A87" s="203"/>
      <c r="B87" s="203"/>
      <c r="C87" s="203"/>
      <c r="D87" s="203"/>
      <c r="E87" s="203"/>
      <c r="F87" s="203"/>
      <c r="G87" s="203"/>
      <c r="H87" s="203"/>
      <c r="I87" s="203"/>
      <c r="J87" s="203"/>
      <c r="K87" s="203"/>
      <c r="L87" s="203"/>
    </row>
    <row r="88" spans="1:12" x14ac:dyDescent="0.25">
      <c r="A88" s="203"/>
      <c r="B88" s="203"/>
      <c r="C88" s="203"/>
      <c r="D88" s="203"/>
      <c r="E88" s="203"/>
      <c r="F88" s="203"/>
      <c r="G88" s="203"/>
      <c r="H88" s="203"/>
      <c r="I88" s="203"/>
      <c r="J88" s="203"/>
      <c r="K88" s="203"/>
      <c r="L88" s="203"/>
    </row>
    <row r="89" spans="1:12" x14ac:dyDescent="0.25">
      <c r="A89" s="203"/>
      <c r="B89" s="203"/>
      <c r="C89" s="203"/>
      <c r="D89" s="203"/>
      <c r="E89" s="203"/>
      <c r="F89" s="203"/>
      <c r="G89" s="203"/>
      <c r="H89" s="203"/>
      <c r="I89" s="203"/>
      <c r="J89" s="203"/>
      <c r="K89" s="203"/>
      <c r="L89" s="203"/>
    </row>
    <row r="90" spans="1:12" x14ac:dyDescent="0.25">
      <c r="A90" s="203"/>
      <c r="B90" s="203"/>
      <c r="C90" s="203"/>
      <c r="D90" s="203"/>
      <c r="E90" s="203"/>
      <c r="F90" s="203"/>
      <c r="G90" s="203"/>
      <c r="H90" s="203"/>
      <c r="I90" s="203"/>
      <c r="J90" s="203"/>
      <c r="K90" s="203"/>
      <c r="L90" s="203"/>
    </row>
    <row r="91" spans="1:12" x14ac:dyDescent="0.25">
      <c r="A91" s="203"/>
      <c r="B91" s="203"/>
      <c r="C91" s="203"/>
      <c r="D91" s="203"/>
      <c r="E91" s="203"/>
      <c r="F91" s="203"/>
      <c r="G91" s="203"/>
      <c r="H91" s="203"/>
      <c r="I91" s="203"/>
      <c r="J91" s="203"/>
      <c r="K91" s="203"/>
      <c r="L91" s="203"/>
    </row>
    <row r="92" spans="1:12" x14ac:dyDescent="0.25">
      <c r="A92" s="203"/>
      <c r="B92" s="203"/>
      <c r="C92" s="203"/>
      <c r="D92" s="203"/>
      <c r="E92" s="203"/>
      <c r="F92" s="203"/>
      <c r="G92" s="203"/>
      <c r="H92" s="203"/>
      <c r="I92" s="203"/>
      <c r="J92" s="203"/>
      <c r="K92" s="203"/>
      <c r="L92" s="203"/>
    </row>
    <row r="93" spans="1:12" x14ac:dyDescent="0.25">
      <c r="A93" s="203"/>
      <c r="B93" s="203"/>
      <c r="C93" s="203"/>
      <c r="D93" s="203"/>
      <c r="E93" s="203"/>
      <c r="F93" s="203"/>
      <c r="G93" s="203"/>
      <c r="H93" s="203"/>
      <c r="I93" s="203"/>
      <c r="J93" s="203"/>
      <c r="K93" s="203"/>
      <c r="L93" s="203"/>
    </row>
    <row r="94" spans="1:12" x14ac:dyDescent="0.25">
      <c r="A94" s="203"/>
      <c r="B94" s="203"/>
      <c r="C94" s="203"/>
      <c r="D94" s="203"/>
      <c r="E94" s="203"/>
      <c r="F94" s="203"/>
      <c r="G94" s="203"/>
      <c r="H94" s="203"/>
      <c r="I94" s="203"/>
      <c r="J94" s="203"/>
      <c r="K94" s="203"/>
      <c r="L94" s="203"/>
    </row>
    <row r="95" spans="1:12" x14ac:dyDescent="0.25">
      <c r="A95" s="203"/>
      <c r="B95" s="203"/>
      <c r="C95" s="203"/>
      <c r="D95" s="203"/>
      <c r="E95" s="203"/>
      <c r="F95" s="203"/>
      <c r="G95" s="203"/>
      <c r="H95" s="203"/>
      <c r="I95" s="203"/>
      <c r="J95" s="203"/>
      <c r="K95" s="203"/>
      <c r="L95" s="203"/>
    </row>
    <row r="96" spans="1:12" x14ac:dyDescent="0.25">
      <c r="A96" s="203"/>
      <c r="B96" s="203"/>
      <c r="C96" s="203"/>
      <c r="D96" s="203"/>
      <c r="E96" s="203"/>
      <c r="F96" s="203"/>
      <c r="G96" s="203"/>
      <c r="H96" s="203"/>
      <c r="I96" s="203"/>
      <c r="J96" s="203"/>
      <c r="K96" s="203"/>
      <c r="L96" s="203"/>
    </row>
    <row r="97" spans="1:12" x14ac:dyDescent="0.25">
      <c r="A97" s="203"/>
      <c r="B97" s="203"/>
      <c r="C97" s="203"/>
      <c r="D97" s="203"/>
      <c r="E97" s="203"/>
      <c r="F97" s="203"/>
      <c r="G97" s="203"/>
      <c r="H97" s="203"/>
      <c r="I97" s="203"/>
      <c r="J97" s="203"/>
      <c r="K97" s="203"/>
      <c r="L97" s="203"/>
    </row>
    <row r="98" spans="1:12" x14ac:dyDescent="0.25">
      <c r="A98" s="203"/>
      <c r="B98" s="203"/>
      <c r="C98" s="203"/>
      <c r="D98" s="203"/>
      <c r="E98" s="203"/>
      <c r="F98" s="203"/>
      <c r="G98" s="203"/>
      <c r="H98" s="203"/>
      <c r="I98" s="203"/>
      <c r="J98" s="203"/>
      <c r="K98" s="203"/>
      <c r="L98" s="203"/>
    </row>
    <row r="99" spans="1:12" x14ac:dyDescent="0.25">
      <c r="A99" s="203"/>
      <c r="B99" s="203"/>
      <c r="C99" s="203"/>
      <c r="D99" s="203"/>
      <c r="E99" s="203"/>
      <c r="F99" s="203"/>
      <c r="G99" s="203"/>
      <c r="H99" s="203"/>
      <c r="I99" s="203"/>
      <c r="J99" s="203"/>
      <c r="K99" s="203"/>
      <c r="L99" s="203"/>
    </row>
    <row r="100" spans="1:12" x14ac:dyDescent="0.25">
      <c r="A100" s="203"/>
      <c r="B100" s="203"/>
      <c r="C100" s="203"/>
      <c r="D100" s="203"/>
      <c r="E100" s="203"/>
      <c r="F100" s="203"/>
      <c r="G100" s="203"/>
      <c r="H100" s="203"/>
      <c r="I100" s="203"/>
      <c r="J100" s="203"/>
      <c r="K100" s="203"/>
      <c r="L100" s="203"/>
    </row>
    <row r="101" spans="1:12" x14ac:dyDescent="0.25">
      <c r="A101" s="203"/>
      <c r="B101" s="203"/>
      <c r="C101" s="203"/>
      <c r="D101" s="203"/>
      <c r="E101" s="203"/>
      <c r="F101" s="203"/>
      <c r="G101" s="203"/>
      <c r="H101" s="203"/>
      <c r="I101" s="203"/>
      <c r="J101" s="203"/>
      <c r="K101" s="203"/>
      <c r="L101" s="203"/>
    </row>
    <row r="102" spans="1:12" x14ac:dyDescent="0.25">
      <c r="A102" s="203"/>
      <c r="B102" s="203"/>
      <c r="C102" s="203"/>
      <c r="D102" s="203"/>
      <c r="E102" s="203"/>
      <c r="F102" s="203"/>
      <c r="G102" s="203"/>
      <c r="H102" s="203"/>
      <c r="I102" s="203"/>
      <c r="J102" s="203"/>
      <c r="K102" s="203"/>
      <c r="L102" s="203"/>
    </row>
    <row r="103" spans="1:12" x14ac:dyDescent="0.25">
      <c r="A103" s="203"/>
      <c r="B103" s="203"/>
      <c r="C103" s="203"/>
      <c r="D103" s="203"/>
      <c r="E103" s="203"/>
      <c r="F103" s="203"/>
      <c r="G103" s="203"/>
      <c r="H103" s="203"/>
      <c r="I103" s="203"/>
      <c r="J103" s="203"/>
      <c r="K103" s="203"/>
      <c r="L103" s="203"/>
    </row>
    <row r="104" spans="1:12" x14ac:dyDescent="0.25">
      <c r="A104" s="203"/>
      <c r="B104" s="203"/>
      <c r="C104" s="203"/>
      <c r="D104" s="203"/>
      <c r="E104" s="203"/>
      <c r="F104" s="203"/>
      <c r="G104" s="203"/>
      <c r="H104" s="203"/>
      <c r="I104" s="203"/>
      <c r="J104" s="203"/>
      <c r="K104" s="203"/>
      <c r="L104" s="203"/>
    </row>
    <row r="105" spans="1:12" x14ac:dyDescent="0.25">
      <c r="A105" s="203"/>
      <c r="B105" s="203"/>
      <c r="C105" s="203"/>
      <c r="D105" s="203"/>
      <c r="E105" s="203"/>
      <c r="F105" s="203"/>
      <c r="G105" s="203"/>
      <c r="H105" s="203"/>
      <c r="I105" s="203"/>
      <c r="J105" s="203"/>
      <c r="K105" s="203"/>
      <c r="L105" s="203"/>
    </row>
    <row r="106" spans="1:12" x14ac:dyDescent="0.25">
      <c r="A106" s="203"/>
      <c r="B106" s="203"/>
      <c r="C106" s="203"/>
      <c r="D106" s="203"/>
      <c r="E106" s="203"/>
      <c r="F106" s="203"/>
      <c r="G106" s="203"/>
      <c r="H106" s="203"/>
      <c r="I106" s="203"/>
      <c r="J106" s="203"/>
      <c r="K106" s="203"/>
      <c r="L106" s="203"/>
    </row>
    <row r="107" spans="1:12" x14ac:dyDescent="0.25">
      <c r="A107" s="203"/>
      <c r="B107" s="203"/>
      <c r="C107" s="203"/>
      <c r="D107" s="203"/>
      <c r="E107" s="203"/>
      <c r="F107" s="203"/>
      <c r="G107" s="203"/>
      <c r="H107" s="203"/>
      <c r="I107" s="203"/>
      <c r="J107" s="203"/>
      <c r="K107" s="203"/>
      <c r="L107" s="203"/>
    </row>
    <row r="108" spans="1:12" x14ac:dyDescent="0.25">
      <c r="A108" s="203"/>
      <c r="B108" s="203"/>
      <c r="C108" s="203"/>
      <c r="D108" s="203"/>
      <c r="E108" s="203"/>
      <c r="F108" s="203"/>
      <c r="G108" s="203"/>
      <c r="H108" s="203"/>
      <c r="I108" s="203"/>
      <c r="J108" s="203"/>
      <c r="K108" s="203"/>
      <c r="L108" s="203"/>
    </row>
    <row r="109" spans="1:12" x14ac:dyDescent="0.25">
      <c r="A109" s="203"/>
      <c r="B109" s="203"/>
      <c r="C109" s="203"/>
      <c r="D109" s="203"/>
      <c r="E109" s="203"/>
      <c r="F109" s="203"/>
      <c r="G109" s="203"/>
      <c r="H109" s="203"/>
      <c r="I109" s="203"/>
      <c r="J109" s="203"/>
      <c r="K109" s="203"/>
      <c r="L109" s="203"/>
    </row>
    <row r="110" spans="1:12" x14ac:dyDescent="0.25">
      <c r="A110" s="203"/>
      <c r="B110" s="203"/>
      <c r="C110" s="203"/>
      <c r="D110" s="203"/>
      <c r="E110" s="203"/>
      <c r="F110" s="203"/>
      <c r="G110" s="203"/>
      <c r="H110" s="203"/>
      <c r="I110" s="203"/>
      <c r="J110" s="203"/>
      <c r="K110" s="203"/>
      <c r="L110" s="203"/>
    </row>
    <row r="111" spans="1:12" x14ac:dyDescent="0.25">
      <c r="A111" s="203"/>
      <c r="B111" s="203"/>
      <c r="C111" s="203"/>
      <c r="D111" s="203"/>
      <c r="E111" s="203"/>
      <c r="F111" s="203"/>
      <c r="G111" s="203"/>
      <c r="H111" s="203"/>
      <c r="I111" s="203"/>
      <c r="J111" s="203"/>
      <c r="K111" s="203"/>
      <c r="L111" s="203"/>
    </row>
    <row r="112" spans="1:12" x14ac:dyDescent="0.25">
      <c r="A112" s="203"/>
      <c r="B112" s="203"/>
      <c r="C112" s="203"/>
      <c r="D112" s="203"/>
      <c r="E112" s="203"/>
      <c r="F112" s="203"/>
      <c r="G112" s="203"/>
      <c r="H112" s="203"/>
      <c r="I112" s="203"/>
      <c r="J112" s="203"/>
      <c r="K112" s="203"/>
      <c r="L112" s="203"/>
    </row>
    <row r="113" spans="1:12" x14ac:dyDescent="0.25">
      <c r="A113" s="203"/>
      <c r="B113" s="203"/>
      <c r="C113" s="203"/>
      <c r="D113" s="203"/>
      <c r="E113" s="203"/>
      <c r="F113" s="203"/>
      <c r="G113" s="203"/>
      <c r="H113" s="203"/>
      <c r="I113" s="203"/>
      <c r="J113" s="203"/>
      <c r="K113" s="203"/>
      <c r="L113" s="203"/>
    </row>
    <row r="114" spans="1:12" x14ac:dyDescent="0.25">
      <c r="A114" s="203"/>
      <c r="B114" s="203"/>
      <c r="C114" s="203"/>
      <c r="D114" s="203"/>
      <c r="E114" s="203"/>
      <c r="F114" s="203"/>
      <c r="G114" s="203"/>
      <c r="H114" s="203"/>
      <c r="I114" s="203"/>
      <c r="J114" s="203"/>
      <c r="K114" s="203"/>
      <c r="L114" s="203"/>
    </row>
    <row r="115" spans="1:12" x14ac:dyDescent="0.25">
      <c r="A115" s="203"/>
      <c r="B115" s="203"/>
      <c r="C115" s="203"/>
      <c r="D115" s="203"/>
      <c r="E115" s="203"/>
      <c r="F115" s="203"/>
      <c r="G115" s="203"/>
      <c r="H115" s="203"/>
      <c r="I115" s="203"/>
      <c r="J115" s="203"/>
      <c r="K115" s="203"/>
      <c r="L115" s="203"/>
    </row>
    <row r="116" spans="1:12" x14ac:dyDescent="0.25">
      <c r="A116" s="203"/>
      <c r="B116" s="203"/>
      <c r="C116" s="203"/>
      <c r="D116" s="203"/>
      <c r="E116" s="203"/>
      <c r="F116" s="203"/>
      <c r="G116" s="203"/>
      <c r="H116" s="203"/>
      <c r="I116" s="203"/>
      <c r="J116" s="203"/>
      <c r="K116" s="203"/>
      <c r="L116" s="203"/>
    </row>
    <row r="117" spans="1:12" x14ac:dyDescent="0.25">
      <c r="A117" s="203"/>
      <c r="B117" s="203"/>
      <c r="C117" s="203"/>
      <c r="D117" s="203"/>
      <c r="E117" s="203"/>
      <c r="F117" s="203"/>
      <c r="G117" s="203"/>
      <c r="H117" s="203"/>
      <c r="I117" s="203"/>
      <c r="J117" s="203"/>
      <c r="K117" s="203"/>
      <c r="L117" s="203"/>
    </row>
    <row r="118" spans="1:12" x14ac:dyDescent="0.25">
      <c r="A118" s="203"/>
      <c r="B118" s="203"/>
      <c r="C118" s="203"/>
      <c r="D118" s="203"/>
      <c r="E118" s="203"/>
      <c r="F118" s="203"/>
      <c r="G118" s="203"/>
      <c r="H118" s="203"/>
      <c r="I118" s="203"/>
      <c r="J118" s="203"/>
      <c r="K118" s="203"/>
      <c r="L118" s="203"/>
    </row>
    <row r="119" spans="1:12" x14ac:dyDescent="0.25">
      <c r="A119" s="203"/>
      <c r="B119" s="203"/>
      <c r="C119" s="203"/>
      <c r="D119" s="203"/>
      <c r="E119" s="203"/>
      <c r="F119" s="203"/>
      <c r="G119" s="203"/>
      <c r="H119" s="203"/>
      <c r="I119" s="203"/>
      <c r="J119" s="203"/>
      <c r="K119" s="203"/>
      <c r="L119" s="203"/>
    </row>
    <row r="120" spans="1:12" x14ac:dyDescent="0.25">
      <c r="A120" s="203"/>
      <c r="B120" s="203"/>
      <c r="C120" s="203"/>
      <c r="D120" s="203"/>
      <c r="E120" s="203"/>
      <c r="F120" s="203"/>
      <c r="G120" s="203"/>
      <c r="H120" s="203"/>
      <c r="I120" s="203"/>
      <c r="J120" s="203"/>
      <c r="K120" s="203"/>
      <c r="L120" s="203"/>
    </row>
    <row r="121" spans="1:12" x14ac:dyDescent="0.25">
      <c r="A121" s="203"/>
      <c r="B121" s="203"/>
      <c r="C121" s="203"/>
      <c r="D121" s="203"/>
      <c r="E121" s="203"/>
      <c r="F121" s="203"/>
      <c r="G121" s="203"/>
      <c r="H121" s="203"/>
      <c r="I121" s="203"/>
      <c r="J121" s="203"/>
      <c r="K121" s="203"/>
      <c r="L121" s="203"/>
    </row>
    <row r="122" spans="1:12" x14ac:dyDescent="0.25">
      <c r="A122" s="203"/>
      <c r="B122" s="203"/>
      <c r="C122" s="203"/>
      <c r="D122" s="203"/>
      <c r="E122" s="203"/>
      <c r="F122" s="203"/>
      <c r="G122" s="203"/>
      <c r="H122" s="203"/>
      <c r="I122" s="203"/>
      <c r="J122" s="203"/>
      <c r="K122" s="203"/>
      <c r="L122" s="203"/>
    </row>
    <row r="123" spans="1:12" x14ac:dyDescent="0.25">
      <c r="A123" s="203"/>
      <c r="B123" s="203"/>
      <c r="C123" s="203"/>
      <c r="D123" s="203"/>
      <c r="E123" s="203"/>
      <c r="F123" s="203"/>
      <c r="G123" s="203"/>
      <c r="H123" s="203"/>
      <c r="I123" s="203"/>
      <c r="J123" s="203"/>
      <c r="K123" s="203"/>
      <c r="L123" s="203"/>
    </row>
    <row r="124" spans="1:12" x14ac:dyDescent="0.25">
      <c r="A124" s="203"/>
      <c r="B124" s="203"/>
      <c r="C124" s="203"/>
      <c r="D124" s="203"/>
      <c r="E124" s="203"/>
      <c r="F124" s="203"/>
      <c r="G124" s="203"/>
      <c r="H124" s="203"/>
      <c r="I124" s="203"/>
      <c r="J124" s="203"/>
      <c r="K124" s="203"/>
      <c r="L124" s="203"/>
    </row>
    <row r="125" spans="1:12" x14ac:dyDescent="0.25">
      <c r="A125" s="203"/>
      <c r="B125" s="203"/>
      <c r="C125" s="203"/>
      <c r="D125" s="203"/>
      <c r="E125" s="203"/>
      <c r="F125" s="203"/>
      <c r="G125" s="203"/>
      <c r="H125" s="203"/>
      <c r="I125" s="203"/>
      <c r="J125" s="203"/>
      <c r="K125" s="203"/>
      <c r="L125" s="203"/>
    </row>
    <row r="126" spans="1:12" x14ac:dyDescent="0.25">
      <c r="A126" s="203"/>
      <c r="B126" s="203"/>
      <c r="C126" s="203"/>
      <c r="D126" s="203"/>
      <c r="E126" s="203"/>
      <c r="F126" s="203"/>
      <c r="G126" s="203"/>
      <c r="H126" s="203"/>
      <c r="I126" s="203"/>
      <c r="J126" s="203"/>
      <c r="K126" s="203"/>
      <c r="L126" s="203"/>
    </row>
    <row r="127" spans="1:12" x14ac:dyDescent="0.25">
      <c r="A127" s="203"/>
      <c r="B127" s="203"/>
      <c r="C127" s="203"/>
      <c r="D127" s="203"/>
      <c r="E127" s="203"/>
      <c r="F127" s="203"/>
      <c r="G127" s="203"/>
      <c r="H127" s="203"/>
      <c r="I127" s="203"/>
      <c r="J127" s="203"/>
      <c r="K127" s="203"/>
      <c r="L127" s="203"/>
    </row>
    <row r="128" spans="1:12" x14ac:dyDescent="0.25">
      <c r="A128" s="203"/>
      <c r="B128" s="203"/>
      <c r="C128" s="203"/>
      <c r="D128" s="203"/>
      <c r="E128" s="203"/>
      <c r="F128" s="203"/>
      <c r="G128" s="203"/>
      <c r="H128" s="203"/>
      <c r="I128" s="203"/>
      <c r="J128" s="203"/>
      <c r="K128" s="203"/>
      <c r="L128" s="203"/>
    </row>
    <row r="129" spans="1:12" x14ac:dyDescent="0.25">
      <c r="A129" s="203"/>
      <c r="B129" s="203"/>
      <c r="C129" s="203"/>
      <c r="D129" s="203"/>
      <c r="E129" s="203"/>
      <c r="F129" s="203"/>
      <c r="G129" s="203"/>
      <c r="H129" s="203"/>
      <c r="I129" s="203"/>
      <c r="J129" s="203"/>
      <c r="K129" s="203"/>
      <c r="L129" s="203"/>
    </row>
    <row r="130" spans="1:12" x14ac:dyDescent="0.25">
      <c r="A130" s="203"/>
      <c r="B130" s="203"/>
      <c r="C130" s="203"/>
      <c r="D130" s="203"/>
      <c r="E130" s="203"/>
      <c r="F130" s="203"/>
      <c r="G130" s="203"/>
      <c r="H130" s="203"/>
      <c r="I130" s="203"/>
      <c r="J130" s="203"/>
      <c r="K130" s="203"/>
      <c r="L130" s="203"/>
    </row>
    <row r="131" spans="1:12" x14ac:dyDescent="0.25">
      <c r="A131" s="203"/>
      <c r="B131" s="203"/>
      <c r="C131" s="203"/>
      <c r="D131" s="203"/>
      <c r="E131" s="203"/>
      <c r="F131" s="203"/>
      <c r="G131" s="203"/>
      <c r="H131" s="203"/>
      <c r="I131" s="203"/>
      <c r="J131" s="203"/>
      <c r="K131" s="203"/>
      <c r="L131" s="203"/>
    </row>
    <row r="132" spans="1:12" x14ac:dyDescent="0.25">
      <c r="A132" s="203"/>
      <c r="B132" s="203"/>
      <c r="C132" s="203"/>
      <c r="D132" s="203"/>
      <c r="E132" s="203"/>
      <c r="F132" s="203"/>
      <c r="G132" s="203"/>
      <c r="H132" s="203"/>
      <c r="I132" s="203"/>
      <c r="J132" s="203"/>
      <c r="K132" s="203"/>
      <c r="L132" s="203"/>
    </row>
    <row r="133" spans="1:12" x14ac:dyDescent="0.25">
      <c r="A133" s="203"/>
      <c r="B133" s="203"/>
      <c r="C133" s="203"/>
      <c r="D133" s="203"/>
      <c r="E133" s="203"/>
      <c r="F133" s="203"/>
      <c r="G133" s="203"/>
      <c r="H133" s="203"/>
      <c r="I133" s="203"/>
      <c r="J133" s="203"/>
      <c r="K133" s="203"/>
      <c r="L133" s="203"/>
    </row>
    <row r="134" spans="1:12" x14ac:dyDescent="0.25">
      <c r="A134" s="203"/>
      <c r="B134" s="203"/>
      <c r="C134" s="203"/>
      <c r="D134" s="203"/>
      <c r="E134" s="203"/>
      <c r="F134" s="203"/>
      <c r="G134" s="203"/>
      <c r="H134" s="203"/>
      <c r="I134" s="203"/>
      <c r="J134" s="203"/>
      <c r="K134" s="203"/>
      <c r="L134" s="203"/>
    </row>
    <row r="135" spans="1:12" x14ac:dyDescent="0.25">
      <c r="A135" s="203"/>
      <c r="B135" s="203"/>
      <c r="C135" s="203"/>
      <c r="D135" s="203"/>
      <c r="E135" s="203"/>
      <c r="F135" s="203"/>
      <c r="G135" s="203"/>
      <c r="H135" s="203"/>
      <c r="I135" s="203"/>
      <c r="J135" s="203"/>
      <c r="K135" s="203"/>
      <c r="L135" s="203"/>
    </row>
    <row r="136" spans="1:12" x14ac:dyDescent="0.25">
      <c r="A136" s="203"/>
      <c r="B136" s="203"/>
      <c r="C136" s="203"/>
      <c r="D136" s="203"/>
      <c r="E136" s="203"/>
      <c r="F136" s="203"/>
      <c r="G136" s="203"/>
      <c r="H136" s="203"/>
      <c r="I136" s="203"/>
      <c r="J136" s="203"/>
      <c r="K136" s="203"/>
      <c r="L136" s="203"/>
    </row>
    <row r="137" spans="1:12" x14ac:dyDescent="0.25">
      <c r="A137" s="203"/>
      <c r="B137" s="203"/>
      <c r="C137" s="203"/>
      <c r="D137" s="203"/>
      <c r="E137" s="203"/>
      <c r="F137" s="203"/>
      <c r="G137" s="203"/>
      <c r="H137" s="203"/>
      <c r="I137" s="203"/>
      <c r="J137" s="203"/>
      <c r="K137" s="203"/>
      <c r="L137" s="203"/>
    </row>
    <row r="138" spans="1:12" x14ac:dyDescent="0.25">
      <c r="A138" s="203"/>
      <c r="B138" s="203"/>
      <c r="C138" s="203"/>
      <c r="D138" s="203"/>
      <c r="E138" s="203"/>
      <c r="F138" s="203"/>
      <c r="G138" s="203"/>
      <c r="H138" s="203"/>
      <c r="I138" s="203"/>
      <c r="J138" s="203"/>
      <c r="K138" s="203"/>
      <c r="L138" s="203"/>
    </row>
    <row r="139" spans="1:12" x14ac:dyDescent="0.25">
      <c r="A139" s="203"/>
      <c r="B139" s="203"/>
      <c r="C139" s="203"/>
      <c r="D139" s="203"/>
      <c r="E139" s="203"/>
      <c r="F139" s="203"/>
      <c r="G139" s="203"/>
      <c r="H139" s="203"/>
      <c r="I139" s="203"/>
      <c r="J139" s="203"/>
      <c r="K139" s="203"/>
      <c r="L139" s="203"/>
    </row>
    <row r="140" spans="1:12" x14ac:dyDescent="0.25">
      <c r="A140" s="203"/>
      <c r="B140" s="203"/>
      <c r="C140" s="203"/>
      <c r="D140" s="203"/>
      <c r="E140" s="203"/>
      <c r="F140" s="203"/>
      <c r="G140" s="203"/>
      <c r="H140" s="203"/>
      <c r="I140" s="203"/>
      <c r="J140" s="203"/>
      <c r="K140" s="203"/>
      <c r="L140" s="203"/>
    </row>
    <row r="141" spans="1:12" x14ac:dyDescent="0.25">
      <c r="A141" s="203"/>
      <c r="B141" s="203"/>
      <c r="C141" s="203"/>
      <c r="D141" s="203"/>
      <c r="E141" s="203"/>
      <c r="F141" s="203"/>
      <c r="G141" s="203"/>
      <c r="H141" s="203"/>
      <c r="I141" s="203"/>
      <c r="J141" s="203"/>
      <c r="K141" s="203"/>
      <c r="L141" s="203"/>
    </row>
    <row r="142" spans="1:12" x14ac:dyDescent="0.25">
      <c r="A142" s="203"/>
      <c r="B142" s="203"/>
      <c r="C142" s="203"/>
      <c r="D142" s="203"/>
      <c r="E142" s="203"/>
      <c r="F142" s="203"/>
      <c r="G142" s="203"/>
      <c r="H142" s="203"/>
      <c r="I142" s="203"/>
      <c r="J142" s="203"/>
      <c r="K142" s="203"/>
      <c r="L142" s="203"/>
    </row>
    <row r="143" spans="1:12" x14ac:dyDescent="0.25">
      <c r="A143" s="203"/>
      <c r="B143" s="203"/>
      <c r="C143" s="203"/>
      <c r="D143" s="203"/>
      <c r="E143" s="203"/>
      <c r="F143" s="203"/>
      <c r="G143" s="203"/>
      <c r="H143" s="203"/>
      <c r="I143" s="203"/>
      <c r="J143" s="203"/>
      <c r="K143" s="203"/>
      <c r="L143" s="203"/>
    </row>
    <row r="144" spans="1:12" x14ac:dyDescent="0.25">
      <c r="A144" s="203"/>
      <c r="B144" s="203"/>
      <c r="C144" s="203"/>
      <c r="D144" s="203"/>
      <c r="E144" s="203"/>
      <c r="F144" s="203"/>
      <c r="G144" s="203"/>
      <c r="H144" s="203"/>
      <c r="I144" s="203"/>
      <c r="J144" s="203"/>
      <c r="K144" s="203"/>
      <c r="L144" s="203"/>
    </row>
    <row r="145" spans="1:12" x14ac:dyDescent="0.25">
      <c r="A145" s="203"/>
      <c r="B145" s="203"/>
      <c r="C145" s="203"/>
      <c r="D145" s="203"/>
      <c r="E145" s="203"/>
      <c r="F145" s="203"/>
      <c r="G145" s="203"/>
      <c r="H145" s="203"/>
      <c r="I145" s="203"/>
      <c r="J145" s="203"/>
      <c r="K145" s="203"/>
      <c r="L145" s="203"/>
    </row>
    <row r="146" spans="1:12" x14ac:dyDescent="0.25">
      <c r="A146" s="203"/>
      <c r="B146" s="203"/>
      <c r="C146" s="203"/>
      <c r="D146" s="203"/>
      <c r="E146" s="203"/>
      <c r="F146" s="203"/>
      <c r="G146" s="203"/>
      <c r="H146" s="203"/>
      <c r="I146" s="203"/>
      <c r="J146" s="203"/>
      <c r="K146" s="203"/>
      <c r="L146" s="203"/>
    </row>
    <row r="147" spans="1:12" x14ac:dyDescent="0.25">
      <c r="A147" s="203"/>
      <c r="B147" s="203"/>
      <c r="C147" s="203"/>
      <c r="D147" s="203"/>
      <c r="E147" s="203"/>
      <c r="F147" s="203"/>
      <c r="G147" s="203"/>
      <c r="H147" s="203"/>
      <c r="I147" s="203"/>
      <c r="J147" s="203"/>
      <c r="K147" s="203"/>
      <c r="L147" s="203"/>
    </row>
    <row r="148" spans="1:12" x14ac:dyDescent="0.25">
      <c r="A148" s="203"/>
      <c r="B148" s="203"/>
      <c r="C148" s="203"/>
      <c r="D148" s="203"/>
      <c r="E148" s="203"/>
      <c r="F148" s="203"/>
      <c r="G148" s="203"/>
      <c r="H148" s="203"/>
      <c r="I148" s="203"/>
      <c r="J148" s="203"/>
      <c r="K148" s="203"/>
      <c r="L148" s="203"/>
    </row>
    <row r="149" spans="1:12" x14ac:dyDescent="0.25">
      <c r="A149" s="203"/>
      <c r="B149" s="203"/>
      <c r="C149" s="203"/>
      <c r="D149" s="203"/>
      <c r="E149" s="203"/>
      <c r="F149" s="203"/>
      <c r="G149" s="203"/>
      <c r="H149" s="203"/>
      <c r="I149" s="203"/>
      <c r="J149" s="203"/>
      <c r="K149" s="203"/>
      <c r="L149" s="203"/>
    </row>
    <row r="150" spans="1:12" x14ac:dyDescent="0.25">
      <c r="A150" s="203"/>
      <c r="B150" s="203"/>
      <c r="C150" s="203"/>
      <c r="D150" s="203"/>
      <c r="E150" s="203"/>
      <c r="F150" s="203"/>
      <c r="G150" s="203"/>
      <c r="H150" s="203"/>
      <c r="I150" s="203"/>
      <c r="J150" s="203"/>
      <c r="K150" s="203"/>
      <c r="L150" s="203"/>
    </row>
    <row r="151" spans="1:12" x14ac:dyDescent="0.25">
      <c r="A151" s="203"/>
      <c r="B151" s="203"/>
      <c r="C151" s="203"/>
      <c r="D151" s="203"/>
      <c r="E151" s="203"/>
      <c r="F151" s="203"/>
      <c r="G151" s="203"/>
      <c r="H151" s="203"/>
      <c r="I151" s="203"/>
      <c r="J151" s="203"/>
      <c r="K151" s="203"/>
      <c r="L151" s="203"/>
    </row>
    <row r="152" spans="1:12" x14ac:dyDescent="0.25">
      <c r="A152" s="203"/>
      <c r="B152" s="203"/>
      <c r="C152" s="203"/>
      <c r="D152" s="203"/>
      <c r="E152" s="203"/>
      <c r="F152" s="203"/>
      <c r="G152" s="203"/>
      <c r="H152" s="203"/>
      <c r="I152" s="203"/>
      <c r="J152" s="203"/>
      <c r="K152" s="203"/>
      <c r="L152" s="203"/>
    </row>
    <row r="153" spans="1:12" x14ac:dyDescent="0.25">
      <c r="A153" s="203"/>
      <c r="B153" s="203"/>
      <c r="C153" s="203"/>
      <c r="D153" s="203"/>
      <c r="E153" s="203"/>
      <c r="F153" s="203"/>
      <c r="G153" s="203"/>
      <c r="H153" s="203"/>
      <c r="I153" s="203"/>
      <c r="J153" s="203"/>
      <c r="K153" s="203"/>
      <c r="L153" s="203"/>
    </row>
    <row r="154" spans="1:12" x14ac:dyDescent="0.25">
      <c r="A154" s="203"/>
      <c r="B154" s="203"/>
      <c r="C154" s="203"/>
      <c r="D154" s="203"/>
      <c r="E154" s="203"/>
      <c r="F154" s="203"/>
      <c r="G154" s="203"/>
      <c r="H154" s="203"/>
      <c r="I154" s="203"/>
      <c r="J154" s="203"/>
      <c r="K154" s="203"/>
      <c r="L154" s="203"/>
    </row>
    <row r="155" spans="1:12" x14ac:dyDescent="0.25">
      <c r="A155" s="203"/>
      <c r="B155" s="203"/>
      <c r="C155" s="203"/>
      <c r="D155" s="203"/>
      <c r="E155" s="203"/>
      <c r="F155" s="203"/>
      <c r="G155" s="203"/>
      <c r="H155" s="203"/>
      <c r="I155" s="203"/>
      <c r="J155" s="203"/>
      <c r="K155" s="203"/>
      <c r="L155" s="203"/>
    </row>
    <row r="156" spans="1:12" x14ac:dyDescent="0.25">
      <c r="A156" s="203"/>
      <c r="B156" s="203"/>
      <c r="C156" s="203"/>
      <c r="D156" s="203"/>
      <c r="E156" s="203"/>
      <c r="F156" s="203"/>
      <c r="G156" s="203"/>
      <c r="H156" s="203"/>
      <c r="I156" s="203"/>
      <c r="J156" s="203"/>
      <c r="K156" s="203"/>
      <c r="L156" s="203"/>
    </row>
    <row r="157" spans="1:12" x14ac:dyDescent="0.25">
      <c r="A157" s="203"/>
      <c r="B157" s="203"/>
      <c r="C157" s="203"/>
      <c r="D157" s="203"/>
      <c r="E157" s="203"/>
      <c r="F157" s="203"/>
      <c r="G157" s="203"/>
      <c r="H157" s="203"/>
      <c r="I157" s="203"/>
      <c r="J157" s="203"/>
      <c r="K157" s="203"/>
      <c r="L157" s="203"/>
    </row>
    <row r="158" spans="1:12" x14ac:dyDescent="0.25">
      <c r="A158" s="203"/>
      <c r="B158" s="203"/>
      <c r="C158" s="203"/>
      <c r="D158" s="203"/>
      <c r="E158" s="203"/>
      <c r="F158" s="203"/>
      <c r="G158" s="203"/>
      <c r="H158" s="203"/>
      <c r="I158" s="203"/>
      <c r="J158" s="203"/>
      <c r="K158" s="203"/>
      <c r="L158" s="203"/>
    </row>
    <row r="159" spans="1:12" x14ac:dyDescent="0.25">
      <c r="A159" s="203"/>
      <c r="B159" s="203"/>
      <c r="C159" s="203"/>
      <c r="D159" s="203"/>
      <c r="E159" s="203"/>
      <c r="F159" s="203"/>
      <c r="G159" s="203"/>
      <c r="H159" s="203"/>
      <c r="I159" s="203"/>
      <c r="J159" s="203"/>
      <c r="K159" s="203"/>
      <c r="L159" s="203"/>
    </row>
    <row r="160" spans="1:12" x14ac:dyDescent="0.25">
      <c r="A160" s="203"/>
      <c r="B160" s="203"/>
      <c r="C160" s="203"/>
      <c r="D160" s="203"/>
      <c r="E160" s="203"/>
      <c r="F160" s="203"/>
      <c r="G160" s="203"/>
      <c r="H160" s="203"/>
      <c r="I160" s="203"/>
      <c r="J160" s="203"/>
      <c r="K160" s="203"/>
      <c r="L160" s="203"/>
    </row>
    <row r="161" spans="1:12" x14ac:dyDescent="0.25">
      <c r="A161" s="203"/>
      <c r="B161" s="203"/>
      <c r="C161" s="203"/>
      <c r="D161" s="203"/>
      <c r="E161" s="203"/>
      <c r="F161" s="203"/>
      <c r="G161" s="203"/>
      <c r="H161" s="203"/>
      <c r="I161" s="203"/>
      <c r="J161" s="203"/>
      <c r="K161" s="203"/>
      <c r="L161" s="203"/>
    </row>
    <row r="162" spans="1:12" x14ac:dyDescent="0.25">
      <c r="A162" s="203"/>
      <c r="B162" s="203"/>
      <c r="C162" s="203"/>
      <c r="D162" s="203"/>
      <c r="E162" s="203"/>
      <c r="F162" s="203"/>
      <c r="G162" s="203"/>
      <c r="H162" s="203"/>
      <c r="I162" s="203"/>
      <c r="J162" s="203"/>
      <c r="K162" s="203"/>
      <c r="L162" s="203"/>
    </row>
    <row r="163" spans="1:12" x14ac:dyDescent="0.25">
      <c r="A163" s="203"/>
      <c r="B163" s="203"/>
      <c r="C163" s="203"/>
      <c r="D163" s="203"/>
      <c r="E163" s="203"/>
      <c r="F163" s="203"/>
      <c r="G163" s="203"/>
      <c r="H163" s="203"/>
      <c r="I163" s="203"/>
      <c r="J163" s="203"/>
      <c r="K163" s="203"/>
      <c r="L163" s="203"/>
    </row>
    <row r="164" spans="1:12" x14ac:dyDescent="0.25">
      <c r="A164" s="203"/>
      <c r="B164" s="203"/>
      <c r="C164" s="203"/>
      <c r="D164" s="203"/>
      <c r="E164" s="203"/>
      <c r="F164" s="203"/>
      <c r="G164" s="203"/>
      <c r="H164" s="203"/>
      <c r="I164" s="203"/>
      <c r="J164" s="203"/>
      <c r="K164" s="203"/>
      <c r="L164" s="203"/>
    </row>
    <row r="165" spans="1:12" x14ac:dyDescent="0.25">
      <c r="A165" s="203"/>
      <c r="B165" s="203"/>
      <c r="C165" s="203"/>
      <c r="D165" s="203"/>
      <c r="E165" s="203"/>
      <c r="F165" s="203"/>
      <c r="G165" s="203"/>
      <c r="H165" s="203"/>
      <c r="I165" s="203"/>
      <c r="J165" s="203"/>
      <c r="K165" s="203"/>
      <c r="L165" s="203"/>
    </row>
    <row r="166" spans="1:12" x14ac:dyDescent="0.25">
      <c r="A166" s="203"/>
      <c r="B166" s="203"/>
      <c r="C166" s="203"/>
      <c r="D166" s="203"/>
      <c r="E166" s="203"/>
      <c r="F166" s="203"/>
      <c r="G166" s="203"/>
      <c r="H166" s="203"/>
      <c r="I166" s="203"/>
      <c r="J166" s="203"/>
      <c r="K166" s="203"/>
      <c r="L166" s="203"/>
    </row>
    <row r="167" spans="1:12" x14ac:dyDescent="0.25">
      <c r="A167" s="203"/>
      <c r="B167" s="203"/>
      <c r="C167" s="203"/>
      <c r="D167" s="203"/>
      <c r="E167" s="203"/>
      <c r="F167" s="203"/>
      <c r="G167" s="203"/>
      <c r="H167" s="203"/>
      <c r="I167" s="203"/>
      <c r="J167" s="203"/>
      <c r="K167" s="203"/>
      <c r="L167" s="203"/>
    </row>
    <row r="168" spans="1:12" x14ac:dyDescent="0.25">
      <c r="A168" s="203"/>
      <c r="B168" s="203"/>
      <c r="C168" s="203"/>
      <c r="D168" s="203"/>
      <c r="E168" s="203"/>
      <c r="F168" s="203"/>
      <c r="G168" s="203"/>
      <c r="H168" s="203"/>
      <c r="I168" s="203"/>
      <c r="J168" s="203"/>
      <c r="K168" s="203"/>
      <c r="L168" s="203"/>
    </row>
    <row r="169" spans="1:12" x14ac:dyDescent="0.25">
      <c r="A169" s="203"/>
      <c r="B169" s="203"/>
      <c r="C169" s="203"/>
      <c r="D169" s="203"/>
      <c r="E169" s="203"/>
      <c r="F169" s="203"/>
      <c r="G169" s="203"/>
      <c r="H169" s="203"/>
      <c r="I169" s="203"/>
      <c r="J169" s="203"/>
      <c r="K169" s="203"/>
      <c r="L169" s="203"/>
    </row>
    <row r="170" spans="1:12" x14ac:dyDescent="0.25">
      <c r="A170" s="203"/>
      <c r="B170" s="203"/>
      <c r="C170" s="203"/>
      <c r="D170" s="203"/>
      <c r="E170" s="203"/>
      <c r="F170" s="203"/>
      <c r="G170" s="203"/>
      <c r="H170" s="203"/>
      <c r="I170" s="203"/>
      <c r="J170" s="203"/>
      <c r="K170" s="203"/>
      <c r="L170" s="203"/>
    </row>
    <row r="171" spans="1:12" x14ac:dyDescent="0.25">
      <c r="A171" s="203"/>
      <c r="B171" s="203"/>
      <c r="C171" s="203"/>
      <c r="D171" s="203"/>
      <c r="E171" s="203"/>
      <c r="F171" s="203"/>
      <c r="G171" s="203"/>
      <c r="H171" s="203"/>
      <c r="I171" s="203"/>
      <c r="J171" s="203"/>
      <c r="K171" s="203"/>
      <c r="L171" s="203"/>
    </row>
    <row r="172" spans="1:12" x14ac:dyDescent="0.25">
      <c r="A172" s="203"/>
      <c r="B172" s="203"/>
      <c r="C172" s="203"/>
      <c r="D172" s="203"/>
      <c r="E172" s="203"/>
      <c r="F172" s="203"/>
      <c r="G172" s="203"/>
      <c r="H172" s="203"/>
      <c r="I172" s="203"/>
      <c r="J172" s="203"/>
      <c r="K172" s="203"/>
      <c r="L172" s="203"/>
    </row>
    <row r="173" spans="1:12" x14ac:dyDescent="0.25">
      <c r="A173" s="203"/>
      <c r="B173" s="203"/>
      <c r="C173" s="203"/>
      <c r="D173" s="203"/>
      <c r="E173" s="203"/>
      <c r="F173" s="203"/>
      <c r="G173" s="203"/>
      <c r="H173" s="203"/>
      <c r="I173" s="203"/>
      <c r="J173" s="203"/>
      <c r="K173" s="203"/>
      <c r="L173" s="203"/>
    </row>
    <row r="174" spans="1:12" x14ac:dyDescent="0.25">
      <c r="A174" s="203"/>
      <c r="B174" s="203"/>
      <c r="C174" s="203"/>
      <c r="D174" s="203"/>
      <c r="E174" s="203"/>
      <c r="F174" s="203"/>
      <c r="G174" s="203"/>
      <c r="H174" s="203"/>
      <c r="I174" s="203"/>
      <c r="J174" s="203"/>
      <c r="K174" s="203"/>
      <c r="L174" s="203"/>
    </row>
    <row r="175" spans="1:12" x14ac:dyDescent="0.25">
      <c r="A175" s="203"/>
      <c r="B175" s="203"/>
      <c r="C175" s="203"/>
      <c r="D175" s="203"/>
      <c r="E175" s="203"/>
      <c r="F175" s="203"/>
      <c r="G175" s="203"/>
      <c r="H175" s="203"/>
      <c r="I175" s="203"/>
      <c r="J175" s="203"/>
      <c r="K175" s="203"/>
      <c r="L175" s="203"/>
    </row>
    <row r="176" spans="1:12" x14ac:dyDescent="0.25">
      <c r="A176" s="203"/>
      <c r="B176" s="203"/>
      <c r="C176" s="203"/>
      <c r="D176" s="203"/>
      <c r="E176" s="203"/>
      <c r="F176" s="203"/>
      <c r="G176" s="203"/>
      <c r="H176" s="203"/>
      <c r="I176" s="203"/>
      <c r="J176" s="203"/>
      <c r="K176" s="203"/>
      <c r="L176" s="203"/>
    </row>
    <row r="177" spans="1:12" x14ac:dyDescent="0.25">
      <c r="A177" s="203"/>
      <c r="B177" s="203"/>
      <c r="C177" s="203"/>
      <c r="D177" s="203"/>
      <c r="E177" s="203"/>
      <c r="F177" s="203"/>
      <c r="G177" s="203"/>
      <c r="H177" s="203"/>
      <c r="I177" s="203"/>
      <c r="J177" s="203"/>
      <c r="K177" s="203"/>
      <c r="L177" s="203"/>
    </row>
    <row r="178" spans="1:12" x14ac:dyDescent="0.25">
      <c r="A178" s="203"/>
      <c r="B178" s="203"/>
      <c r="C178" s="203"/>
      <c r="D178" s="203"/>
      <c r="E178" s="203"/>
      <c r="F178" s="203"/>
      <c r="G178" s="203"/>
      <c r="H178" s="203"/>
      <c r="I178" s="203"/>
      <c r="J178" s="203"/>
      <c r="K178" s="203"/>
      <c r="L178" s="203"/>
    </row>
    <row r="179" spans="1:12" x14ac:dyDescent="0.25">
      <c r="A179" s="203"/>
      <c r="B179" s="203"/>
      <c r="C179" s="203"/>
      <c r="D179" s="203"/>
      <c r="E179" s="203"/>
      <c r="F179" s="203"/>
      <c r="G179" s="203"/>
      <c r="H179" s="203"/>
      <c r="I179" s="203"/>
      <c r="J179" s="203"/>
      <c r="K179" s="203"/>
      <c r="L179" s="203"/>
    </row>
    <row r="180" spans="1:12" x14ac:dyDescent="0.25">
      <c r="A180" s="203"/>
      <c r="B180" s="203"/>
      <c r="C180" s="203"/>
      <c r="D180" s="203"/>
      <c r="E180" s="203"/>
      <c r="F180" s="203"/>
      <c r="G180" s="203"/>
      <c r="H180" s="203"/>
      <c r="I180" s="203"/>
      <c r="J180" s="203"/>
      <c r="K180" s="203"/>
      <c r="L180" s="203"/>
    </row>
    <row r="181" spans="1:12" x14ac:dyDescent="0.25">
      <c r="A181" s="203"/>
      <c r="B181" s="203"/>
      <c r="C181" s="203"/>
      <c r="D181" s="203"/>
      <c r="E181" s="203"/>
      <c r="F181" s="203"/>
      <c r="G181" s="203"/>
      <c r="H181" s="203"/>
      <c r="I181" s="203"/>
      <c r="J181" s="203"/>
      <c r="K181" s="203"/>
      <c r="L181" s="203"/>
    </row>
    <row r="182" spans="1:12" x14ac:dyDescent="0.25">
      <c r="A182" s="203"/>
      <c r="B182" s="203"/>
      <c r="C182" s="203"/>
      <c r="D182" s="203"/>
      <c r="E182" s="203"/>
      <c r="F182" s="203"/>
      <c r="G182" s="203"/>
      <c r="H182" s="203"/>
      <c r="I182" s="203"/>
      <c r="J182" s="203"/>
      <c r="K182" s="203"/>
      <c r="L182" s="203"/>
    </row>
    <row r="183" spans="1:12" x14ac:dyDescent="0.25">
      <c r="A183" s="203"/>
      <c r="B183" s="203"/>
      <c r="C183" s="203"/>
      <c r="D183" s="203"/>
      <c r="E183" s="203"/>
      <c r="F183" s="203"/>
      <c r="G183" s="203"/>
      <c r="H183" s="203"/>
      <c r="I183" s="203"/>
      <c r="J183" s="203"/>
      <c r="K183" s="203"/>
      <c r="L183" s="203"/>
    </row>
    <row r="184" spans="1:12" x14ac:dyDescent="0.25">
      <c r="A184" s="203"/>
      <c r="B184" s="203"/>
      <c r="C184" s="203"/>
      <c r="D184" s="203"/>
      <c r="E184" s="203"/>
      <c r="F184" s="203"/>
      <c r="G184" s="203"/>
      <c r="H184" s="203"/>
      <c r="I184" s="203"/>
      <c r="J184" s="203"/>
      <c r="K184" s="203"/>
      <c r="L184" s="203"/>
    </row>
    <row r="185" spans="1:12" x14ac:dyDescent="0.25">
      <c r="A185" s="203"/>
      <c r="B185" s="203"/>
      <c r="C185" s="203"/>
      <c r="D185" s="203"/>
      <c r="E185" s="203"/>
      <c r="F185" s="203"/>
      <c r="G185" s="203"/>
      <c r="H185" s="203"/>
      <c r="I185" s="203"/>
      <c r="J185" s="203"/>
      <c r="K185" s="203"/>
      <c r="L185" s="203"/>
    </row>
    <row r="186" spans="1:12" x14ac:dyDescent="0.25">
      <c r="A186" s="203"/>
      <c r="B186" s="203"/>
      <c r="C186" s="203"/>
      <c r="D186" s="203"/>
      <c r="E186" s="203"/>
      <c r="F186" s="203"/>
      <c r="G186" s="203"/>
      <c r="H186" s="203"/>
      <c r="I186" s="203"/>
      <c r="J186" s="203"/>
      <c r="K186" s="203"/>
      <c r="L186" s="203"/>
    </row>
    <row r="187" spans="1:12" x14ac:dyDescent="0.25">
      <c r="A187" s="203"/>
      <c r="B187" s="203"/>
      <c r="C187" s="203"/>
      <c r="D187" s="203"/>
      <c r="E187" s="203"/>
      <c r="F187" s="203"/>
      <c r="G187" s="203"/>
      <c r="H187" s="203"/>
      <c r="I187" s="203"/>
      <c r="J187" s="203"/>
      <c r="K187" s="203"/>
      <c r="L187" s="203"/>
    </row>
    <row r="188" spans="1:12" x14ac:dyDescent="0.25">
      <c r="A188" s="203"/>
      <c r="B188" s="203"/>
      <c r="C188" s="203"/>
      <c r="D188" s="203"/>
      <c r="E188" s="203"/>
      <c r="F188" s="203"/>
      <c r="G188" s="203"/>
      <c r="H188" s="203"/>
      <c r="I188" s="203"/>
      <c r="J188" s="203"/>
      <c r="K188" s="203"/>
      <c r="L188" s="203"/>
    </row>
    <row r="189" spans="1:12" x14ac:dyDescent="0.25">
      <c r="A189" s="203"/>
      <c r="B189" s="203"/>
      <c r="C189" s="203"/>
      <c r="D189" s="203"/>
      <c r="E189" s="203"/>
      <c r="F189" s="203"/>
      <c r="G189" s="203"/>
      <c r="H189" s="203"/>
      <c r="I189" s="203"/>
      <c r="J189" s="203"/>
      <c r="K189" s="203"/>
      <c r="L189" s="203"/>
    </row>
    <row r="190" spans="1:12" x14ac:dyDescent="0.25">
      <c r="A190" s="203"/>
      <c r="B190" s="203"/>
      <c r="C190" s="203"/>
      <c r="D190" s="203"/>
      <c r="E190" s="203"/>
      <c r="F190" s="203"/>
      <c r="G190" s="203"/>
      <c r="H190" s="203"/>
      <c r="I190" s="203"/>
      <c r="J190" s="203"/>
      <c r="K190" s="203"/>
      <c r="L190" s="203"/>
    </row>
    <row r="191" spans="1:12" x14ac:dyDescent="0.25">
      <c r="A191" s="203"/>
      <c r="B191" s="203"/>
      <c r="C191" s="203"/>
      <c r="D191" s="203"/>
      <c r="E191" s="203"/>
      <c r="F191" s="203"/>
      <c r="G191" s="203"/>
      <c r="H191" s="203"/>
      <c r="I191" s="203"/>
      <c r="J191" s="203"/>
      <c r="K191" s="203"/>
      <c r="L191" s="203"/>
    </row>
    <row r="192" spans="1:12" x14ac:dyDescent="0.25">
      <c r="A192" s="203"/>
      <c r="B192" s="203"/>
      <c r="C192" s="203"/>
      <c r="D192" s="203"/>
      <c r="E192" s="203"/>
      <c r="F192" s="203"/>
      <c r="G192" s="203"/>
      <c r="H192" s="203"/>
      <c r="I192" s="203"/>
      <c r="J192" s="203"/>
      <c r="K192" s="203"/>
      <c r="L192" s="203"/>
    </row>
    <row r="193" spans="1:12" x14ac:dyDescent="0.25">
      <c r="A193" s="203"/>
      <c r="B193" s="203"/>
      <c r="C193" s="203"/>
      <c r="D193" s="203"/>
      <c r="E193" s="203"/>
      <c r="F193" s="203"/>
      <c r="G193" s="203"/>
      <c r="H193" s="203"/>
      <c r="I193" s="203"/>
      <c r="J193" s="203"/>
      <c r="K193" s="203"/>
      <c r="L193" s="203"/>
    </row>
    <row r="194" spans="1:12" x14ac:dyDescent="0.25">
      <c r="A194" s="203"/>
      <c r="B194" s="203"/>
      <c r="C194" s="203"/>
      <c r="D194" s="203"/>
      <c r="E194" s="203"/>
      <c r="F194" s="203"/>
      <c r="G194" s="203"/>
      <c r="H194" s="203"/>
      <c r="I194" s="203"/>
      <c r="J194" s="203"/>
      <c r="K194" s="203"/>
      <c r="L194" s="203"/>
    </row>
    <row r="195" spans="1:12" x14ac:dyDescent="0.25">
      <c r="A195" s="203"/>
      <c r="B195" s="203"/>
      <c r="C195" s="203"/>
      <c r="D195" s="203"/>
      <c r="E195" s="203"/>
      <c r="F195" s="203"/>
      <c r="G195" s="203"/>
      <c r="H195" s="203"/>
      <c r="I195" s="203"/>
      <c r="J195" s="203"/>
      <c r="K195" s="203"/>
      <c r="L195" s="203"/>
    </row>
    <row r="196" spans="1:12" x14ac:dyDescent="0.25">
      <c r="A196" s="203"/>
      <c r="B196" s="203"/>
      <c r="C196" s="203"/>
      <c r="D196" s="203"/>
      <c r="E196" s="203"/>
      <c r="F196" s="203"/>
      <c r="G196" s="203"/>
      <c r="H196" s="203"/>
      <c r="I196" s="203"/>
      <c r="J196" s="203"/>
      <c r="K196" s="203"/>
      <c r="L196" s="203"/>
    </row>
    <row r="197" spans="1:12" x14ac:dyDescent="0.25">
      <c r="A197" s="203"/>
      <c r="B197" s="203"/>
      <c r="C197" s="203"/>
      <c r="D197" s="203"/>
      <c r="E197" s="203"/>
      <c r="F197" s="203"/>
      <c r="G197" s="203"/>
      <c r="H197" s="203"/>
      <c r="I197" s="203"/>
      <c r="J197" s="203"/>
      <c r="K197" s="203"/>
      <c r="L197" s="203"/>
    </row>
    <row r="198" spans="1:12" x14ac:dyDescent="0.25">
      <c r="A198" s="203"/>
      <c r="B198" s="203"/>
      <c r="C198" s="203"/>
      <c r="D198" s="203"/>
      <c r="E198" s="203"/>
      <c r="F198" s="203"/>
      <c r="G198" s="203"/>
      <c r="H198" s="203"/>
      <c r="I198" s="203"/>
      <c r="J198" s="203"/>
      <c r="K198" s="203"/>
      <c r="L198" s="203"/>
    </row>
    <row r="199" spans="1:12" x14ac:dyDescent="0.25">
      <c r="A199" s="203"/>
      <c r="B199" s="203"/>
      <c r="C199" s="203"/>
      <c r="D199" s="203"/>
      <c r="E199" s="203"/>
      <c r="F199" s="203"/>
      <c r="G199" s="203"/>
      <c r="H199" s="203"/>
      <c r="I199" s="203"/>
      <c r="J199" s="203"/>
      <c r="K199" s="203"/>
      <c r="L199" s="203"/>
    </row>
    <row r="200" spans="1:12" x14ac:dyDescent="0.25">
      <c r="A200" s="203"/>
      <c r="B200" s="203"/>
      <c r="C200" s="203"/>
      <c r="D200" s="203"/>
      <c r="E200" s="203"/>
      <c r="F200" s="203"/>
      <c r="G200" s="203"/>
      <c r="H200" s="203"/>
      <c r="I200" s="203"/>
      <c r="J200" s="203"/>
      <c r="K200" s="203"/>
      <c r="L200" s="203"/>
    </row>
    <row r="201" spans="1:12" x14ac:dyDescent="0.25">
      <c r="A201" s="203"/>
      <c r="B201" s="203"/>
      <c r="C201" s="203"/>
      <c r="D201" s="203"/>
      <c r="E201" s="203"/>
      <c r="F201" s="203"/>
      <c r="G201" s="203"/>
      <c r="H201" s="203"/>
      <c r="I201" s="203"/>
      <c r="J201" s="203"/>
      <c r="K201" s="203"/>
      <c r="L201" s="203"/>
    </row>
    <row r="202" spans="1:12" x14ac:dyDescent="0.25">
      <c r="A202" s="203"/>
      <c r="B202" s="203"/>
      <c r="C202" s="203"/>
      <c r="D202" s="203"/>
      <c r="E202" s="203"/>
      <c r="F202" s="203"/>
      <c r="G202" s="203"/>
      <c r="H202" s="203"/>
      <c r="I202" s="203"/>
      <c r="J202" s="203"/>
      <c r="K202" s="203"/>
      <c r="L202" s="203"/>
    </row>
    <row r="203" spans="1:12" x14ac:dyDescent="0.25">
      <c r="A203" s="203"/>
      <c r="B203" s="203"/>
      <c r="C203" s="203"/>
      <c r="D203" s="203"/>
      <c r="E203" s="203"/>
      <c r="F203" s="203"/>
      <c r="G203" s="203"/>
      <c r="H203" s="203"/>
      <c r="I203" s="203"/>
      <c r="J203" s="203"/>
      <c r="K203" s="203"/>
      <c r="L203" s="203"/>
    </row>
    <row r="204" spans="1:12" x14ac:dyDescent="0.25">
      <c r="A204" s="203"/>
      <c r="B204" s="203"/>
      <c r="C204" s="203"/>
      <c r="D204" s="203"/>
      <c r="E204" s="203"/>
      <c r="F204" s="203"/>
      <c r="G204" s="203"/>
      <c r="H204" s="203"/>
      <c r="I204" s="203"/>
      <c r="J204" s="203"/>
      <c r="K204" s="203"/>
      <c r="L204" s="203"/>
    </row>
    <row r="205" spans="1:12" x14ac:dyDescent="0.25">
      <c r="A205" s="203"/>
      <c r="B205" s="203"/>
      <c r="C205" s="203"/>
      <c r="D205" s="203"/>
      <c r="E205" s="203"/>
      <c r="F205" s="203"/>
      <c r="G205" s="203"/>
      <c r="H205" s="203"/>
      <c r="I205" s="203"/>
      <c r="J205" s="203"/>
      <c r="K205" s="203"/>
      <c r="L205" s="203"/>
    </row>
    <row r="206" spans="1:12" x14ac:dyDescent="0.25">
      <c r="A206" s="203"/>
      <c r="B206" s="203"/>
      <c r="C206" s="203"/>
      <c r="D206" s="203"/>
      <c r="E206" s="203"/>
      <c r="F206" s="203"/>
      <c r="G206" s="203"/>
      <c r="H206" s="203"/>
      <c r="I206" s="203"/>
      <c r="J206" s="203"/>
      <c r="K206" s="203"/>
      <c r="L206" s="203"/>
    </row>
    <row r="207" spans="1:12" x14ac:dyDescent="0.25">
      <c r="A207" s="203"/>
      <c r="B207" s="203"/>
      <c r="C207" s="203"/>
      <c r="D207" s="203"/>
      <c r="E207" s="203"/>
      <c r="F207" s="203"/>
      <c r="G207" s="203"/>
      <c r="H207" s="203"/>
      <c r="I207" s="203"/>
      <c r="J207" s="203"/>
      <c r="K207" s="203"/>
      <c r="L207" s="203"/>
    </row>
    <row r="208" spans="1:12" x14ac:dyDescent="0.25">
      <c r="A208" s="203"/>
      <c r="B208" s="203"/>
      <c r="C208" s="203"/>
      <c r="D208" s="203"/>
      <c r="E208" s="203"/>
      <c r="F208" s="203"/>
      <c r="G208" s="203"/>
      <c r="H208" s="203"/>
      <c r="I208" s="203"/>
      <c r="J208" s="203"/>
      <c r="K208" s="203"/>
      <c r="L208" s="203"/>
    </row>
    <row r="209" spans="1:12" x14ac:dyDescent="0.25">
      <c r="A209" s="203"/>
      <c r="B209" s="203"/>
      <c r="C209" s="203"/>
      <c r="D209" s="203"/>
      <c r="E209" s="203"/>
      <c r="F209" s="203"/>
      <c r="G209" s="203"/>
      <c r="H209" s="203"/>
      <c r="I209" s="203"/>
      <c r="J209" s="203"/>
      <c r="K209" s="203"/>
      <c r="L209" s="203"/>
    </row>
    <row r="210" spans="1:12" x14ac:dyDescent="0.25">
      <c r="A210" s="203"/>
      <c r="B210" s="203"/>
      <c r="C210" s="203"/>
      <c r="D210" s="203"/>
      <c r="E210" s="203"/>
      <c r="F210" s="203"/>
      <c r="G210" s="203"/>
      <c r="H210" s="203"/>
      <c r="I210" s="203"/>
      <c r="J210" s="203"/>
      <c r="K210" s="203"/>
      <c r="L210" s="203"/>
    </row>
    <row r="211" spans="1:12" x14ac:dyDescent="0.25">
      <c r="A211" s="203"/>
      <c r="B211" s="203"/>
      <c r="C211" s="203"/>
      <c r="D211" s="203"/>
      <c r="E211" s="203"/>
      <c r="F211" s="203"/>
      <c r="G211" s="203"/>
      <c r="H211" s="203"/>
      <c r="I211" s="203"/>
      <c r="J211" s="203"/>
      <c r="K211" s="203"/>
      <c r="L211" s="203"/>
    </row>
    <row r="212" spans="1:12" x14ac:dyDescent="0.25">
      <c r="A212" s="203"/>
      <c r="B212" s="203"/>
      <c r="C212" s="203"/>
      <c r="D212" s="203"/>
      <c r="E212" s="203"/>
      <c r="F212" s="203"/>
      <c r="G212" s="203"/>
      <c r="H212" s="203"/>
      <c r="I212" s="203"/>
      <c r="J212" s="203"/>
      <c r="K212" s="203"/>
      <c r="L212" s="203"/>
    </row>
    <row r="213" spans="1:12" x14ac:dyDescent="0.25">
      <c r="A213" s="203"/>
      <c r="B213" s="203"/>
      <c r="C213" s="203"/>
      <c r="D213" s="203"/>
      <c r="E213" s="203"/>
      <c r="F213" s="203"/>
      <c r="G213" s="203"/>
      <c r="H213" s="203"/>
      <c r="I213" s="203"/>
      <c r="J213" s="203"/>
      <c r="K213" s="203"/>
      <c r="L213" s="203"/>
    </row>
    <row r="214" spans="1:12" x14ac:dyDescent="0.25">
      <c r="A214" s="203"/>
      <c r="B214" s="203"/>
      <c r="C214" s="203"/>
      <c r="D214" s="203"/>
      <c r="E214" s="203"/>
      <c r="F214" s="203"/>
      <c r="G214" s="203"/>
      <c r="H214" s="203"/>
      <c r="I214" s="203"/>
      <c r="J214" s="203"/>
      <c r="K214" s="203"/>
      <c r="L214" s="203"/>
    </row>
    <row r="215" spans="1:12" x14ac:dyDescent="0.25">
      <c r="A215" s="203"/>
      <c r="B215" s="203"/>
      <c r="C215" s="203"/>
      <c r="D215" s="203"/>
      <c r="E215" s="203"/>
      <c r="F215" s="203"/>
      <c r="G215" s="203"/>
      <c r="H215" s="203"/>
      <c r="I215" s="203"/>
      <c r="J215" s="203"/>
      <c r="K215" s="203"/>
      <c r="L215" s="203"/>
    </row>
    <row r="216" spans="1:12" x14ac:dyDescent="0.25">
      <c r="A216" s="203"/>
      <c r="B216" s="203"/>
      <c r="C216" s="203"/>
      <c r="D216" s="203"/>
      <c r="E216" s="203"/>
      <c r="F216" s="203"/>
      <c r="G216" s="203"/>
      <c r="H216" s="203"/>
      <c r="I216" s="203"/>
      <c r="J216" s="203"/>
      <c r="K216" s="203"/>
      <c r="L216" s="203"/>
    </row>
    <row r="217" spans="1:12" x14ac:dyDescent="0.25">
      <c r="A217" s="203"/>
      <c r="B217" s="203"/>
      <c r="C217" s="203"/>
      <c r="D217" s="203"/>
      <c r="E217" s="203"/>
      <c r="F217" s="203"/>
      <c r="G217" s="203"/>
      <c r="H217" s="203"/>
      <c r="I217" s="203"/>
      <c r="J217" s="203"/>
      <c r="K217" s="203"/>
      <c r="L217" s="203"/>
    </row>
    <row r="218" spans="1:12" x14ac:dyDescent="0.25">
      <c r="A218" s="203"/>
      <c r="B218" s="203"/>
      <c r="C218" s="203"/>
      <c r="D218" s="203"/>
      <c r="E218" s="203"/>
      <c r="F218" s="203"/>
      <c r="G218" s="203"/>
      <c r="H218" s="203"/>
      <c r="I218" s="203"/>
      <c r="J218" s="203"/>
      <c r="K218" s="203"/>
      <c r="L218" s="203"/>
    </row>
    <row r="219" spans="1:12" x14ac:dyDescent="0.25">
      <c r="A219" s="203"/>
      <c r="B219" s="203"/>
      <c r="C219" s="203"/>
      <c r="D219" s="203"/>
      <c r="E219" s="203"/>
      <c r="F219" s="203"/>
      <c r="G219" s="203"/>
      <c r="H219" s="203"/>
      <c r="I219" s="203"/>
      <c r="J219" s="203"/>
      <c r="K219" s="203"/>
      <c r="L219" s="203"/>
    </row>
    <row r="220" spans="1:12" x14ac:dyDescent="0.25">
      <c r="A220" s="203"/>
      <c r="B220" s="203"/>
      <c r="C220" s="203"/>
      <c r="D220" s="203"/>
      <c r="E220" s="203"/>
      <c r="F220" s="203"/>
      <c r="G220" s="203"/>
      <c r="H220" s="203"/>
      <c r="I220" s="203"/>
      <c r="J220" s="203"/>
      <c r="K220" s="203"/>
      <c r="L220" s="203"/>
    </row>
    <row r="221" spans="1:12" x14ac:dyDescent="0.25">
      <c r="A221" s="203"/>
      <c r="B221" s="203"/>
      <c r="C221" s="203"/>
      <c r="D221" s="203"/>
      <c r="E221" s="203"/>
      <c r="F221" s="203"/>
      <c r="G221" s="203"/>
      <c r="H221" s="203"/>
      <c r="I221" s="203"/>
      <c r="J221" s="203"/>
      <c r="K221" s="203"/>
      <c r="L221" s="203"/>
    </row>
    <row r="222" spans="1:12" x14ac:dyDescent="0.25">
      <c r="A222" s="203"/>
      <c r="B222" s="203"/>
      <c r="C222" s="203"/>
      <c r="D222" s="203"/>
      <c r="E222" s="203"/>
      <c r="F222" s="203"/>
      <c r="G222" s="203"/>
      <c r="H222" s="203"/>
      <c r="I222" s="203"/>
      <c r="J222" s="203"/>
      <c r="K222" s="203"/>
      <c r="L222" s="203"/>
    </row>
    <row r="223" spans="1:12" x14ac:dyDescent="0.25">
      <c r="A223" s="203"/>
      <c r="B223" s="203"/>
      <c r="C223" s="203"/>
      <c r="D223" s="203"/>
      <c r="E223" s="203"/>
      <c r="F223" s="203"/>
      <c r="G223" s="203"/>
      <c r="H223" s="203"/>
      <c r="I223" s="203"/>
      <c r="J223" s="203"/>
      <c r="K223" s="203"/>
      <c r="L223" s="203"/>
    </row>
    <row r="224" spans="1:12" x14ac:dyDescent="0.25">
      <c r="A224" s="203"/>
      <c r="B224" s="203"/>
      <c r="C224" s="203"/>
      <c r="D224" s="203"/>
      <c r="E224" s="203"/>
      <c r="F224" s="203"/>
      <c r="G224" s="203"/>
      <c r="H224" s="203"/>
      <c r="I224" s="203"/>
      <c r="J224" s="203"/>
      <c r="K224" s="203"/>
      <c r="L224" s="203"/>
    </row>
    <row r="225" spans="1:12" x14ac:dyDescent="0.25">
      <c r="A225" s="203"/>
      <c r="B225" s="203"/>
      <c r="C225" s="203"/>
      <c r="D225" s="203"/>
      <c r="E225" s="203"/>
      <c r="F225" s="203"/>
      <c r="G225" s="203"/>
      <c r="H225" s="203"/>
      <c r="I225" s="203"/>
      <c r="J225" s="203"/>
      <c r="K225" s="203"/>
      <c r="L225" s="203"/>
    </row>
    <row r="226" spans="1:12" x14ac:dyDescent="0.25">
      <c r="A226" s="203"/>
      <c r="B226" s="203"/>
      <c r="C226" s="203"/>
      <c r="D226" s="203"/>
      <c r="E226" s="203"/>
      <c r="F226" s="203"/>
      <c r="G226" s="203"/>
      <c r="H226" s="203"/>
      <c r="I226" s="203"/>
      <c r="J226" s="203"/>
      <c r="K226" s="203"/>
      <c r="L226" s="203"/>
    </row>
    <row r="227" spans="1:12" x14ac:dyDescent="0.25">
      <c r="A227" s="203"/>
      <c r="B227" s="203"/>
      <c r="C227" s="203"/>
      <c r="D227" s="203"/>
      <c r="E227" s="203"/>
      <c r="F227" s="203"/>
      <c r="G227" s="203"/>
      <c r="H227" s="203"/>
      <c r="I227" s="203"/>
      <c r="J227" s="203"/>
      <c r="K227" s="203"/>
      <c r="L227" s="203"/>
    </row>
    <row r="228" spans="1:12" x14ac:dyDescent="0.25">
      <c r="A228" s="203"/>
      <c r="B228" s="203"/>
      <c r="C228" s="203"/>
      <c r="D228" s="203"/>
      <c r="E228" s="203"/>
      <c r="F228" s="203"/>
      <c r="G228" s="203"/>
      <c r="H228" s="203"/>
      <c r="I228" s="203"/>
      <c r="J228" s="203"/>
      <c r="K228" s="203"/>
      <c r="L228" s="203"/>
    </row>
    <row r="229" spans="1:12" x14ac:dyDescent="0.25">
      <c r="A229" s="203"/>
      <c r="B229" s="203"/>
      <c r="C229" s="203"/>
      <c r="D229" s="203"/>
      <c r="E229" s="203"/>
      <c r="F229" s="203"/>
      <c r="G229" s="203"/>
      <c r="H229" s="203"/>
      <c r="I229" s="203"/>
      <c r="J229" s="203"/>
      <c r="K229" s="203"/>
      <c r="L229" s="203"/>
    </row>
    <row r="230" spans="1:12" x14ac:dyDescent="0.25">
      <c r="A230" s="203"/>
      <c r="B230" s="203"/>
      <c r="C230" s="203"/>
      <c r="D230" s="203"/>
      <c r="E230" s="203"/>
      <c r="F230" s="203"/>
      <c r="G230" s="203"/>
      <c r="H230" s="203"/>
      <c r="I230" s="203"/>
      <c r="J230" s="203"/>
      <c r="K230" s="203"/>
      <c r="L230" s="203"/>
    </row>
    <row r="231" spans="1:12" x14ac:dyDescent="0.25">
      <c r="A231" s="203"/>
      <c r="B231" s="203"/>
      <c r="C231" s="203"/>
      <c r="D231" s="203"/>
      <c r="E231" s="203"/>
      <c r="F231" s="203"/>
      <c r="G231" s="203"/>
      <c r="H231" s="203"/>
      <c r="I231" s="203"/>
      <c r="J231" s="203"/>
      <c r="K231" s="203"/>
      <c r="L231" s="203"/>
    </row>
    <row r="232" spans="1:12" x14ac:dyDescent="0.25">
      <c r="A232" s="203"/>
      <c r="B232" s="203"/>
      <c r="C232" s="203"/>
      <c r="D232" s="203"/>
      <c r="E232" s="203"/>
      <c r="F232" s="203"/>
      <c r="G232" s="203"/>
      <c r="H232" s="203"/>
      <c r="I232" s="203"/>
      <c r="J232" s="203"/>
      <c r="K232" s="203"/>
      <c r="L232" s="203"/>
    </row>
    <row r="233" spans="1:12" x14ac:dyDescent="0.25">
      <c r="A233" s="203"/>
      <c r="B233" s="203"/>
      <c r="C233" s="203"/>
      <c r="D233" s="203"/>
      <c r="E233" s="203"/>
      <c r="F233" s="203"/>
      <c r="G233" s="203"/>
      <c r="H233" s="203"/>
      <c r="I233" s="203"/>
      <c r="J233" s="203"/>
      <c r="K233" s="203"/>
      <c r="L233" s="203"/>
    </row>
    <row r="234" spans="1:12" x14ac:dyDescent="0.25">
      <c r="A234" s="203"/>
      <c r="B234" s="203"/>
      <c r="C234" s="203"/>
      <c r="D234" s="203"/>
      <c r="E234" s="203"/>
      <c r="F234" s="203"/>
      <c r="G234" s="203"/>
      <c r="H234" s="203"/>
      <c r="I234" s="203"/>
      <c r="J234" s="203"/>
      <c r="K234" s="203"/>
      <c r="L234" s="203"/>
    </row>
    <row r="235" spans="1:12" x14ac:dyDescent="0.25">
      <c r="A235" s="203"/>
      <c r="B235" s="203"/>
      <c r="C235" s="203"/>
      <c r="D235" s="203"/>
      <c r="E235" s="203"/>
      <c r="F235" s="203"/>
      <c r="G235" s="203"/>
      <c r="H235" s="203"/>
      <c r="I235" s="203"/>
      <c r="J235" s="203"/>
      <c r="K235" s="203"/>
      <c r="L235" s="203"/>
    </row>
    <row r="236" spans="1:12" x14ac:dyDescent="0.25">
      <c r="A236" s="203"/>
      <c r="B236" s="203"/>
      <c r="C236" s="203"/>
      <c r="D236" s="203"/>
      <c r="E236" s="203"/>
      <c r="F236" s="203"/>
      <c r="G236" s="203"/>
      <c r="H236" s="203"/>
      <c r="I236" s="203"/>
      <c r="J236" s="203"/>
      <c r="K236" s="203"/>
      <c r="L236" s="203"/>
    </row>
    <row r="237" spans="1:12" x14ac:dyDescent="0.25">
      <c r="A237" s="203"/>
      <c r="B237" s="203"/>
      <c r="C237" s="203"/>
      <c r="D237" s="203"/>
      <c r="E237" s="203"/>
      <c r="F237" s="203"/>
      <c r="G237" s="203"/>
      <c r="H237" s="203"/>
      <c r="I237" s="203"/>
      <c r="J237" s="203"/>
      <c r="K237" s="203"/>
      <c r="L237" s="203"/>
    </row>
    <row r="238" spans="1:12" x14ac:dyDescent="0.25">
      <c r="A238" s="203"/>
      <c r="B238" s="203"/>
      <c r="C238" s="203"/>
      <c r="D238" s="203"/>
      <c r="E238" s="203"/>
      <c r="F238" s="203"/>
      <c r="G238" s="203"/>
      <c r="H238" s="203"/>
      <c r="I238" s="203"/>
      <c r="J238" s="203"/>
      <c r="K238" s="203"/>
      <c r="L238" s="203"/>
    </row>
    <row r="239" spans="1:12" x14ac:dyDescent="0.25">
      <c r="A239" s="203"/>
      <c r="B239" s="203"/>
      <c r="C239" s="203"/>
      <c r="D239" s="203"/>
      <c r="E239" s="203"/>
      <c r="F239" s="203"/>
      <c r="G239" s="203"/>
      <c r="H239" s="203"/>
      <c r="I239" s="203"/>
      <c r="J239" s="203"/>
      <c r="K239" s="203"/>
      <c r="L239" s="203"/>
    </row>
    <row r="240" spans="1:12" x14ac:dyDescent="0.25">
      <c r="A240" s="203"/>
      <c r="B240" s="203"/>
      <c r="C240" s="203"/>
      <c r="D240" s="203"/>
      <c r="E240" s="203"/>
      <c r="F240" s="203"/>
      <c r="G240" s="203"/>
      <c r="H240" s="203"/>
      <c r="I240" s="203"/>
      <c r="J240" s="203"/>
      <c r="K240" s="203"/>
      <c r="L240" s="203"/>
    </row>
    <row r="241" spans="1:12" x14ac:dyDescent="0.25">
      <c r="A241" s="203"/>
      <c r="B241" s="203"/>
      <c r="C241" s="203"/>
      <c r="D241" s="203"/>
      <c r="E241" s="203"/>
      <c r="F241" s="203"/>
      <c r="G241" s="203"/>
      <c r="H241" s="203"/>
      <c r="I241" s="203"/>
      <c r="J241" s="203"/>
      <c r="K241" s="203"/>
      <c r="L241" s="203"/>
    </row>
    <row r="242" spans="1:12" x14ac:dyDescent="0.25">
      <c r="A242" s="203"/>
      <c r="B242" s="203"/>
      <c r="C242" s="203"/>
      <c r="D242" s="203"/>
      <c r="E242" s="203"/>
      <c r="F242" s="203"/>
      <c r="G242" s="203"/>
      <c r="H242" s="203"/>
      <c r="I242" s="203"/>
      <c r="J242" s="203"/>
      <c r="K242" s="203"/>
      <c r="L242" s="203"/>
    </row>
    <row r="243" spans="1:12" x14ac:dyDescent="0.25">
      <c r="A243" s="203"/>
      <c r="B243" s="203"/>
      <c r="C243" s="203"/>
      <c r="D243" s="203"/>
      <c r="E243" s="203"/>
      <c r="F243" s="203"/>
      <c r="G243" s="203"/>
      <c r="H243" s="203"/>
      <c r="I243" s="203"/>
      <c r="J243" s="203"/>
      <c r="K243" s="203"/>
      <c r="L243" s="203"/>
    </row>
    <row r="244" spans="1:12" x14ac:dyDescent="0.25">
      <c r="A244" s="203"/>
      <c r="B244" s="203"/>
      <c r="C244" s="203"/>
      <c r="D244" s="203"/>
      <c r="E244" s="203"/>
      <c r="F244" s="203"/>
      <c r="G244" s="203"/>
      <c r="H244" s="203"/>
      <c r="I244" s="203"/>
      <c r="J244" s="203"/>
      <c r="K244" s="203"/>
      <c r="L244" s="203"/>
    </row>
    <row r="245" spans="1:12" x14ac:dyDescent="0.25">
      <c r="A245" s="203"/>
      <c r="B245" s="203"/>
      <c r="C245" s="203"/>
      <c r="D245" s="203"/>
      <c r="E245" s="203"/>
      <c r="F245" s="203"/>
      <c r="G245" s="203"/>
      <c r="H245" s="203"/>
      <c r="I245" s="203"/>
      <c r="J245" s="203"/>
      <c r="K245" s="203"/>
      <c r="L245" s="203"/>
    </row>
    <row r="246" spans="1:12" x14ac:dyDescent="0.25">
      <c r="A246" s="203"/>
      <c r="B246" s="203"/>
      <c r="C246" s="203"/>
      <c r="D246" s="203"/>
      <c r="E246" s="203"/>
      <c r="F246" s="203"/>
      <c r="G246" s="203"/>
      <c r="H246" s="203"/>
      <c r="I246" s="203"/>
      <c r="J246" s="203"/>
      <c r="K246" s="203"/>
      <c r="L246" s="203"/>
    </row>
    <row r="247" spans="1:12" x14ac:dyDescent="0.25">
      <c r="A247" s="203"/>
      <c r="B247" s="203"/>
      <c r="C247" s="203"/>
      <c r="D247" s="203"/>
      <c r="E247" s="203"/>
      <c r="F247" s="203"/>
      <c r="G247" s="203"/>
      <c r="H247" s="203"/>
      <c r="I247" s="203"/>
      <c r="J247" s="203"/>
      <c r="K247" s="203"/>
      <c r="L247" s="203"/>
    </row>
    <row r="248" spans="1:12" x14ac:dyDescent="0.25">
      <c r="A248" s="203"/>
      <c r="B248" s="203"/>
      <c r="C248" s="203"/>
      <c r="D248" s="203"/>
      <c r="E248" s="203"/>
      <c r="F248" s="203"/>
      <c r="G248" s="203"/>
      <c r="H248" s="203"/>
      <c r="I248" s="203"/>
      <c r="J248" s="203"/>
      <c r="K248" s="203"/>
      <c r="L248" s="203"/>
    </row>
    <row r="249" spans="1:12" x14ac:dyDescent="0.25">
      <c r="A249" s="203"/>
      <c r="B249" s="203"/>
      <c r="C249" s="203"/>
      <c r="D249" s="203"/>
      <c r="E249" s="203"/>
      <c r="F249" s="203"/>
      <c r="G249" s="203"/>
      <c r="H249" s="203"/>
      <c r="I249" s="203"/>
      <c r="J249" s="203"/>
      <c r="K249" s="203"/>
      <c r="L249" s="203"/>
    </row>
    <row r="250" spans="1:12" x14ac:dyDescent="0.25">
      <c r="A250" s="203"/>
      <c r="B250" s="203"/>
      <c r="C250" s="203"/>
      <c r="D250" s="203"/>
      <c r="E250" s="203"/>
      <c r="F250" s="203"/>
      <c r="G250" s="203"/>
      <c r="H250" s="203"/>
      <c r="I250" s="203"/>
      <c r="J250" s="203"/>
      <c r="K250" s="203"/>
      <c r="L250" s="203"/>
    </row>
    <row r="251" spans="1:12" x14ac:dyDescent="0.25">
      <c r="A251" s="203"/>
      <c r="B251" s="203"/>
      <c r="C251" s="203"/>
      <c r="D251" s="203"/>
      <c r="E251" s="203"/>
      <c r="F251" s="203"/>
      <c r="G251" s="203"/>
      <c r="H251" s="203"/>
      <c r="I251" s="203"/>
      <c r="J251" s="203"/>
      <c r="K251" s="203"/>
      <c r="L251" s="203"/>
    </row>
    <row r="252" spans="1:12" x14ac:dyDescent="0.25">
      <c r="A252" s="203"/>
      <c r="B252" s="203"/>
      <c r="C252" s="203"/>
      <c r="D252" s="203"/>
      <c r="E252" s="203"/>
      <c r="F252" s="203"/>
      <c r="G252" s="203"/>
      <c r="H252" s="203"/>
      <c r="I252" s="203"/>
      <c r="J252" s="203"/>
      <c r="K252" s="203"/>
      <c r="L252" s="203"/>
    </row>
    <row r="253" spans="1:12" x14ac:dyDescent="0.25">
      <c r="A253" s="203"/>
      <c r="B253" s="203"/>
      <c r="C253" s="203"/>
      <c r="D253" s="203"/>
      <c r="E253" s="203"/>
      <c r="F253" s="203"/>
      <c r="G253" s="203"/>
      <c r="H253" s="203"/>
      <c r="I253" s="203"/>
      <c r="J253" s="203"/>
      <c r="K253" s="203"/>
      <c r="L253" s="203"/>
    </row>
    <row r="254" spans="1:12" x14ac:dyDescent="0.25">
      <c r="A254" s="203"/>
      <c r="B254" s="203"/>
      <c r="C254" s="203"/>
      <c r="D254" s="203"/>
      <c r="E254" s="203"/>
      <c r="F254" s="203"/>
      <c r="G254" s="203"/>
      <c r="H254" s="203"/>
      <c r="I254" s="203"/>
      <c r="J254" s="203"/>
      <c r="K254" s="203"/>
      <c r="L254" s="203"/>
    </row>
    <row r="255" spans="1:12" x14ac:dyDescent="0.25">
      <c r="A255" s="203"/>
      <c r="B255" s="203"/>
      <c r="C255" s="203"/>
      <c r="D255" s="203"/>
      <c r="E255" s="203"/>
      <c r="F255" s="203"/>
      <c r="G255" s="203"/>
      <c r="H255" s="203"/>
      <c r="I255" s="203"/>
      <c r="J255" s="203"/>
      <c r="K255" s="203"/>
      <c r="L255" s="203"/>
    </row>
    <row r="256" spans="1:12" x14ac:dyDescent="0.25">
      <c r="A256" s="203"/>
      <c r="B256" s="203"/>
      <c r="C256" s="203"/>
      <c r="D256" s="203"/>
      <c r="E256" s="203"/>
      <c r="F256" s="203"/>
      <c r="G256" s="203"/>
      <c r="H256" s="203"/>
      <c r="I256" s="203"/>
      <c r="J256" s="203"/>
      <c r="K256" s="203"/>
      <c r="L256" s="203"/>
    </row>
    <row r="257" spans="1:12" x14ac:dyDescent="0.25">
      <c r="A257" s="203"/>
      <c r="B257" s="203"/>
      <c r="C257" s="203"/>
      <c r="D257" s="203"/>
      <c r="E257" s="203"/>
      <c r="F257" s="203"/>
      <c r="G257" s="203"/>
      <c r="H257" s="203"/>
      <c r="I257" s="203"/>
      <c r="J257" s="203"/>
      <c r="K257" s="203"/>
      <c r="L257" s="203"/>
    </row>
    <row r="258" spans="1:12" x14ac:dyDescent="0.25">
      <c r="A258" s="203"/>
      <c r="B258" s="203"/>
      <c r="C258" s="203"/>
      <c r="D258" s="203"/>
      <c r="E258" s="203"/>
      <c r="F258" s="203"/>
      <c r="G258" s="203"/>
      <c r="H258" s="203"/>
      <c r="I258" s="203"/>
      <c r="J258" s="203"/>
      <c r="K258" s="203"/>
      <c r="L258" s="203"/>
    </row>
    <row r="259" spans="1:12" x14ac:dyDescent="0.25">
      <c r="A259" s="203"/>
      <c r="B259" s="203"/>
      <c r="C259" s="203"/>
      <c r="D259" s="203"/>
      <c r="E259" s="203"/>
      <c r="F259" s="203"/>
      <c r="G259" s="203"/>
      <c r="H259" s="203"/>
      <c r="I259" s="203"/>
      <c r="J259" s="203"/>
      <c r="K259" s="203"/>
      <c r="L259" s="203"/>
    </row>
    <row r="260" spans="1:12" x14ac:dyDescent="0.25">
      <c r="A260" s="203"/>
      <c r="B260" s="203"/>
      <c r="C260" s="203"/>
      <c r="D260" s="203"/>
      <c r="E260" s="203"/>
      <c r="F260" s="203"/>
      <c r="G260" s="203"/>
      <c r="H260" s="203"/>
      <c r="I260" s="203"/>
      <c r="J260" s="203"/>
      <c r="K260" s="203"/>
      <c r="L260" s="203"/>
    </row>
    <row r="261" spans="1:12" x14ac:dyDescent="0.25">
      <c r="A261" s="203"/>
      <c r="B261" s="203"/>
      <c r="C261" s="203"/>
      <c r="D261" s="203"/>
      <c r="E261" s="203"/>
      <c r="F261" s="203"/>
      <c r="G261" s="203"/>
      <c r="H261" s="203"/>
      <c r="I261" s="203"/>
      <c r="J261" s="203"/>
      <c r="K261" s="203"/>
      <c r="L261" s="203"/>
    </row>
    <row r="262" spans="1:12" x14ac:dyDescent="0.25">
      <c r="A262" s="203"/>
      <c r="B262" s="203"/>
      <c r="C262" s="203"/>
      <c r="D262" s="203"/>
      <c r="E262" s="203"/>
      <c r="F262" s="203"/>
      <c r="G262" s="203"/>
      <c r="H262" s="203"/>
      <c r="I262" s="203"/>
      <c r="J262" s="203"/>
      <c r="K262" s="203"/>
      <c r="L262" s="203"/>
    </row>
    <row r="263" spans="1:12" x14ac:dyDescent="0.25">
      <c r="A263" s="203"/>
      <c r="B263" s="203"/>
      <c r="C263" s="203"/>
      <c r="D263" s="203"/>
      <c r="E263" s="203"/>
      <c r="F263" s="203"/>
      <c r="G263" s="203"/>
      <c r="H263" s="203"/>
      <c r="I263" s="203"/>
      <c r="J263" s="203"/>
      <c r="K263" s="203"/>
      <c r="L263" s="203"/>
    </row>
    <row r="264" spans="1:12" x14ac:dyDescent="0.25">
      <c r="A264" s="203"/>
      <c r="B264" s="203"/>
      <c r="C264" s="203"/>
      <c r="D264" s="203"/>
      <c r="E264" s="203"/>
      <c r="F264" s="203"/>
      <c r="G264" s="203"/>
      <c r="H264" s="203"/>
      <c r="I264" s="203"/>
      <c r="J264" s="203"/>
      <c r="K264" s="203"/>
      <c r="L264" s="203"/>
    </row>
    <row r="265" spans="1:12" x14ac:dyDescent="0.25">
      <c r="A265" s="203"/>
      <c r="B265" s="203"/>
      <c r="C265" s="203"/>
      <c r="D265" s="203"/>
      <c r="E265" s="203"/>
      <c r="F265" s="203"/>
      <c r="G265" s="203"/>
      <c r="H265" s="203"/>
      <c r="I265" s="203"/>
      <c r="J265" s="203"/>
      <c r="K265" s="203"/>
      <c r="L265" s="203"/>
    </row>
    <row r="266" spans="1:12" x14ac:dyDescent="0.25">
      <c r="A266" s="203"/>
      <c r="B266" s="203"/>
      <c r="C266" s="203"/>
      <c r="D266" s="203"/>
      <c r="E266" s="203"/>
      <c r="F266" s="203"/>
      <c r="G266" s="203"/>
      <c r="H266" s="203"/>
      <c r="I266" s="203"/>
      <c r="J266" s="203"/>
      <c r="K266" s="203"/>
      <c r="L266" s="203"/>
    </row>
    <row r="267" spans="1:12" x14ac:dyDescent="0.25">
      <c r="A267" s="203"/>
      <c r="B267" s="203"/>
      <c r="C267" s="203"/>
      <c r="D267" s="203"/>
      <c r="E267" s="203"/>
      <c r="F267" s="203"/>
      <c r="G267" s="203"/>
      <c r="H267" s="203"/>
      <c r="I267" s="203"/>
      <c r="J267" s="203"/>
      <c r="K267" s="203"/>
      <c r="L267" s="203"/>
    </row>
    <row r="268" spans="1:12" x14ac:dyDescent="0.25">
      <c r="A268" s="203"/>
      <c r="B268" s="203"/>
      <c r="C268" s="203"/>
      <c r="D268" s="203"/>
      <c r="E268" s="203"/>
      <c r="F268" s="203"/>
      <c r="G268" s="203"/>
      <c r="H268" s="203"/>
      <c r="I268" s="203"/>
      <c r="J268" s="203"/>
      <c r="K268" s="203"/>
      <c r="L268" s="203"/>
    </row>
    <row r="269" spans="1:12" x14ac:dyDescent="0.25">
      <c r="A269" s="203"/>
      <c r="B269" s="203"/>
      <c r="C269" s="203"/>
      <c r="D269" s="203"/>
      <c r="E269" s="203"/>
      <c r="F269" s="203"/>
      <c r="G269" s="203"/>
      <c r="H269" s="203"/>
      <c r="I269" s="203"/>
      <c r="J269" s="203"/>
      <c r="K269" s="203"/>
      <c r="L269" s="203"/>
    </row>
    <row r="270" spans="1:12" x14ac:dyDescent="0.25">
      <c r="A270" s="203"/>
      <c r="B270" s="203"/>
      <c r="C270" s="203"/>
      <c r="D270" s="203"/>
      <c r="E270" s="203"/>
      <c r="F270" s="203"/>
      <c r="G270" s="203"/>
      <c r="H270" s="203"/>
      <c r="I270" s="203"/>
      <c r="J270" s="203"/>
      <c r="K270" s="203"/>
      <c r="L270" s="203"/>
    </row>
    <row r="271" spans="1:12" x14ac:dyDescent="0.25">
      <c r="A271" s="203"/>
      <c r="B271" s="203"/>
      <c r="C271" s="203"/>
      <c r="D271" s="203"/>
      <c r="E271" s="203"/>
      <c r="F271" s="203"/>
      <c r="G271" s="203"/>
      <c r="H271" s="203"/>
      <c r="I271" s="203"/>
      <c r="J271" s="203"/>
      <c r="K271" s="203"/>
      <c r="L271" s="203"/>
    </row>
    <row r="272" spans="1:12" x14ac:dyDescent="0.25">
      <c r="A272" s="203"/>
      <c r="B272" s="203"/>
      <c r="C272" s="203"/>
      <c r="D272" s="203"/>
      <c r="E272" s="203"/>
      <c r="F272" s="203"/>
      <c r="G272" s="203"/>
      <c r="H272" s="203"/>
      <c r="I272" s="203"/>
      <c r="J272" s="203"/>
      <c r="K272" s="203"/>
      <c r="L272" s="203"/>
    </row>
    <row r="273" spans="1:12" x14ac:dyDescent="0.25">
      <c r="A273" s="203"/>
      <c r="B273" s="203"/>
      <c r="C273" s="203"/>
      <c r="D273" s="203"/>
      <c r="E273" s="203"/>
      <c r="F273" s="203"/>
      <c r="G273" s="203"/>
      <c r="H273" s="203"/>
      <c r="I273" s="203"/>
      <c r="J273" s="203"/>
      <c r="K273" s="203"/>
      <c r="L273" s="203"/>
    </row>
    <row r="274" spans="1:12" x14ac:dyDescent="0.25">
      <c r="A274" s="203"/>
      <c r="B274" s="203"/>
      <c r="C274" s="203"/>
      <c r="D274" s="203"/>
      <c r="E274" s="203"/>
      <c r="F274" s="203"/>
      <c r="G274" s="203"/>
      <c r="H274" s="203"/>
      <c r="I274" s="203"/>
      <c r="J274" s="203"/>
      <c r="K274" s="203"/>
      <c r="L274" s="203"/>
    </row>
  </sheetData>
  <mergeCells count="1">
    <mergeCell ref="A5:B5"/>
  </mergeCells>
  <pageMargins left="0.25" right="0.25" top="0.75" bottom="0.75" header="0.3" footer="0.3"/>
  <pageSetup scale="85" fitToHeight="0" orientation="landscape" r:id="rId1"/>
  <headerFooter>
    <oddFooter>&amp;L&amp;10OneCare Vermont FY 2022 ACO Budget Submission &amp;R&amp;10&amp;P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D13" sqref="D13"/>
    </sheetView>
  </sheetViews>
  <sheetFormatPr defaultRowHeight="15" x14ac:dyDescent="0.25"/>
  <cols>
    <col min="1" max="1" width="26.85546875" customWidth="1"/>
  </cols>
  <sheetData>
    <row r="1" spans="1:2" x14ac:dyDescent="0.25">
      <c r="A1" s="3" t="s">
        <v>1</v>
      </c>
      <c r="B1" t="s">
        <v>226</v>
      </c>
    </row>
    <row r="2" spans="1:2" x14ac:dyDescent="0.25">
      <c r="A2" s="37" t="s">
        <v>9</v>
      </c>
      <c r="B2" t="s">
        <v>101</v>
      </c>
    </row>
    <row r="3" spans="1:2" x14ac:dyDescent="0.25">
      <c r="A3" s="37" t="s">
        <v>10</v>
      </c>
      <c r="B3" t="s">
        <v>128</v>
      </c>
    </row>
    <row r="4" spans="1:2" x14ac:dyDescent="0.25">
      <c r="A4" s="37" t="s">
        <v>11</v>
      </c>
      <c r="B4" t="s">
        <v>103</v>
      </c>
    </row>
    <row r="5" spans="1:2" x14ac:dyDescent="0.25">
      <c r="A5" s="37" t="s">
        <v>12</v>
      </c>
      <c r="B5" t="s">
        <v>129</v>
      </c>
    </row>
    <row r="6" spans="1:2" x14ac:dyDescent="0.25">
      <c r="A6" s="37" t="s">
        <v>13</v>
      </c>
    </row>
    <row r="7" spans="1:2" x14ac:dyDescent="0.25">
      <c r="A7" s="37" t="s">
        <v>14</v>
      </c>
    </row>
    <row r="8" spans="1:2" x14ac:dyDescent="0.25">
      <c r="A8" s="37" t="s">
        <v>15</v>
      </c>
    </row>
    <row r="9" spans="1:2" x14ac:dyDescent="0.25">
      <c r="A9" s="37" t="s">
        <v>16</v>
      </c>
    </row>
    <row r="10" spans="1:2" x14ac:dyDescent="0.25">
      <c r="A10" s="37" t="s">
        <v>17</v>
      </c>
    </row>
    <row r="11" spans="1:2" x14ac:dyDescent="0.25">
      <c r="A11" s="37" t="s">
        <v>18</v>
      </c>
    </row>
    <row r="12" spans="1:2" x14ac:dyDescent="0.25">
      <c r="A12" s="37" t="s">
        <v>19</v>
      </c>
    </row>
    <row r="13" spans="1:2" x14ac:dyDescent="0.25">
      <c r="A13" s="37" t="s">
        <v>20</v>
      </c>
    </row>
    <row r="14" spans="1:2" x14ac:dyDescent="0.25">
      <c r="A14" s="37" t="s">
        <v>21</v>
      </c>
    </row>
    <row r="15" spans="1:2" x14ac:dyDescent="0.25">
      <c r="A15" s="37" t="s">
        <v>22</v>
      </c>
    </row>
    <row r="16" spans="1:2" x14ac:dyDescent="0.25">
      <c r="A16" s="37" t="s">
        <v>23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1"/>
  <sheetViews>
    <sheetView tabSelected="1" zoomScaleNormal="100" zoomScalePageLayoutView="80" workbookViewId="0">
      <selection activeCell="A3" sqref="A3"/>
    </sheetView>
  </sheetViews>
  <sheetFormatPr defaultRowHeight="15" x14ac:dyDescent="0.25"/>
  <cols>
    <col min="1" max="1" width="40.5703125" customWidth="1"/>
    <col min="2" max="2" width="120.42578125" customWidth="1"/>
    <col min="3" max="3" width="104.7109375" customWidth="1"/>
    <col min="4" max="4" width="27.5703125" customWidth="1"/>
  </cols>
  <sheetData>
    <row r="1" spans="1:7" s="222" customFormat="1" ht="16.5" x14ac:dyDescent="0.3">
      <c r="A1" s="268" t="s">
        <v>613</v>
      </c>
      <c r="B1" s="250"/>
      <c r="C1" s="250"/>
      <c r="D1" s="250"/>
      <c r="E1" s="250"/>
      <c r="F1" s="250"/>
      <c r="G1" s="250"/>
    </row>
    <row r="2" spans="1:7" s="222" customFormat="1" ht="16.5" x14ac:dyDescent="0.3">
      <c r="A2" s="268" t="s">
        <v>621</v>
      </c>
      <c r="B2" s="250"/>
      <c r="C2" s="250"/>
      <c r="D2" s="250"/>
      <c r="E2" s="250"/>
      <c r="F2" s="250"/>
      <c r="G2" s="250"/>
    </row>
    <row r="3" spans="1:7" s="222" customFormat="1" ht="16.5" x14ac:dyDescent="0.3">
      <c r="A3" s="346"/>
      <c r="B3" s="346"/>
      <c r="C3" s="250"/>
      <c r="D3" s="250"/>
      <c r="E3" s="250"/>
      <c r="F3" s="250"/>
      <c r="G3" s="250"/>
    </row>
    <row r="4" spans="1:7" s="334" customFormat="1" ht="25.5" x14ac:dyDescent="0.25">
      <c r="A4" s="332" t="s">
        <v>585</v>
      </c>
      <c r="B4" s="333" t="s">
        <v>184</v>
      </c>
      <c r="C4" s="333" t="s">
        <v>508</v>
      </c>
      <c r="D4" s="333" t="s">
        <v>509</v>
      </c>
    </row>
    <row r="5" spans="1:7" s="334" customFormat="1" ht="16.5" customHeight="1" x14ac:dyDescent="0.25">
      <c r="A5" s="483" t="s">
        <v>180</v>
      </c>
      <c r="B5" s="484"/>
      <c r="C5" s="484"/>
      <c r="D5" s="484"/>
    </row>
    <row r="6" spans="1:7" s="334" customFormat="1" ht="25.5" x14ac:dyDescent="0.25">
      <c r="A6" s="335" t="s">
        <v>74</v>
      </c>
      <c r="B6" s="335"/>
      <c r="C6" s="335"/>
      <c r="D6" s="335"/>
    </row>
    <row r="7" spans="1:7" s="334" customFormat="1" ht="58.5" customHeight="1" x14ac:dyDescent="0.25">
      <c r="A7" s="335" t="s">
        <v>586</v>
      </c>
      <c r="B7" s="335" t="s">
        <v>510</v>
      </c>
      <c r="C7" s="335" t="s">
        <v>511</v>
      </c>
      <c r="D7" s="335" t="s">
        <v>512</v>
      </c>
    </row>
    <row r="8" spans="1:7" s="334" customFormat="1" ht="123" customHeight="1" x14ac:dyDescent="0.25">
      <c r="A8" s="335" t="s">
        <v>587</v>
      </c>
      <c r="B8" s="335" t="s">
        <v>513</v>
      </c>
      <c r="C8" s="335" t="s">
        <v>514</v>
      </c>
      <c r="D8" s="335" t="s">
        <v>512</v>
      </c>
    </row>
    <row r="9" spans="1:7" s="334" customFormat="1" ht="96" customHeight="1" x14ac:dyDescent="0.25">
      <c r="A9" s="335" t="s">
        <v>588</v>
      </c>
      <c r="B9" s="335" t="s">
        <v>515</v>
      </c>
      <c r="C9" s="335" t="s">
        <v>516</v>
      </c>
      <c r="D9" s="335" t="s">
        <v>512</v>
      </c>
    </row>
    <row r="10" spans="1:7" s="334" customFormat="1" ht="16.5" customHeight="1" x14ac:dyDescent="0.25">
      <c r="A10" s="485" t="s">
        <v>181</v>
      </c>
      <c r="B10" s="486"/>
      <c r="C10" s="486"/>
      <c r="D10" s="486"/>
    </row>
    <row r="11" spans="1:7" s="334" customFormat="1" ht="312.75" customHeight="1" x14ac:dyDescent="0.25">
      <c r="A11" s="335" t="s">
        <v>75</v>
      </c>
      <c r="B11" s="335" t="s">
        <v>517</v>
      </c>
      <c r="C11" s="335" t="s">
        <v>589</v>
      </c>
      <c r="D11" s="335" t="s">
        <v>512</v>
      </c>
    </row>
    <row r="12" spans="1:7" s="334" customFormat="1" ht="175.5" customHeight="1" x14ac:dyDescent="0.25">
      <c r="A12" s="335" t="s">
        <v>518</v>
      </c>
      <c r="B12" s="335" t="s">
        <v>519</v>
      </c>
      <c r="C12" s="336" t="s">
        <v>520</v>
      </c>
      <c r="D12" s="335" t="s">
        <v>512</v>
      </c>
    </row>
    <row r="13" spans="1:7" s="334" customFormat="1" ht="102" x14ac:dyDescent="0.25">
      <c r="A13" s="335" t="s">
        <v>590</v>
      </c>
      <c r="B13" s="335" t="s">
        <v>521</v>
      </c>
      <c r="C13" s="335" t="s">
        <v>522</v>
      </c>
      <c r="D13" s="335" t="s">
        <v>512</v>
      </c>
    </row>
    <row r="14" spans="1:7" s="334" customFormat="1" ht="138.75" customHeight="1" x14ac:dyDescent="0.25">
      <c r="A14" s="335" t="s">
        <v>591</v>
      </c>
      <c r="B14" s="335" t="s">
        <v>523</v>
      </c>
      <c r="C14" s="335" t="s">
        <v>524</v>
      </c>
      <c r="D14" s="335" t="s">
        <v>512</v>
      </c>
    </row>
    <row r="15" spans="1:7" s="334" customFormat="1" ht="122.25" customHeight="1" x14ac:dyDescent="0.25">
      <c r="A15" s="335" t="s">
        <v>592</v>
      </c>
      <c r="B15" s="335" t="s">
        <v>525</v>
      </c>
      <c r="C15" s="335" t="s">
        <v>526</v>
      </c>
      <c r="D15" s="335" t="s">
        <v>512</v>
      </c>
    </row>
    <row r="16" spans="1:7" s="334" customFormat="1" ht="120" customHeight="1" x14ac:dyDescent="0.25">
      <c r="A16" s="335" t="s">
        <v>593</v>
      </c>
      <c r="B16" s="335" t="s">
        <v>527</v>
      </c>
      <c r="C16" s="335" t="s">
        <v>528</v>
      </c>
      <c r="D16" s="335" t="s">
        <v>512</v>
      </c>
    </row>
    <row r="17" spans="1:4" s="334" customFormat="1" ht="25.5" x14ac:dyDescent="0.25">
      <c r="A17" s="335" t="s">
        <v>76</v>
      </c>
      <c r="B17" s="336" t="s">
        <v>529</v>
      </c>
      <c r="C17" s="336" t="s">
        <v>530</v>
      </c>
      <c r="D17" s="335" t="s">
        <v>512</v>
      </c>
    </row>
    <row r="18" spans="1:4" s="334" customFormat="1" ht="38.25" x14ac:dyDescent="0.25">
      <c r="A18" s="335" t="s">
        <v>77</v>
      </c>
      <c r="B18" s="337" t="s">
        <v>531</v>
      </c>
      <c r="C18" s="336" t="s">
        <v>532</v>
      </c>
      <c r="D18" s="335" t="s">
        <v>512</v>
      </c>
    </row>
    <row r="19" spans="1:4" s="334" customFormat="1" ht="149.25" customHeight="1" x14ac:dyDescent="0.25">
      <c r="A19" s="335" t="s">
        <v>594</v>
      </c>
      <c r="B19" s="335" t="s">
        <v>533</v>
      </c>
      <c r="C19" s="335" t="s">
        <v>534</v>
      </c>
      <c r="D19" s="335" t="s">
        <v>512</v>
      </c>
    </row>
    <row r="20" spans="1:4" s="334" customFormat="1" ht="51" customHeight="1" x14ac:dyDescent="0.25">
      <c r="A20" s="335" t="s">
        <v>78</v>
      </c>
      <c r="B20" s="338" t="s">
        <v>535</v>
      </c>
      <c r="C20" s="336" t="s">
        <v>536</v>
      </c>
      <c r="D20" s="335" t="s">
        <v>512</v>
      </c>
    </row>
    <row r="21" spans="1:4" s="334" customFormat="1" ht="16.5" customHeight="1" x14ac:dyDescent="0.25">
      <c r="A21" s="485" t="s">
        <v>182</v>
      </c>
      <c r="B21" s="486"/>
      <c r="C21" s="486"/>
      <c r="D21" s="486"/>
    </row>
    <row r="22" spans="1:4" s="334" customFormat="1" ht="204" x14ac:dyDescent="0.25">
      <c r="A22" s="335" t="s">
        <v>79</v>
      </c>
      <c r="B22" s="335" t="s">
        <v>537</v>
      </c>
      <c r="C22" s="335" t="s">
        <v>538</v>
      </c>
      <c r="D22" s="335" t="s">
        <v>512</v>
      </c>
    </row>
    <row r="23" spans="1:4" s="334" customFormat="1" ht="337.5" customHeight="1" x14ac:dyDescent="0.25">
      <c r="A23" s="335" t="s">
        <v>80</v>
      </c>
      <c r="B23" s="335" t="s">
        <v>539</v>
      </c>
      <c r="C23" s="339" t="s">
        <v>540</v>
      </c>
      <c r="D23" s="335" t="s">
        <v>512</v>
      </c>
    </row>
    <row r="24" spans="1:4" s="334" customFormat="1" ht="289.5" customHeight="1" x14ac:dyDescent="0.25">
      <c r="A24" s="335" t="s">
        <v>81</v>
      </c>
      <c r="B24" s="335" t="s">
        <v>541</v>
      </c>
      <c r="C24" s="339" t="s">
        <v>542</v>
      </c>
      <c r="D24" s="335" t="s">
        <v>512</v>
      </c>
    </row>
    <row r="25" spans="1:4" s="334" customFormat="1" ht="191.25" customHeight="1" x14ac:dyDescent="0.25">
      <c r="A25" s="335" t="s">
        <v>595</v>
      </c>
      <c r="B25" s="335" t="s">
        <v>543</v>
      </c>
      <c r="C25" s="339" t="s">
        <v>544</v>
      </c>
      <c r="D25" s="335" t="s">
        <v>512</v>
      </c>
    </row>
    <row r="26" spans="1:4" s="334" customFormat="1" ht="191.25" x14ac:dyDescent="0.25">
      <c r="A26" s="335" t="s">
        <v>82</v>
      </c>
      <c r="B26" s="335" t="s">
        <v>545</v>
      </c>
      <c r="C26" s="335" t="s">
        <v>546</v>
      </c>
      <c r="D26" s="335" t="s">
        <v>512</v>
      </c>
    </row>
    <row r="27" spans="1:4" s="334" customFormat="1" ht="204.75" customHeight="1" x14ac:dyDescent="0.25">
      <c r="A27" s="335" t="s">
        <v>596</v>
      </c>
      <c r="B27" s="335" t="s">
        <v>547</v>
      </c>
      <c r="C27" s="335" t="s">
        <v>548</v>
      </c>
      <c r="D27" s="335" t="s">
        <v>512</v>
      </c>
    </row>
    <row r="28" spans="1:4" s="334" customFormat="1" ht="12.75" x14ac:dyDescent="0.25">
      <c r="A28" s="340"/>
      <c r="B28" s="341"/>
      <c r="C28" s="341"/>
      <c r="D28" s="341"/>
    </row>
    <row r="29" spans="1:4" s="334" customFormat="1" ht="12.75" x14ac:dyDescent="0.25">
      <c r="A29" s="342" t="s">
        <v>83</v>
      </c>
      <c r="B29" s="335"/>
      <c r="C29" s="335"/>
      <c r="D29" s="335"/>
    </row>
    <row r="30" spans="1:4" s="334" customFormat="1" ht="47.25" customHeight="1" x14ac:dyDescent="0.25">
      <c r="A30" s="335" t="s">
        <v>84</v>
      </c>
      <c r="B30" s="335" t="s">
        <v>549</v>
      </c>
      <c r="C30" s="335" t="s">
        <v>550</v>
      </c>
      <c r="D30" s="335" t="s">
        <v>512</v>
      </c>
    </row>
    <row r="31" spans="1:4" s="334" customFormat="1" ht="25.5" x14ac:dyDescent="0.25">
      <c r="A31" s="335" t="s">
        <v>85</v>
      </c>
      <c r="B31" s="335" t="s">
        <v>551</v>
      </c>
      <c r="C31" s="335" t="s">
        <v>552</v>
      </c>
      <c r="D31" s="335" t="s">
        <v>512</v>
      </c>
    </row>
    <row r="32" spans="1:4" s="334" customFormat="1" ht="25.5" x14ac:dyDescent="0.25">
      <c r="A32" s="335" t="s">
        <v>86</v>
      </c>
      <c r="B32" s="335" t="s">
        <v>553</v>
      </c>
      <c r="C32" s="335" t="s">
        <v>554</v>
      </c>
      <c r="D32" s="335" t="s">
        <v>512</v>
      </c>
    </row>
    <row r="33" spans="1:6" s="334" customFormat="1" ht="25.5" x14ac:dyDescent="0.25">
      <c r="A33" s="335" t="s">
        <v>87</v>
      </c>
      <c r="B33" s="335" t="s">
        <v>555</v>
      </c>
      <c r="C33" s="335" t="s">
        <v>556</v>
      </c>
      <c r="D33" s="335" t="s">
        <v>512</v>
      </c>
    </row>
    <row r="34" spans="1:6" s="334" customFormat="1" ht="25.5" x14ac:dyDescent="0.25">
      <c r="A34" s="335" t="s">
        <v>88</v>
      </c>
      <c r="B34" s="335" t="s">
        <v>557</v>
      </c>
      <c r="C34" s="335" t="s">
        <v>558</v>
      </c>
      <c r="D34" s="335" t="s">
        <v>512</v>
      </c>
    </row>
    <row r="35" spans="1:6" s="334" customFormat="1" ht="25.5" x14ac:dyDescent="0.25">
      <c r="A35" s="335" t="s">
        <v>89</v>
      </c>
      <c r="B35" s="335" t="s">
        <v>559</v>
      </c>
      <c r="C35" s="335" t="s">
        <v>560</v>
      </c>
      <c r="D35" s="335" t="s">
        <v>512</v>
      </c>
    </row>
    <row r="36" spans="1:6" s="334" customFormat="1" ht="25.5" x14ac:dyDescent="0.25">
      <c r="A36" s="335" t="s">
        <v>90</v>
      </c>
      <c r="B36" s="335" t="s">
        <v>561</v>
      </c>
      <c r="C36" s="335" t="s">
        <v>562</v>
      </c>
      <c r="D36" s="335" t="s">
        <v>512</v>
      </c>
    </row>
    <row r="37" spans="1:6" s="334" customFormat="1" ht="25.5" x14ac:dyDescent="0.25">
      <c r="A37" s="335" t="s">
        <v>91</v>
      </c>
      <c r="B37" s="335" t="s">
        <v>563</v>
      </c>
      <c r="C37" s="335" t="s">
        <v>564</v>
      </c>
      <c r="D37" s="335" t="s">
        <v>565</v>
      </c>
    </row>
    <row r="38" spans="1:6" s="334" customFormat="1" ht="12.75" x14ac:dyDescent="0.25">
      <c r="A38" s="340"/>
      <c r="B38" s="341"/>
      <c r="C38" s="341"/>
      <c r="D38" s="341"/>
    </row>
    <row r="39" spans="1:6" s="334" customFormat="1" ht="12.75" x14ac:dyDescent="0.25">
      <c r="A39" s="342" t="s">
        <v>37</v>
      </c>
      <c r="B39" s="335"/>
      <c r="C39" s="335"/>
      <c r="D39" s="335"/>
    </row>
    <row r="40" spans="1:6" s="334" customFormat="1" ht="25.5" x14ac:dyDescent="0.25">
      <c r="A40" s="335" t="s">
        <v>92</v>
      </c>
      <c r="B40" s="335" t="s">
        <v>566</v>
      </c>
      <c r="C40" s="335" t="s">
        <v>567</v>
      </c>
      <c r="D40" s="335" t="s">
        <v>512</v>
      </c>
    </row>
    <row r="41" spans="1:6" s="334" customFormat="1" ht="25.5" x14ac:dyDescent="0.25">
      <c r="A41" s="335" t="s">
        <v>90</v>
      </c>
      <c r="B41" s="335" t="s">
        <v>568</v>
      </c>
      <c r="C41" s="335" t="s">
        <v>567</v>
      </c>
      <c r="D41" s="335" t="s">
        <v>512</v>
      </c>
    </row>
    <row r="42" spans="1:6" s="334" customFormat="1" ht="25.5" x14ac:dyDescent="0.25">
      <c r="A42" s="353" t="s">
        <v>86</v>
      </c>
      <c r="B42" s="353" t="s">
        <v>569</v>
      </c>
      <c r="C42" s="353" t="s">
        <v>567</v>
      </c>
      <c r="D42" s="353" t="s">
        <v>512</v>
      </c>
    </row>
    <row r="43" spans="1:6" s="334" customFormat="1" ht="25.5" x14ac:dyDescent="0.25">
      <c r="A43" s="357" t="s">
        <v>87</v>
      </c>
      <c r="B43" s="357" t="s">
        <v>570</v>
      </c>
      <c r="C43" s="357" t="s">
        <v>567</v>
      </c>
      <c r="D43" s="357" t="s">
        <v>512</v>
      </c>
      <c r="E43" s="358"/>
      <c r="F43" s="358"/>
    </row>
    <row r="44" spans="1:6" s="334" customFormat="1" ht="25.5" x14ac:dyDescent="0.25">
      <c r="A44" s="357" t="s">
        <v>88</v>
      </c>
      <c r="B44" s="357" t="s">
        <v>571</v>
      </c>
      <c r="C44" s="357" t="s">
        <v>567</v>
      </c>
      <c r="D44" s="357" t="s">
        <v>512</v>
      </c>
      <c r="E44" s="358"/>
      <c r="F44" s="358"/>
    </row>
    <row r="45" spans="1:6" s="334" customFormat="1" ht="114.75" x14ac:dyDescent="0.25">
      <c r="A45" s="357" t="s">
        <v>93</v>
      </c>
      <c r="B45" s="357" t="s">
        <v>572</v>
      </c>
      <c r="C45" s="357" t="s">
        <v>567</v>
      </c>
      <c r="D45" s="357" t="s">
        <v>512</v>
      </c>
      <c r="E45" s="358"/>
      <c r="F45" s="358"/>
    </row>
    <row r="46" spans="1:6" s="334" customFormat="1" ht="12.75" x14ac:dyDescent="0.25">
      <c r="A46" s="359"/>
      <c r="B46" s="360"/>
      <c r="C46" s="360"/>
      <c r="D46" s="360"/>
      <c r="E46" s="358"/>
      <c r="F46" s="358"/>
    </row>
    <row r="47" spans="1:6" s="334" customFormat="1" ht="12.75" x14ac:dyDescent="0.25">
      <c r="A47" s="361" t="s">
        <v>25</v>
      </c>
      <c r="B47" s="357"/>
      <c r="C47" s="357"/>
      <c r="D47" s="357"/>
      <c r="E47" s="358"/>
      <c r="F47" s="358"/>
    </row>
    <row r="48" spans="1:6" s="334" customFormat="1" ht="25.5" x14ac:dyDescent="0.25">
      <c r="A48" s="357" t="s">
        <v>94</v>
      </c>
      <c r="B48" s="357" t="s">
        <v>573</v>
      </c>
      <c r="C48" s="357" t="s">
        <v>574</v>
      </c>
      <c r="D48" s="357" t="s">
        <v>512</v>
      </c>
      <c r="E48" s="358"/>
      <c r="F48" s="358"/>
    </row>
    <row r="49" spans="1:6" s="334" customFormat="1" ht="25.5" x14ac:dyDescent="0.25">
      <c r="A49" s="357" t="s">
        <v>95</v>
      </c>
      <c r="B49" s="357" t="s">
        <v>573</v>
      </c>
      <c r="C49" s="357" t="s">
        <v>575</v>
      </c>
      <c r="D49" s="357" t="s">
        <v>512</v>
      </c>
      <c r="E49" s="358"/>
      <c r="F49" s="358"/>
    </row>
    <row r="50" spans="1:6" s="334" customFormat="1" ht="25.5" x14ac:dyDescent="0.25">
      <c r="A50" s="357" t="s">
        <v>96</v>
      </c>
      <c r="B50" s="357" t="s">
        <v>573</v>
      </c>
      <c r="C50" s="357" t="s">
        <v>575</v>
      </c>
      <c r="D50" s="357" t="s">
        <v>512</v>
      </c>
      <c r="E50" s="358"/>
      <c r="F50" s="358"/>
    </row>
    <row r="51" spans="1:6" s="334" customFormat="1" ht="25.5" x14ac:dyDescent="0.25">
      <c r="A51" s="357" t="s">
        <v>97</v>
      </c>
      <c r="B51" s="357" t="s">
        <v>573</v>
      </c>
      <c r="C51" s="357" t="s">
        <v>576</v>
      </c>
      <c r="D51" s="357" t="s">
        <v>512</v>
      </c>
      <c r="E51" s="358"/>
      <c r="F51" s="358"/>
    </row>
    <row r="52" spans="1:6" s="334" customFormat="1" ht="12.75" x14ac:dyDescent="0.25">
      <c r="A52" s="340"/>
      <c r="B52" s="341"/>
      <c r="C52" s="341"/>
      <c r="D52" s="341"/>
    </row>
    <row r="53" spans="1:6" s="334" customFormat="1" ht="12.75" x14ac:dyDescent="0.25">
      <c r="A53" s="343" t="s">
        <v>183</v>
      </c>
      <c r="B53" s="487"/>
      <c r="C53" s="335"/>
      <c r="D53" s="335"/>
    </row>
    <row r="54" spans="1:6" s="334" customFormat="1" ht="29.25" customHeight="1" x14ac:dyDescent="0.25">
      <c r="A54" s="335" t="s">
        <v>577</v>
      </c>
      <c r="B54" s="488"/>
      <c r="C54" s="336" t="s">
        <v>578</v>
      </c>
      <c r="D54" s="335" t="s">
        <v>512</v>
      </c>
    </row>
    <row r="55" spans="1:6" s="334" customFormat="1" ht="25.5" x14ac:dyDescent="0.25">
      <c r="A55" s="335" t="s">
        <v>579</v>
      </c>
      <c r="B55" s="488"/>
      <c r="C55" s="336" t="s">
        <v>578</v>
      </c>
      <c r="D55" s="335" t="s">
        <v>512</v>
      </c>
    </row>
    <row r="56" spans="1:6" s="334" customFormat="1" ht="25.5" x14ac:dyDescent="0.25">
      <c r="A56" s="335" t="s">
        <v>580</v>
      </c>
      <c r="B56" s="488"/>
      <c r="C56" s="336" t="s">
        <v>578</v>
      </c>
      <c r="D56" s="335" t="s">
        <v>512</v>
      </c>
    </row>
    <row r="57" spans="1:6" s="334" customFormat="1" ht="25.5" x14ac:dyDescent="0.25">
      <c r="A57" s="335" t="s">
        <v>85</v>
      </c>
      <c r="B57" s="488"/>
      <c r="C57" s="336" t="s">
        <v>578</v>
      </c>
      <c r="D57" s="335" t="s">
        <v>512</v>
      </c>
    </row>
    <row r="58" spans="1:6" s="334" customFormat="1" ht="25.5" x14ac:dyDescent="0.25">
      <c r="A58" s="335" t="s">
        <v>581</v>
      </c>
      <c r="B58" s="488"/>
      <c r="C58" s="336" t="s">
        <v>578</v>
      </c>
      <c r="D58" s="335" t="s">
        <v>512</v>
      </c>
    </row>
    <row r="59" spans="1:6" s="334" customFormat="1" ht="25.5" x14ac:dyDescent="0.25">
      <c r="A59" s="335" t="s">
        <v>582</v>
      </c>
      <c r="B59" s="488"/>
      <c r="C59" s="336" t="s">
        <v>578</v>
      </c>
      <c r="D59" s="335" t="s">
        <v>512</v>
      </c>
    </row>
    <row r="60" spans="1:6" s="334" customFormat="1" ht="25.5" x14ac:dyDescent="0.25">
      <c r="A60" s="344" t="s">
        <v>583</v>
      </c>
      <c r="B60" s="488"/>
      <c r="C60" s="336" t="s">
        <v>578</v>
      </c>
      <c r="D60" s="335" t="s">
        <v>512</v>
      </c>
    </row>
    <row r="61" spans="1:6" s="334" customFormat="1" ht="25.5" x14ac:dyDescent="0.25">
      <c r="A61" s="344" t="s">
        <v>584</v>
      </c>
      <c r="B61" s="488"/>
      <c r="C61" s="336" t="s">
        <v>578</v>
      </c>
      <c r="D61" s="335" t="s">
        <v>512</v>
      </c>
    </row>
    <row r="62" spans="1:6" s="334" customFormat="1" ht="25.5" x14ac:dyDescent="0.25">
      <c r="A62" s="344" t="s">
        <v>89</v>
      </c>
      <c r="B62" s="488"/>
      <c r="C62" s="336" t="s">
        <v>578</v>
      </c>
      <c r="D62" s="335" t="s">
        <v>512</v>
      </c>
    </row>
    <row r="63" spans="1:6" s="345" customFormat="1" ht="12.75" x14ac:dyDescent="0.2"/>
    <row r="64" spans="1:6" s="345" customFormat="1" ht="12.75" x14ac:dyDescent="0.2"/>
    <row r="65" s="345" customFormat="1" ht="12.75" x14ac:dyDescent="0.2"/>
    <row r="66" s="345" customFormat="1" ht="12.75" x14ac:dyDescent="0.2"/>
    <row r="67" s="345" customFormat="1" ht="12.75" x14ac:dyDescent="0.2"/>
    <row r="68" s="345" customFormat="1" ht="12.75" x14ac:dyDescent="0.2"/>
    <row r="69" s="345" customFormat="1" ht="12.75" x14ac:dyDescent="0.2"/>
    <row r="70" s="345" customFormat="1" ht="12.75" x14ac:dyDescent="0.2"/>
    <row r="71" s="345" customFormat="1" ht="12.75" x14ac:dyDescent="0.2"/>
    <row r="72" s="345" customFormat="1" ht="12.75" x14ac:dyDescent="0.2"/>
    <row r="73" s="345" customFormat="1" ht="12.75" x14ac:dyDescent="0.2"/>
    <row r="74" s="345" customFormat="1" ht="12.75" x14ac:dyDescent="0.2"/>
    <row r="75" s="345" customFormat="1" ht="12.75" x14ac:dyDescent="0.2"/>
    <row r="76" s="345" customFormat="1" ht="12.75" x14ac:dyDescent="0.2"/>
    <row r="77" s="345" customFormat="1" ht="12.75" x14ac:dyDescent="0.2"/>
    <row r="78" s="345" customFormat="1" ht="12.75" x14ac:dyDescent="0.2"/>
    <row r="79" s="345" customFormat="1" ht="12.75" x14ac:dyDescent="0.2"/>
    <row r="80" s="345" customFormat="1" ht="12.75" x14ac:dyDescent="0.2"/>
    <row r="81" s="345" customFormat="1" ht="12.75" x14ac:dyDescent="0.2"/>
    <row r="82" s="345" customFormat="1" ht="12.75" x14ac:dyDescent="0.2"/>
    <row r="83" s="345" customFormat="1" ht="12.75" x14ac:dyDescent="0.2"/>
    <row r="84" s="345" customFormat="1" ht="12.75" x14ac:dyDescent="0.2"/>
    <row r="85" s="345" customFormat="1" ht="12.75" x14ac:dyDescent="0.2"/>
    <row r="86" s="345" customFormat="1" ht="12.75" x14ac:dyDescent="0.2"/>
    <row r="87" s="345" customFormat="1" ht="12.75" x14ac:dyDescent="0.2"/>
    <row r="88" s="345" customFormat="1" ht="12.75" x14ac:dyDescent="0.2"/>
    <row r="89" s="345" customFormat="1" ht="12.75" x14ac:dyDescent="0.2"/>
    <row r="90" s="345" customFormat="1" ht="12.75" x14ac:dyDescent="0.2"/>
    <row r="91" s="345" customFormat="1" ht="12.75" x14ac:dyDescent="0.2"/>
  </sheetData>
  <mergeCells count="4">
    <mergeCell ref="A5:D5"/>
    <mergeCell ref="A10:D10"/>
    <mergeCell ref="A21:D21"/>
    <mergeCell ref="B53:B62"/>
  </mergeCells>
  <pageMargins left="0.25" right="0.25" top="0.75" bottom="0.75" header="0.3" footer="0.3"/>
  <pageSetup paperSize="5" scale="59" fitToHeight="0" orientation="landscape" r:id="rId1"/>
  <headerFooter>
    <oddFooter>&amp;L&amp;10OneCare Vermont FY 2022 ACO Budget Submission &amp;R&amp;10&amp;P of &amp;N</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3"/>
  <sheetViews>
    <sheetView topLeftCell="E1" workbookViewId="0">
      <selection activeCell="N107" sqref="N107"/>
    </sheetView>
  </sheetViews>
  <sheetFormatPr defaultColWidth="9.140625" defaultRowHeight="15" x14ac:dyDescent="0.25"/>
  <cols>
    <col min="1" max="1" width="9.140625" style="15"/>
    <col min="2" max="2" width="31.85546875" style="15" customWidth="1"/>
    <col min="3" max="3" width="112.42578125" style="15" customWidth="1"/>
    <col min="4" max="4" width="26" style="15" bestFit="1" customWidth="1"/>
    <col min="5" max="5" width="25.7109375" style="15" customWidth="1"/>
    <col min="6" max="6" width="28.42578125" style="15" customWidth="1"/>
    <col min="7" max="7" width="55.7109375" style="15" customWidth="1"/>
    <col min="8" max="8" width="38.5703125" style="15" customWidth="1"/>
    <col min="9" max="9" width="20.140625" style="15" customWidth="1"/>
    <col min="10" max="10" width="18" style="15" customWidth="1"/>
    <col min="11" max="16384" width="9.140625" style="15"/>
  </cols>
  <sheetData>
    <row r="2" spans="2:10" ht="18.75" x14ac:dyDescent="0.3">
      <c r="B2" s="431" t="s">
        <v>324</v>
      </c>
      <c r="C2" s="432"/>
      <c r="E2" s="431" t="s">
        <v>325</v>
      </c>
      <c r="F2" s="433"/>
      <c r="G2" s="433"/>
      <c r="H2" s="433"/>
      <c r="I2" s="433"/>
      <c r="J2" s="434"/>
    </row>
    <row r="3" spans="2:10" x14ac:dyDescent="0.25">
      <c r="B3" s="435" t="s">
        <v>326</v>
      </c>
      <c r="C3" s="435"/>
      <c r="E3" s="86" t="s">
        <v>98</v>
      </c>
      <c r="F3" s="86" t="s">
        <v>254</v>
      </c>
      <c r="G3" s="86" t="s">
        <v>3</v>
      </c>
      <c r="H3" s="86" t="s">
        <v>135</v>
      </c>
      <c r="I3" s="86" t="s">
        <v>136</v>
      </c>
      <c r="J3" s="86" t="s">
        <v>317</v>
      </c>
    </row>
    <row r="4" spans="2:10" x14ac:dyDescent="0.25">
      <c r="B4" s="87" t="s">
        <v>327</v>
      </c>
      <c r="C4" s="87" t="s">
        <v>328</v>
      </c>
      <c r="E4" s="88" t="s">
        <v>26</v>
      </c>
      <c r="F4" s="89" t="s">
        <v>280</v>
      </c>
      <c r="G4" s="90" t="s">
        <v>265</v>
      </c>
      <c r="H4" s="90" t="s">
        <v>137</v>
      </c>
      <c r="I4" s="90" t="s">
        <v>141</v>
      </c>
      <c r="J4" s="89" t="s">
        <v>268</v>
      </c>
    </row>
    <row r="5" spans="2:10" x14ac:dyDescent="0.25">
      <c r="B5" s="43" t="s">
        <v>98</v>
      </c>
      <c r="C5" s="43" t="s">
        <v>1</v>
      </c>
      <c r="E5" s="88" t="s">
        <v>203</v>
      </c>
      <c r="F5" s="89" t="s">
        <v>278</v>
      </c>
      <c r="G5" s="90" t="s">
        <v>329</v>
      </c>
      <c r="H5" s="90" t="s">
        <v>140</v>
      </c>
      <c r="I5" s="90" t="s">
        <v>330</v>
      </c>
      <c r="J5" s="89" t="s">
        <v>138</v>
      </c>
    </row>
    <row r="6" spans="2:10" x14ac:dyDescent="0.25">
      <c r="B6" s="43" t="s">
        <v>254</v>
      </c>
      <c r="C6" s="43" t="s">
        <v>331</v>
      </c>
      <c r="E6" s="88" t="s">
        <v>27</v>
      </c>
      <c r="F6" s="89" t="s">
        <v>139</v>
      </c>
      <c r="G6" s="90" t="s">
        <v>286</v>
      </c>
      <c r="H6" s="91"/>
      <c r="I6" s="90" t="s">
        <v>272</v>
      </c>
      <c r="J6" s="91"/>
    </row>
    <row r="7" spans="2:10" ht="30" x14ac:dyDescent="0.25">
      <c r="B7" s="43" t="s">
        <v>3</v>
      </c>
      <c r="C7" s="43" t="s">
        <v>332</v>
      </c>
      <c r="E7" s="88" t="s">
        <v>28</v>
      </c>
      <c r="F7" s="90" t="s">
        <v>264</v>
      </c>
      <c r="G7" s="90" t="s">
        <v>267</v>
      </c>
      <c r="H7" s="12"/>
      <c r="I7" s="90" t="s">
        <v>333</v>
      </c>
      <c r="J7" s="90"/>
    </row>
    <row r="8" spans="2:10" x14ac:dyDescent="0.25">
      <c r="B8" s="43" t="s">
        <v>135</v>
      </c>
      <c r="C8" s="43" t="s">
        <v>334</v>
      </c>
      <c r="E8" s="88" t="s">
        <v>205</v>
      </c>
      <c r="F8" s="90" t="s">
        <v>266</v>
      </c>
      <c r="G8" s="90" t="s">
        <v>144</v>
      </c>
      <c r="H8" s="12"/>
      <c r="I8" s="90" t="s">
        <v>269</v>
      </c>
      <c r="J8" s="90"/>
    </row>
    <row r="9" spans="2:10" ht="45" x14ac:dyDescent="0.25">
      <c r="B9" s="43" t="s">
        <v>136</v>
      </c>
      <c r="C9" s="12" t="s">
        <v>335</v>
      </c>
      <c r="E9" s="88" t="s">
        <v>29</v>
      </c>
      <c r="F9" s="12" t="s">
        <v>336</v>
      </c>
      <c r="G9" s="90" t="s">
        <v>271</v>
      </c>
      <c r="H9" s="90"/>
      <c r="I9" s="90" t="s">
        <v>337</v>
      </c>
      <c r="J9" s="90"/>
    </row>
    <row r="10" spans="2:10" ht="30" x14ac:dyDescent="0.25">
      <c r="B10" s="43" t="s">
        <v>317</v>
      </c>
      <c r="C10" s="12" t="s">
        <v>338</v>
      </c>
      <c r="E10" s="88" t="s">
        <v>30</v>
      </c>
      <c r="F10" s="90" t="s">
        <v>4</v>
      </c>
      <c r="G10" s="90" t="s">
        <v>142</v>
      </c>
      <c r="H10" s="90"/>
      <c r="I10" s="90"/>
      <c r="J10" s="90"/>
    </row>
    <row r="11" spans="2:10" x14ac:dyDescent="0.25">
      <c r="B11" s="435" t="s">
        <v>339</v>
      </c>
      <c r="C11" s="435"/>
      <c r="E11" s="88" t="s">
        <v>31</v>
      </c>
      <c r="F11" s="90" t="s">
        <v>273</v>
      </c>
      <c r="G11" s="90" t="s">
        <v>285</v>
      </c>
      <c r="H11" s="90"/>
      <c r="I11" s="90"/>
      <c r="J11" s="90"/>
    </row>
    <row r="12" spans="2:10" x14ac:dyDescent="0.25">
      <c r="B12" s="87" t="s">
        <v>327</v>
      </c>
      <c r="C12" s="87" t="s">
        <v>328</v>
      </c>
      <c r="E12" s="88" t="s">
        <v>32</v>
      </c>
      <c r="F12" s="90" t="s">
        <v>270</v>
      </c>
      <c r="G12" s="90" t="s">
        <v>276</v>
      </c>
      <c r="H12" s="90"/>
      <c r="I12" s="12"/>
      <c r="J12" s="90"/>
    </row>
    <row r="13" spans="2:10" x14ac:dyDescent="0.25">
      <c r="B13" s="43" t="s">
        <v>134</v>
      </c>
      <c r="C13" s="43" t="s">
        <v>340</v>
      </c>
      <c r="E13" s="88" t="s">
        <v>33</v>
      </c>
      <c r="F13" s="90" t="s">
        <v>275</v>
      </c>
      <c r="G13" s="90" t="s">
        <v>279</v>
      </c>
      <c r="H13" s="90"/>
      <c r="I13" s="12"/>
      <c r="J13" s="90"/>
    </row>
    <row r="14" spans="2:10" x14ac:dyDescent="0.25">
      <c r="B14" s="43" t="s">
        <v>2</v>
      </c>
      <c r="C14" s="43" t="s">
        <v>341</v>
      </c>
      <c r="E14" s="88" t="s">
        <v>34</v>
      </c>
      <c r="F14" s="12"/>
      <c r="G14" s="90" t="s">
        <v>281</v>
      </c>
      <c r="H14" s="90"/>
      <c r="I14" s="12"/>
      <c r="J14" s="90"/>
    </row>
    <row r="15" spans="2:10" x14ac:dyDescent="0.25">
      <c r="B15" s="43" t="s">
        <v>254</v>
      </c>
      <c r="C15" s="43" t="s">
        <v>331</v>
      </c>
      <c r="E15" s="88" t="s">
        <v>35</v>
      </c>
      <c r="F15" s="12"/>
      <c r="G15" s="90" t="s">
        <v>283</v>
      </c>
      <c r="H15" s="90"/>
      <c r="I15" s="90"/>
      <c r="J15" s="90"/>
    </row>
    <row r="16" spans="2:10" x14ac:dyDescent="0.25">
      <c r="B16" s="43" t="s">
        <v>316</v>
      </c>
      <c r="C16" s="43" t="s">
        <v>342</v>
      </c>
      <c r="E16" s="88" t="s">
        <v>36</v>
      </c>
      <c r="F16" s="90"/>
      <c r="G16" s="90" t="s">
        <v>277</v>
      </c>
      <c r="H16" s="90"/>
      <c r="I16" s="90"/>
      <c r="J16" s="90"/>
    </row>
    <row r="17" spans="2:10" x14ac:dyDescent="0.25">
      <c r="B17" s="43" t="s">
        <v>3</v>
      </c>
      <c r="C17" s="43" t="s">
        <v>332</v>
      </c>
      <c r="E17" s="88" t="s">
        <v>212</v>
      </c>
      <c r="F17" s="90"/>
      <c r="G17" s="90" t="s">
        <v>282</v>
      </c>
      <c r="H17" s="90"/>
      <c r="I17" s="90"/>
      <c r="J17" s="90"/>
    </row>
    <row r="18" spans="2:10" ht="30" x14ac:dyDescent="0.25">
      <c r="B18" s="43" t="s">
        <v>317</v>
      </c>
      <c r="C18" s="12" t="s">
        <v>338</v>
      </c>
      <c r="E18" s="88" t="s">
        <v>214</v>
      </c>
      <c r="F18" s="90"/>
      <c r="G18" s="90" t="s">
        <v>274</v>
      </c>
      <c r="H18" s="90"/>
      <c r="I18" s="90"/>
      <c r="J18" s="90"/>
    </row>
    <row r="19" spans="2:10" x14ac:dyDescent="0.25">
      <c r="B19" s="43" t="s">
        <v>343</v>
      </c>
      <c r="C19" s="43" t="s">
        <v>344</v>
      </c>
      <c r="E19" s="12"/>
      <c r="F19" s="90"/>
      <c r="G19" s="90" t="s">
        <v>143</v>
      </c>
      <c r="H19" s="90"/>
      <c r="I19" s="90"/>
      <c r="J19" s="90"/>
    </row>
    <row r="20" spans="2:10" x14ac:dyDescent="0.25">
      <c r="B20" s="43" t="s">
        <v>345</v>
      </c>
      <c r="C20" s="43" t="s">
        <v>346</v>
      </c>
      <c r="E20" s="12"/>
      <c r="F20" s="90"/>
      <c r="G20" s="90" t="s">
        <v>284</v>
      </c>
      <c r="H20" s="90"/>
      <c r="I20" s="90"/>
      <c r="J20" s="90"/>
    </row>
    <row r="21" spans="2:10" x14ac:dyDescent="0.25">
      <c r="B21" s="43" t="s">
        <v>320</v>
      </c>
      <c r="C21" s="43" t="s">
        <v>347</v>
      </c>
    </row>
    <row r="22" spans="2:10" ht="30" x14ac:dyDescent="0.25">
      <c r="B22" s="43" t="s">
        <v>148</v>
      </c>
      <c r="C22" s="12" t="s">
        <v>348</v>
      </c>
    </row>
    <row r="23" spans="2:10" ht="21" x14ac:dyDescent="0.35">
      <c r="B23" s="435" t="s">
        <v>349</v>
      </c>
      <c r="C23" s="435"/>
      <c r="E23" s="436" t="s">
        <v>350</v>
      </c>
      <c r="F23" s="433"/>
      <c r="G23" s="433"/>
      <c r="H23" s="433"/>
      <c r="I23" s="434"/>
    </row>
    <row r="24" spans="2:10" ht="30" x14ac:dyDescent="0.25">
      <c r="B24" s="43" t="s">
        <v>317</v>
      </c>
      <c r="C24" s="12" t="s">
        <v>338</v>
      </c>
      <c r="E24" s="92" t="s">
        <v>287</v>
      </c>
      <c r="F24" s="92" t="s">
        <v>288</v>
      </c>
      <c r="G24" s="92" t="s">
        <v>289</v>
      </c>
      <c r="H24" s="92" t="s">
        <v>290</v>
      </c>
      <c r="I24" s="93" t="s">
        <v>291</v>
      </c>
    </row>
    <row r="25" spans="2:10" ht="30" x14ac:dyDescent="0.25">
      <c r="B25" s="43" t="s">
        <v>5</v>
      </c>
      <c r="C25" s="43" t="s">
        <v>351</v>
      </c>
      <c r="E25" s="94" t="s">
        <v>263</v>
      </c>
      <c r="F25" s="94" t="s">
        <v>292</v>
      </c>
      <c r="G25" s="95" t="s">
        <v>293</v>
      </c>
      <c r="H25" s="94" t="s">
        <v>64</v>
      </c>
      <c r="I25" s="1" t="s">
        <v>294</v>
      </c>
    </row>
    <row r="26" spans="2:10" ht="30" x14ac:dyDescent="0.25">
      <c r="B26" s="43" t="s">
        <v>2</v>
      </c>
      <c r="C26" s="43" t="s">
        <v>341</v>
      </c>
      <c r="E26" s="94" t="s">
        <v>262</v>
      </c>
      <c r="F26" s="94" t="s">
        <v>295</v>
      </c>
      <c r="G26" s="95" t="s">
        <v>296</v>
      </c>
      <c r="H26" s="94" t="s">
        <v>64</v>
      </c>
      <c r="I26" s="1" t="s">
        <v>294</v>
      </c>
    </row>
    <row r="27" spans="2:10" ht="30" x14ac:dyDescent="0.25">
      <c r="B27" s="43" t="s">
        <v>7</v>
      </c>
      <c r="C27" s="43" t="s">
        <v>352</v>
      </c>
      <c r="E27" s="94" t="s">
        <v>261</v>
      </c>
      <c r="F27" s="94" t="s">
        <v>297</v>
      </c>
      <c r="G27" s="95" t="s">
        <v>298</v>
      </c>
      <c r="H27" s="94" t="s">
        <v>64</v>
      </c>
      <c r="I27" s="1" t="s">
        <v>294</v>
      </c>
    </row>
    <row r="28" spans="2:10" ht="30" x14ac:dyDescent="0.25">
      <c r="B28" s="43" t="s">
        <v>353</v>
      </c>
      <c r="C28" s="43" t="s">
        <v>354</v>
      </c>
      <c r="E28" s="94" t="s">
        <v>317</v>
      </c>
      <c r="F28" s="94" t="s">
        <v>295</v>
      </c>
      <c r="G28" s="95" t="s">
        <v>299</v>
      </c>
      <c r="H28" s="95" t="s">
        <v>300</v>
      </c>
      <c r="I28" s="1" t="s">
        <v>301</v>
      </c>
    </row>
    <row r="29" spans="2:10" x14ac:dyDescent="0.25">
      <c r="B29" s="43" t="s">
        <v>6</v>
      </c>
      <c r="C29" s="43" t="s">
        <v>355</v>
      </c>
      <c r="E29" s="94" t="s">
        <v>5</v>
      </c>
      <c r="F29" s="94" t="s">
        <v>292</v>
      </c>
      <c r="G29" s="94"/>
      <c r="H29" s="95">
        <v>999</v>
      </c>
      <c r="I29" s="1" t="s">
        <v>301</v>
      </c>
    </row>
    <row r="30" spans="2:10" ht="45" x14ac:dyDescent="0.25">
      <c r="B30" s="43" t="s">
        <v>260</v>
      </c>
      <c r="C30" s="43" t="s">
        <v>356</v>
      </c>
      <c r="E30" s="94" t="s">
        <v>7</v>
      </c>
      <c r="F30" s="94" t="s">
        <v>295</v>
      </c>
      <c r="G30" s="94"/>
      <c r="H30" s="95" t="s">
        <v>302</v>
      </c>
      <c r="I30" s="1" t="s">
        <v>301</v>
      </c>
    </row>
    <row r="31" spans="2:10" x14ac:dyDescent="0.25">
      <c r="B31" s="43" t="s">
        <v>357</v>
      </c>
      <c r="C31" s="43" t="s">
        <v>358</v>
      </c>
      <c r="E31" s="94" t="s">
        <v>359</v>
      </c>
      <c r="F31" s="94" t="s">
        <v>292</v>
      </c>
      <c r="G31" s="94"/>
      <c r="H31" s="95">
        <v>999</v>
      </c>
      <c r="I31" s="1" t="s">
        <v>301</v>
      </c>
    </row>
    <row r="32" spans="2:10" ht="45" x14ac:dyDescent="0.25">
      <c r="B32" s="43" t="s">
        <v>360</v>
      </c>
      <c r="C32" s="43" t="s">
        <v>361</v>
      </c>
      <c r="E32" s="94" t="s">
        <v>6</v>
      </c>
      <c r="F32" s="94" t="s">
        <v>295</v>
      </c>
      <c r="G32" s="94"/>
      <c r="H32" s="95" t="s">
        <v>302</v>
      </c>
      <c r="I32" s="1" t="s">
        <v>301</v>
      </c>
    </row>
    <row r="33" spans="2:9" x14ac:dyDescent="0.25">
      <c r="B33" s="43" t="s">
        <v>257</v>
      </c>
      <c r="C33" s="43" t="s">
        <v>362</v>
      </c>
      <c r="E33" s="94" t="s">
        <v>260</v>
      </c>
      <c r="F33" s="94" t="s">
        <v>292</v>
      </c>
      <c r="G33" s="94"/>
      <c r="H33" s="95">
        <v>999</v>
      </c>
      <c r="I33" s="1" t="s">
        <v>301</v>
      </c>
    </row>
    <row r="34" spans="2:9" x14ac:dyDescent="0.25">
      <c r="B34" s="43" t="s">
        <v>256</v>
      </c>
      <c r="C34" s="43" t="s">
        <v>363</v>
      </c>
      <c r="E34" s="94" t="s">
        <v>364</v>
      </c>
      <c r="F34" s="94" t="s">
        <v>295</v>
      </c>
      <c r="G34" s="94"/>
      <c r="H34" s="95"/>
      <c r="I34" s="1"/>
    </row>
    <row r="35" spans="2:9" ht="45" x14ac:dyDescent="0.25">
      <c r="B35" s="43" t="s">
        <v>255</v>
      </c>
      <c r="C35" s="43" t="s">
        <v>365</v>
      </c>
      <c r="E35" s="94" t="s">
        <v>357</v>
      </c>
      <c r="F35" s="94" t="s">
        <v>295</v>
      </c>
      <c r="G35" s="94"/>
      <c r="H35" s="95" t="s">
        <v>303</v>
      </c>
      <c r="I35" s="1" t="s">
        <v>301</v>
      </c>
    </row>
    <row r="36" spans="2:9" ht="45" x14ac:dyDescent="0.25">
      <c r="E36" s="94" t="s">
        <v>360</v>
      </c>
      <c r="F36" s="94" t="s">
        <v>295</v>
      </c>
      <c r="G36" s="94"/>
      <c r="H36" s="95" t="s">
        <v>303</v>
      </c>
      <c r="I36" s="1" t="s">
        <v>301</v>
      </c>
    </row>
    <row r="37" spans="2:9" x14ac:dyDescent="0.25">
      <c r="E37" s="94" t="s">
        <v>257</v>
      </c>
      <c r="F37" s="94" t="s">
        <v>295</v>
      </c>
      <c r="G37" s="94"/>
      <c r="H37" s="94"/>
      <c r="I37" s="1" t="s">
        <v>301</v>
      </c>
    </row>
    <row r="38" spans="2:9" x14ac:dyDescent="0.25">
      <c r="E38" s="94" t="s">
        <v>256</v>
      </c>
      <c r="F38" s="94" t="s">
        <v>295</v>
      </c>
      <c r="G38" s="94"/>
      <c r="H38" s="94"/>
      <c r="I38" s="1" t="s">
        <v>301</v>
      </c>
    </row>
    <row r="39" spans="2:9" x14ac:dyDescent="0.25">
      <c r="E39" s="94" t="s">
        <v>255</v>
      </c>
      <c r="F39" s="94" t="s">
        <v>292</v>
      </c>
      <c r="G39" s="94"/>
      <c r="H39" s="94"/>
      <c r="I39" s="1" t="s">
        <v>301</v>
      </c>
    </row>
    <row r="40" spans="2:9" x14ac:dyDescent="0.25">
      <c r="E40" s="94" t="s">
        <v>134</v>
      </c>
      <c r="F40" s="94" t="s">
        <v>295</v>
      </c>
      <c r="G40" s="94"/>
      <c r="H40" s="94"/>
      <c r="I40" s="1" t="s">
        <v>301</v>
      </c>
    </row>
    <row r="41" spans="2:9" x14ac:dyDescent="0.25">
      <c r="E41" s="94" t="s">
        <v>2</v>
      </c>
      <c r="F41" s="94" t="s">
        <v>295</v>
      </c>
      <c r="G41" s="94"/>
      <c r="H41" s="94"/>
      <c r="I41" s="1" t="s">
        <v>301</v>
      </c>
    </row>
    <row r="42" spans="2:9" x14ac:dyDescent="0.25">
      <c r="E42" s="94" t="s">
        <v>254</v>
      </c>
      <c r="F42" s="94" t="s">
        <v>295</v>
      </c>
      <c r="G42" s="94"/>
      <c r="H42" s="94"/>
      <c r="I42" s="1" t="s">
        <v>301</v>
      </c>
    </row>
    <row r="43" spans="2:9" x14ac:dyDescent="0.25">
      <c r="E43" s="94" t="s">
        <v>253</v>
      </c>
      <c r="F43" s="94" t="s">
        <v>295</v>
      </c>
      <c r="G43" s="94"/>
      <c r="H43" s="94"/>
      <c r="I43" s="1" t="s">
        <v>301</v>
      </c>
    </row>
    <row r="44" spans="2:9" x14ac:dyDescent="0.25">
      <c r="E44" s="94" t="s">
        <v>3</v>
      </c>
      <c r="F44" s="94" t="s">
        <v>295</v>
      </c>
      <c r="G44" s="94"/>
      <c r="H44" s="94"/>
      <c r="I44" s="1" t="s">
        <v>301</v>
      </c>
    </row>
    <row r="45" spans="2:9" x14ac:dyDescent="0.25">
      <c r="E45" s="94" t="s">
        <v>366</v>
      </c>
      <c r="F45" s="94" t="s">
        <v>295</v>
      </c>
      <c r="G45" s="94"/>
      <c r="H45" s="94"/>
      <c r="I45" s="1" t="s">
        <v>301</v>
      </c>
    </row>
    <row r="46" spans="2:9" x14ac:dyDescent="0.25">
      <c r="E46" s="94" t="s">
        <v>367</v>
      </c>
      <c r="F46" s="94" t="s">
        <v>295</v>
      </c>
      <c r="G46" s="94"/>
      <c r="H46" s="94"/>
      <c r="I46" s="1" t="s">
        <v>301</v>
      </c>
    </row>
    <row r="47" spans="2:9" x14ac:dyDescent="0.25">
      <c r="E47" s="94" t="s">
        <v>368</v>
      </c>
      <c r="F47" s="94" t="s">
        <v>295</v>
      </c>
      <c r="G47" s="94"/>
      <c r="H47" s="94"/>
      <c r="I47" s="1" t="s">
        <v>301</v>
      </c>
    </row>
    <row r="48" spans="2:9" x14ac:dyDescent="0.25">
      <c r="E48" s="94" t="s">
        <v>25</v>
      </c>
      <c r="F48" s="94" t="s">
        <v>295</v>
      </c>
      <c r="G48" s="94"/>
      <c r="H48" s="94" t="s">
        <v>300</v>
      </c>
      <c r="I48" s="1" t="s">
        <v>301</v>
      </c>
    </row>
    <row r="49" spans="5:9" x14ac:dyDescent="0.25">
      <c r="E49" s="94" t="s">
        <v>37</v>
      </c>
      <c r="F49" s="94" t="s">
        <v>295</v>
      </c>
      <c r="G49" s="94"/>
      <c r="H49" s="94" t="s">
        <v>300</v>
      </c>
      <c r="I49" s="1" t="s">
        <v>301</v>
      </c>
    </row>
    <row r="50" spans="5:9" x14ac:dyDescent="0.25">
      <c r="E50" s="94" t="s">
        <v>62</v>
      </c>
      <c r="F50" s="94" t="s">
        <v>295</v>
      </c>
      <c r="G50" s="94"/>
      <c r="H50" s="94" t="s">
        <v>300</v>
      </c>
      <c r="I50" s="1" t="s">
        <v>301</v>
      </c>
    </row>
    <row r="51" spans="5:9" x14ac:dyDescent="0.25">
      <c r="E51" s="94" t="s">
        <v>155</v>
      </c>
      <c r="F51" s="94" t="s">
        <v>295</v>
      </c>
      <c r="G51" s="94"/>
      <c r="H51" s="94" t="s">
        <v>300</v>
      </c>
      <c r="I51" s="1" t="s">
        <v>301</v>
      </c>
    </row>
    <row r="52" spans="5:9" x14ac:dyDescent="0.25">
      <c r="E52" s="94" t="s">
        <v>369</v>
      </c>
      <c r="F52" s="94" t="s">
        <v>295</v>
      </c>
      <c r="G52" s="94"/>
      <c r="H52" s="94" t="s">
        <v>300</v>
      </c>
      <c r="I52" s="1" t="s">
        <v>301</v>
      </c>
    </row>
    <row r="53" spans="5:9" x14ac:dyDescent="0.25">
      <c r="E53" s="94" t="s">
        <v>4</v>
      </c>
      <c r="F53" s="94" t="s">
        <v>295</v>
      </c>
      <c r="G53" s="94"/>
      <c r="H53" s="94" t="s">
        <v>300</v>
      </c>
      <c r="I53" s="1" t="s">
        <v>301</v>
      </c>
    </row>
  </sheetData>
  <mergeCells count="6">
    <mergeCell ref="B2:C2"/>
    <mergeCell ref="E2:J2"/>
    <mergeCell ref="B3:C3"/>
    <mergeCell ref="B11:C11"/>
    <mergeCell ref="B23:C23"/>
    <mergeCell ref="E23:I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Normal="100" workbookViewId="0">
      <selection activeCell="A4" sqref="A4"/>
    </sheetView>
  </sheetViews>
  <sheetFormatPr defaultRowHeight="15" x14ac:dyDescent="0.25"/>
  <sheetData>
    <row r="1" spans="1:2" s="85" customFormat="1" ht="15.75" x14ac:dyDescent="0.25">
      <c r="A1" s="17" t="s">
        <v>598</v>
      </c>
    </row>
    <row r="2" spans="1:2" ht="15.75" x14ac:dyDescent="0.25">
      <c r="A2" s="17" t="s">
        <v>599</v>
      </c>
    </row>
    <row r="3" spans="1:2" x14ac:dyDescent="0.25">
      <c r="A3" t="s">
        <v>240</v>
      </c>
    </row>
    <row r="4" spans="1:2" x14ac:dyDescent="0.25">
      <c r="A4" s="254"/>
    </row>
    <row r="5" spans="1:2" ht="15.75" x14ac:dyDescent="0.25">
      <c r="B5" s="202" t="s">
        <v>443</v>
      </c>
    </row>
    <row r="6" spans="1:2" ht="15.75" x14ac:dyDescent="0.25">
      <c r="B6" s="202" t="s">
        <v>614</v>
      </c>
    </row>
    <row r="43" spans="1:6" x14ac:dyDescent="0.25">
      <c r="A43" s="18"/>
      <c r="B43" s="18"/>
      <c r="C43" s="18"/>
      <c r="D43" s="18"/>
      <c r="E43" s="18"/>
      <c r="F43" s="18"/>
    </row>
    <row r="44" spans="1:6" x14ac:dyDescent="0.25">
      <c r="A44" s="18"/>
      <c r="B44" s="18"/>
      <c r="C44" s="18"/>
      <c r="D44" s="18"/>
      <c r="E44" s="18"/>
      <c r="F44" s="18"/>
    </row>
    <row r="45" spans="1:6" x14ac:dyDescent="0.25">
      <c r="A45" s="18"/>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sheetData>
  <pageMargins left="0.25" right="0.25" top="0.75" bottom="0.75" header="0.3" footer="0.3"/>
  <pageSetup scale="91" orientation="landscape" r:id="rId1"/>
  <headerFooter>
    <oddFooter>&amp;L&amp;10OneCare Vermont FY 2022 ACO Budget Submission &amp;R&amp;10&amp;P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workbookViewId="0">
      <selection activeCell="F36" sqref="F36"/>
    </sheetView>
  </sheetViews>
  <sheetFormatPr defaultColWidth="9.140625" defaultRowHeight="15" x14ac:dyDescent="0.25"/>
  <cols>
    <col min="1" max="1" width="29.85546875" style="10" customWidth="1"/>
    <col min="2" max="4" width="16.85546875" style="38" customWidth="1"/>
    <col min="5" max="5" width="16.85546875" style="129" customWidth="1"/>
    <col min="6" max="6" width="16.85546875" style="38" customWidth="1"/>
    <col min="7" max="7" width="9.140625" style="85"/>
    <col min="8" max="8" width="17.140625" style="85" customWidth="1"/>
    <col min="9" max="16384" width="9.140625" style="85"/>
  </cols>
  <sheetData>
    <row r="1" spans="1:6" s="31" customFormat="1" ht="16.5" x14ac:dyDescent="0.3">
      <c r="A1" s="217" t="s">
        <v>114</v>
      </c>
      <c r="B1" s="214"/>
      <c r="C1" s="227"/>
      <c r="D1" s="214"/>
      <c r="E1" s="215"/>
      <c r="F1" s="216"/>
    </row>
    <row r="2" spans="1:6" s="31" customFormat="1" ht="16.5" x14ac:dyDescent="0.3">
      <c r="A2" s="217" t="s">
        <v>371</v>
      </c>
      <c r="B2" s="214"/>
      <c r="C2" s="214"/>
      <c r="D2" s="214"/>
      <c r="E2" s="215"/>
      <c r="F2" s="216"/>
    </row>
    <row r="3" spans="1:6" ht="13.5" customHeight="1" x14ac:dyDescent="0.25">
      <c r="B3" s="10"/>
      <c r="C3" s="10"/>
      <c r="D3" s="10"/>
      <c r="E3" s="10"/>
      <c r="F3" s="10"/>
    </row>
    <row r="4" spans="1:6" x14ac:dyDescent="0.25">
      <c r="B4" s="143" t="s">
        <v>379</v>
      </c>
      <c r="C4" s="143" t="s">
        <v>380</v>
      </c>
      <c r="D4" s="143" t="s">
        <v>381</v>
      </c>
      <c r="E4" s="144" t="s">
        <v>382</v>
      </c>
      <c r="F4" s="145" t="s">
        <v>383</v>
      </c>
    </row>
    <row r="5" spans="1:6" x14ac:dyDescent="0.25">
      <c r="A5" s="96" t="s">
        <v>246</v>
      </c>
      <c r="B5" s="97"/>
      <c r="C5" s="97"/>
      <c r="D5" s="97"/>
      <c r="E5" s="97"/>
      <c r="F5" s="97"/>
    </row>
    <row r="6" spans="1:6" x14ac:dyDescent="0.25">
      <c r="A6" s="108" t="s">
        <v>384</v>
      </c>
      <c r="B6" s="102">
        <v>474557</v>
      </c>
      <c r="C6" s="102">
        <v>830324</v>
      </c>
      <c r="D6" s="102">
        <v>957604</v>
      </c>
      <c r="E6" s="226">
        <v>977120</v>
      </c>
      <c r="F6" s="226">
        <v>1036116</v>
      </c>
    </row>
    <row r="7" spans="1:6" x14ac:dyDescent="0.25">
      <c r="A7" s="11" t="s">
        <v>156</v>
      </c>
      <c r="B7" s="104">
        <v>117137233</v>
      </c>
      <c r="C7" s="104">
        <v>202816673.26000002</v>
      </c>
      <c r="D7" s="104">
        <v>255712176.37</v>
      </c>
      <c r="E7" s="104">
        <v>226323766.71000001</v>
      </c>
      <c r="F7" s="104">
        <v>245245465.31999999</v>
      </c>
    </row>
    <row r="8" spans="1:6" x14ac:dyDescent="0.25">
      <c r="A8" s="11" t="s">
        <v>157</v>
      </c>
      <c r="B8" s="104">
        <v>118675609</v>
      </c>
      <c r="C8" s="104">
        <v>216307902.82000005</v>
      </c>
      <c r="D8" s="104">
        <v>245405341.26627132</v>
      </c>
      <c r="E8" s="104">
        <v>213129461.80512124</v>
      </c>
      <c r="F8" s="104">
        <v>245245465.31999999</v>
      </c>
    </row>
    <row r="9" spans="1:6" x14ac:dyDescent="0.25">
      <c r="A9" s="11" t="s">
        <v>370</v>
      </c>
      <c r="B9" s="104">
        <v>1538376</v>
      </c>
      <c r="C9" s="104">
        <v>13491229.560000032</v>
      </c>
      <c r="D9" s="104">
        <v>-10306835.103728682</v>
      </c>
      <c r="E9" s="104">
        <v>-13194304.904878765</v>
      </c>
      <c r="F9" s="104">
        <v>0</v>
      </c>
    </row>
    <row r="10" spans="1:6" x14ac:dyDescent="0.25">
      <c r="A10" s="11" t="s">
        <v>150</v>
      </c>
      <c r="B10" s="128">
        <v>1540533.6790610701</v>
      </c>
      <c r="C10" s="128">
        <v>8292383.6670300001</v>
      </c>
      <c r="D10" s="128">
        <v>-10228487.0548</v>
      </c>
      <c r="E10" s="128">
        <v>-3960665.9174250001</v>
      </c>
      <c r="F10" s="104">
        <v>0</v>
      </c>
    </row>
    <row r="11" spans="1:6" x14ac:dyDescent="0.25">
      <c r="A11" s="96" t="s">
        <v>247</v>
      </c>
      <c r="B11" s="97"/>
      <c r="C11" s="97"/>
      <c r="D11" s="97"/>
      <c r="E11" s="97"/>
      <c r="F11" s="97"/>
    </row>
    <row r="12" spans="1:6" x14ac:dyDescent="0.25">
      <c r="A12" s="108" t="s">
        <v>384</v>
      </c>
      <c r="B12" s="103" t="s">
        <v>266</v>
      </c>
      <c r="C12" s="103" t="s">
        <v>266</v>
      </c>
      <c r="D12" s="102">
        <v>241567</v>
      </c>
      <c r="E12" s="226">
        <v>242812</v>
      </c>
      <c r="F12" s="226">
        <v>248652</v>
      </c>
    </row>
    <row r="13" spans="1:6" x14ac:dyDescent="0.25">
      <c r="A13" s="11" t="s">
        <v>156</v>
      </c>
      <c r="B13" s="103" t="s">
        <v>266</v>
      </c>
      <c r="C13" s="103" t="s">
        <v>266</v>
      </c>
      <c r="D13" s="104">
        <v>58453625.070000008</v>
      </c>
      <c r="E13" s="104">
        <v>46242479.910000004</v>
      </c>
      <c r="F13" s="104">
        <v>47558216.639999993</v>
      </c>
    </row>
    <row r="14" spans="1:6" x14ac:dyDescent="0.25">
      <c r="A14" s="11" t="s">
        <v>157</v>
      </c>
      <c r="B14" s="103" t="s">
        <v>266</v>
      </c>
      <c r="C14" s="103" t="s">
        <v>266</v>
      </c>
      <c r="D14" s="104">
        <v>53675377.431800216</v>
      </c>
      <c r="E14" s="104">
        <v>40188897.465033159</v>
      </c>
      <c r="F14" s="104">
        <v>47558216.639999993</v>
      </c>
    </row>
    <row r="15" spans="1:6" x14ac:dyDescent="0.25">
      <c r="A15" s="11" t="s">
        <v>370</v>
      </c>
      <c r="B15" s="103" t="s">
        <v>266</v>
      </c>
      <c r="C15" s="103" t="s">
        <v>266</v>
      </c>
      <c r="D15" s="104">
        <v>-4778247.6381997913</v>
      </c>
      <c r="E15" s="104">
        <v>-6053582.4449668452</v>
      </c>
      <c r="F15" s="104">
        <v>0</v>
      </c>
    </row>
    <row r="16" spans="1:6" x14ac:dyDescent="0.25">
      <c r="A16" s="11" t="s">
        <v>150</v>
      </c>
      <c r="B16" s="103" t="s">
        <v>266</v>
      </c>
      <c r="C16" s="103" t="s">
        <v>266</v>
      </c>
      <c r="D16" s="104">
        <v>-1169072.5014000002</v>
      </c>
      <c r="E16" s="104">
        <v>-462424.7991</v>
      </c>
      <c r="F16" s="104">
        <v>0</v>
      </c>
    </row>
    <row r="17" spans="1:6" x14ac:dyDescent="0.25">
      <c r="A17" s="96" t="s">
        <v>25</v>
      </c>
      <c r="B17" s="98"/>
      <c r="C17" s="98"/>
      <c r="D17" s="98"/>
      <c r="E17" s="98"/>
      <c r="F17" s="98"/>
    </row>
    <row r="18" spans="1:6" x14ac:dyDescent="0.25">
      <c r="A18" s="108" t="s">
        <v>384</v>
      </c>
      <c r="B18" s="102">
        <v>398084</v>
      </c>
      <c r="C18" s="102">
        <v>590172</v>
      </c>
      <c r="D18" s="102">
        <v>544066</v>
      </c>
      <c r="E18" s="226">
        <v>629715</v>
      </c>
      <c r="F18" s="226">
        <v>588204</v>
      </c>
    </row>
    <row r="19" spans="1:6" x14ac:dyDescent="0.25">
      <c r="A19" s="11" t="s">
        <v>156</v>
      </c>
      <c r="B19" s="104">
        <v>339122830.73207641</v>
      </c>
      <c r="C19" s="104">
        <v>495809713.11141771</v>
      </c>
      <c r="D19" s="128">
        <v>407836778.93644547</v>
      </c>
      <c r="E19" s="128">
        <v>487173889.07999998</v>
      </c>
      <c r="F19" s="104">
        <v>533210802.97499996</v>
      </c>
    </row>
    <row r="20" spans="1:6" x14ac:dyDescent="0.25">
      <c r="A20" s="11" t="s">
        <v>157</v>
      </c>
      <c r="B20" s="104">
        <v>322100716.89120001</v>
      </c>
      <c r="C20" s="104">
        <v>484327459.05000001</v>
      </c>
      <c r="D20" s="128">
        <v>380834157.40999997</v>
      </c>
      <c r="E20" s="128">
        <v>473356460.37014532</v>
      </c>
      <c r="F20" s="104">
        <v>524136820.31999999</v>
      </c>
    </row>
    <row r="21" spans="1:6" x14ac:dyDescent="0.25">
      <c r="A21" s="11" t="s">
        <v>370</v>
      </c>
      <c r="B21" s="104">
        <v>-17022113.8408764</v>
      </c>
      <c r="C21" s="104">
        <v>-11482254.061417699</v>
      </c>
      <c r="D21" s="128">
        <v>-27002621.526445508</v>
      </c>
      <c r="E21" s="128">
        <v>-13817428.7098547</v>
      </c>
      <c r="F21" s="104">
        <v>-9073982.6549999993</v>
      </c>
    </row>
    <row r="22" spans="1:6" x14ac:dyDescent="0.25">
      <c r="A22" s="11" t="s">
        <v>150</v>
      </c>
      <c r="B22" s="128">
        <v>-13345337.251247101</v>
      </c>
      <c r="C22" s="128">
        <v>-11285496.031178599</v>
      </c>
      <c r="D22" s="128">
        <v>-16313471.157457801</v>
      </c>
      <c r="E22" s="128">
        <v>-8767133</v>
      </c>
      <c r="F22" s="104">
        <v>-9073982.6549999993</v>
      </c>
    </row>
    <row r="23" spans="1:6" x14ac:dyDescent="0.25">
      <c r="A23" s="96" t="s">
        <v>146</v>
      </c>
      <c r="B23" s="98"/>
      <c r="C23" s="98"/>
      <c r="D23" s="98"/>
      <c r="E23" s="98"/>
      <c r="F23" s="98"/>
    </row>
    <row r="24" spans="1:6" x14ac:dyDescent="0.25">
      <c r="A24" s="108" t="s">
        <v>384</v>
      </c>
      <c r="B24" s="226">
        <v>227175</v>
      </c>
      <c r="C24" s="226">
        <v>223645</v>
      </c>
      <c r="D24" s="226">
        <v>213964</v>
      </c>
      <c r="E24" s="390"/>
      <c r="F24" s="390"/>
    </row>
    <row r="25" spans="1:6" x14ac:dyDescent="0.25">
      <c r="A25" s="11" t="s">
        <v>156</v>
      </c>
      <c r="B25" s="104">
        <v>120609631</v>
      </c>
      <c r="C25" s="104">
        <v>124667700.48407049</v>
      </c>
      <c r="D25" s="104">
        <v>124315354.46841133</v>
      </c>
      <c r="E25" s="391"/>
      <c r="F25" s="104">
        <v>159654504.96000001</v>
      </c>
    </row>
    <row r="26" spans="1:6" x14ac:dyDescent="0.25">
      <c r="A26" s="11" t="s">
        <v>157</v>
      </c>
      <c r="B26" s="104">
        <v>122159970</v>
      </c>
      <c r="C26" s="104">
        <v>132438404.25072925</v>
      </c>
      <c r="D26" s="104">
        <v>113416913.7590816</v>
      </c>
      <c r="E26" s="391"/>
      <c r="F26" s="104">
        <v>159654504.96000001</v>
      </c>
    </row>
    <row r="27" spans="1:6" x14ac:dyDescent="0.25">
      <c r="A27" s="11" t="s">
        <v>370</v>
      </c>
      <c r="B27" s="104">
        <v>1550339</v>
      </c>
      <c r="C27" s="104">
        <v>7770703.7666587532</v>
      </c>
      <c r="D27" s="104">
        <v>-10898440.709329724</v>
      </c>
      <c r="E27" s="391"/>
      <c r="F27" s="104">
        <v>0</v>
      </c>
    </row>
    <row r="28" spans="1:6" x14ac:dyDescent="0.25">
      <c r="A28" s="11" t="s">
        <v>150</v>
      </c>
      <c r="B28" s="104">
        <v>909097.28935530002</v>
      </c>
      <c r="C28" s="104">
        <v>0</v>
      </c>
      <c r="D28" s="104">
        <v>-50000</v>
      </c>
      <c r="E28" s="391"/>
      <c r="F28" s="104">
        <v>0</v>
      </c>
    </row>
    <row r="29" spans="1:6" x14ac:dyDescent="0.25">
      <c r="A29" s="96" t="s">
        <v>245</v>
      </c>
      <c r="B29" s="98"/>
      <c r="C29" s="98"/>
      <c r="D29" s="98"/>
      <c r="E29" s="98"/>
      <c r="F29" s="98"/>
    </row>
    <row r="30" spans="1:6" x14ac:dyDescent="0.25">
      <c r="A30" s="108" t="s">
        <v>384</v>
      </c>
      <c r="B30" s="103" t="s">
        <v>266</v>
      </c>
      <c r="C30" s="103" t="s">
        <v>266</v>
      </c>
      <c r="D30" s="226">
        <v>375945</v>
      </c>
      <c r="E30" s="390"/>
      <c r="F30" s="390"/>
    </row>
    <row r="31" spans="1:6" x14ac:dyDescent="0.25">
      <c r="A31" s="11" t="s">
        <v>156</v>
      </c>
      <c r="B31" s="103" t="s">
        <v>266</v>
      </c>
      <c r="C31" s="103" t="s">
        <v>266</v>
      </c>
      <c r="D31" s="104">
        <v>185455296.08166587</v>
      </c>
      <c r="E31" s="391"/>
      <c r="F31" s="104">
        <v>277644745.68000007</v>
      </c>
    </row>
    <row r="32" spans="1:6" x14ac:dyDescent="0.25">
      <c r="A32" s="11" t="s">
        <v>157</v>
      </c>
      <c r="B32" s="103" t="s">
        <v>266</v>
      </c>
      <c r="C32" s="103" t="s">
        <v>266</v>
      </c>
      <c r="D32" s="104">
        <v>155938699.77006841</v>
      </c>
      <c r="E32" s="391"/>
      <c r="F32" s="104">
        <v>277644745.68000007</v>
      </c>
    </row>
    <row r="33" spans="1:8" x14ac:dyDescent="0.25">
      <c r="A33" s="11" t="s">
        <v>370</v>
      </c>
      <c r="B33" s="103" t="s">
        <v>266</v>
      </c>
      <c r="C33" s="103" t="s">
        <v>266</v>
      </c>
      <c r="D33" s="104">
        <v>-29516596.311597466</v>
      </c>
      <c r="E33" s="391"/>
      <c r="F33" s="104">
        <v>0</v>
      </c>
    </row>
    <row r="34" spans="1:8" x14ac:dyDescent="0.25">
      <c r="A34" s="11" t="s">
        <v>150</v>
      </c>
      <c r="B34" s="103" t="s">
        <v>266</v>
      </c>
      <c r="C34" s="103" t="s">
        <v>266</v>
      </c>
      <c r="D34" s="104">
        <v>-75000</v>
      </c>
      <c r="E34" s="391"/>
      <c r="F34" s="104">
        <v>0</v>
      </c>
    </row>
    <row r="35" spans="1:8" x14ac:dyDescent="0.25">
      <c r="A35" s="96" t="s">
        <v>147</v>
      </c>
      <c r="B35" s="98"/>
      <c r="C35" s="98"/>
      <c r="D35" s="98"/>
      <c r="E35" s="98"/>
      <c r="F35" s="98"/>
    </row>
    <row r="36" spans="1:8" x14ac:dyDescent="0.25">
      <c r="A36" s="108" t="s">
        <v>384</v>
      </c>
      <c r="B36" s="103" t="s">
        <v>266</v>
      </c>
      <c r="C36" s="103" t="s">
        <v>266</v>
      </c>
      <c r="D36" s="226">
        <v>112388</v>
      </c>
      <c r="E36" s="390"/>
      <c r="F36" s="390"/>
    </row>
    <row r="37" spans="1:8" x14ac:dyDescent="0.25">
      <c r="A37" s="11" t="s">
        <v>156</v>
      </c>
      <c r="B37" s="103" t="s">
        <v>266</v>
      </c>
      <c r="C37" s="103" t="s">
        <v>266</v>
      </c>
      <c r="D37" s="104">
        <v>47242879</v>
      </c>
      <c r="E37" s="391"/>
      <c r="F37" s="104">
        <v>66924423.359999985</v>
      </c>
    </row>
    <row r="38" spans="1:8" x14ac:dyDescent="0.25">
      <c r="A38" s="11" t="s">
        <v>157</v>
      </c>
      <c r="B38" s="103" t="s">
        <v>266</v>
      </c>
      <c r="C38" s="103" t="s">
        <v>266</v>
      </c>
      <c r="D38" s="104">
        <v>43473188</v>
      </c>
      <c r="E38" s="391"/>
      <c r="F38" s="104">
        <v>66924423.359999985</v>
      </c>
      <c r="H38" s="218"/>
    </row>
    <row r="39" spans="1:8" x14ac:dyDescent="0.25">
      <c r="A39" s="11" t="s">
        <v>370</v>
      </c>
      <c r="B39" s="103" t="s">
        <v>266</v>
      </c>
      <c r="C39" s="103" t="s">
        <v>266</v>
      </c>
      <c r="D39" s="104">
        <v>-3769691</v>
      </c>
      <c r="E39" s="391"/>
      <c r="F39" s="104">
        <v>0</v>
      </c>
    </row>
    <row r="40" spans="1:8" x14ac:dyDescent="0.25">
      <c r="A40" s="11" t="s">
        <v>150</v>
      </c>
      <c r="B40" s="103" t="s">
        <v>266</v>
      </c>
      <c r="C40" s="103" t="s">
        <v>266</v>
      </c>
      <c r="D40" s="104">
        <v>-850372</v>
      </c>
      <c r="E40" s="391"/>
      <c r="F40" s="104">
        <v>0</v>
      </c>
    </row>
    <row r="41" spans="1:8" x14ac:dyDescent="0.25">
      <c r="E41" s="38"/>
    </row>
    <row r="42" spans="1:8" x14ac:dyDescent="0.25">
      <c r="A42" s="354" t="s">
        <v>373</v>
      </c>
      <c r="B42" s="39"/>
      <c r="C42" s="39"/>
      <c r="D42" s="39"/>
      <c r="E42" s="39"/>
      <c r="F42" s="39"/>
    </row>
    <row r="43" spans="1:8" ht="26.25" customHeight="1" x14ac:dyDescent="0.25">
      <c r="A43" s="440" t="s">
        <v>415</v>
      </c>
      <c r="B43" s="440"/>
      <c r="C43" s="440"/>
      <c r="D43" s="440"/>
      <c r="E43" s="440"/>
      <c r="F43" s="440"/>
      <c r="G43" s="366"/>
      <c r="H43" s="366"/>
    </row>
    <row r="44" spans="1:8" x14ac:dyDescent="0.25">
      <c r="A44" s="367" t="s">
        <v>416</v>
      </c>
      <c r="B44" s="368"/>
      <c r="C44" s="368"/>
      <c r="D44" s="368"/>
      <c r="E44" s="368"/>
      <c r="F44" s="368"/>
      <c r="G44" s="345"/>
      <c r="H44" s="345"/>
    </row>
    <row r="45" spans="1:8" x14ac:dyDescent="0.25">
      <c r="A45" s="367" t="s">
        <v>417</v>
      </c>
      <c r="B45" s="368"/>
      <c r="C45" s="368"/>
      <c r="D45" s="368"/>
      <c r="E45" s="368"/>
      <c r="F45" s="368"/>
      <c r="G45" s="345"/>
      <c r="H45" s="345"/>
    </row>
    <row r="46" spans="1:8" ht="28.5" customHeight="1" x14ac:dyDescent="0.25">
      <c r="A46" s="437" t="s">
        <v>615</v>
      </c>
      <c r="B46" s="437"/>
      <c r="C46" s="437"/>
      <c r="D46" s="437"/>
      <c r="E46" s="437"/>
      <c r="F46" s="437"/>
      <c r="G46" s="369"/>
      <c r="H46" s="369"/>
    </row>
    <row r="47" spans="1:8" ht="40.5" customHeight="1" x14ac:dyDescent="0.25">
      <c r="A47" s="437" t="s">
        <v>616</v>
      </c>
      <c r="B47" s="437"/>
      <c r="C47" s="437"/>
      <c r="D47" s="437"/>
      <c r="E47" s="437"/>
      <c r="F47" s="437"/>
      <c r="G47" s="369"/>
      <c r="H47" s="369"/>
    </row>
    <row r="48" spans="1:8" ht="54" customHeight="1" x14ac:dyDescent="0.25">
      <c r="A48" s="438" t="s">
        <v>617</v>
      </c>
      <c r="B48" s="438"/>
      <c r="C48" s="438"/>
      <c r="D48" s="438"/>
      <c r="E48" s="438"/>
      <c r="F48" s="438"/>
      <c r="G48" s="370"/>
      <c r="H48" s="370"/>
    </row>
    <row r="49" spans="1:8" ht="27" customHeight="1" x14ac:dyDescent="0.25">
      <c r="A49" s="439" t="s">
        <v>618</v>
      </c>
      <c r="B49" s="439"/>
      <c r="C49" s="439"/>
      <c r="D49" s="439"/>
      <c r="E49" s="439"/>
      <c r="F49" s="439"/>
      <c r="G49" s="371"/>
      <c r="H49" s="371"/>
    </row>
    <row r="50" spans="1:8" x14ac:dyDescent="0.25">
      <c r="A50" s="355"/>
      <c r="B50" s="356"/>
      <c r="C50" s="356"/>
      <c r="D50" s="356"/>
      <c r="E50" s="356"/>
      <c r="F50" s="356"/>
    </row>
    <row r="51" spans="1:8" x14ac:dyDescent="0.25">
      <c r="E51" s="38"/>
    </row>
    <row r="52" spans="1:8" x14ac:dyDescent="0.25">
      <c r="E52" s="38"/>
    </row>
    <row r="53" spans="1:8" x14ac:dyDescent="0.25">
      <c r="E53" s="38"/>
    </row>
    <row r="54" spans="1:8" x14ac:dyDescent="0.25">
      <c r="E54" s="38"/>
    </row>
    <row r="55" spans="1:8" x14ac:dyDescent="0.25">
      <c r="E55" s="38"/>
    </row>
    <row r="56" spans="1:8" x14ac:dyDescent="0.25">
      <c r="E56" s="38"/>
    </row>
    <row r="57" spans="1:8" x14ac:dyDescent="0.25">
      <c r="E57" s="38"/>
    </row>
    <row r="58" spans="1:8" x14ac:dyDescent="0.25">
      <c r="E58" s="38"/>
    </row>
  </sheetData>
  <mergeCells count="5">
    <mergeCell ref="A47:F47"/>
    <mergeCell ref="A48:F48"/>
    <mergeCell ref="A49:F49"/>
    <mergeCell ref="A43:F43"/>
    <mergeCell ref="A46:F46"/>
  </mergeCells>
  <pageMargins left="0.5" right="0.25" top="0.5" bottom="0.5" header="0.3" footer="0.3"/>
  <pageSetup scale="86" orientation="portrait" r:id="rId1"/>
  <headerFooter>
    <oddFooter>&amp;L&amp;10OneCare Vermont FY 2022 ACO Budget Submission &amp;R&amp;10&amp;P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1"/>
  <sheetViews>
    <sheetView zoomScaleNormal="100" workbookViewId="0">
      <selection activeCell="BY37" sqref="BY37"/>
    </sheetView>
  </sheetViews>
  <sheetFormatPr defaultColWidth="9.140625" defaultRowHeight="15" x14ac:dyDescent="0.25"/>
  <cols>
    <col min="1" max="1" width="29.85546875" style="10" customWidth="1"/>
    <col min="2" max="77" width="12.42578125" style="38" customWidth="1"/>
    <col min="78" max="86" width="12.42578125" style="85" customWidth="1"/>
    <col min="87" max="16384" width="9.140625" style="85"/>
  </cols>
  <sheetData>
    <row r="1" spans="1:86" s="222" customFormat="1" ht="16.5" x14ac:dyDescent="0.3">
      <c r="A1" s="217" t="s">
        <v>114</v>
      </c>
      <c r="B1" s="219"/>
      <c r="C1" s="219"/>
      <c r="D1" s="219"/>
      <c r="E1" s="219"/>
      <c r="F1" s="219"/>
      <c r="G1" s="219"/>
      <c r="H1" s="219"/>
      <c r="I1" s="219"/>
      <c r="J1" s="219"/>
      <c r="K1" s="219"/>
      <c r="L1" s="219"/>
      <c r="M1" s="219"/>
      <c r="N1" s="219"/>
      <c r="O1" s="219"/>
      <c r="P1" s="219"/>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1"/>
      <c r="BU1" s="221"/>
      <c r="BV1" s="221"/>
      <c r="BW1" s="221"/>
      <c r="BX1" s="221"/>
      <c r="BY1" s="221"/>
    </row>
    <row r="2" spans="1:86" s="222" customFormat="1" ht="16.5" x14ac:dyDescent="0.3">
      <c r="A2" s="394" t="s">
        <v>372</v>
      </c>
      <c r="B2" s="219"/>
      <c r="C2" s="219"/>
      <c r="D2" s="388"/>
      <c r="E2" s="219"/>
      <c r="F2" s="219"/>
      <c r="G2" s="219"/>
      <c r="H2" s="219"/>
      <c r="I2" s="228"/>
      <c r="J2" s="219"/>
      <c r="K2" s="219"/>
      <c r="L2" s="219"/>
      <c r="M2" s="219"/>
      <c r="N2" s="228"/>
      <c r="O2" s="219"/>
      <c r="P2" s="219"/>
      <c r="Q2" s="220"/>
      <c r="R2" s="220"/>
      <c r="S2" s="228"/>
      <c r="T2" s="220"/>
      <c r="U2" s="220"/>
      <c r="V2" s="220"/>
      <c r="W2" s="220"/>
      <c r="X2" s="228"/>
      <c r="Y2" s="220"/>
      <c r="Z2" s="220"/>
      <c r="AA2" s="220"/>
      <c r="AB2" s="220"/>
      <c r="AC2" s="228"/>
      <c r="AD2" s="220"/>
      <c r="AE2" s="220"/>
      <c r="AF2" s="220"/>
      <c r="AG2" s="220"/>
      <c r="AH2" s="228"/>
      <c r="AI2" s="220"/>
      <c r="AJ2" s="220"/>
      <c r="AK2" s="220"/>
      <c r="AL2" s="220"/>
      <c r="AM2" s="228"/>
      <c r="AN2" s="220"/>
      <c r="AO2" s="220"/>
      <c r="AP2" s="220"/>
      <c r="AQ2" s="220"/>
      <c r="AR2" s="228"/>
      <c r="AS2" s="220"/>
      <c r="AT2" s="220"/>
      <c r="AU2" s="220"/>
      <c r="AV2" s="220"/>
      <c r="AW2" s="228"/>
      <c r="AX2" s="220"/>
      <c r="AY2" s="220"/>
      <c r="AZ2" s="220"/>
      <c r="BA2" s="220"/>
      <c r="BB2" s="228"/>
      <c r="BC2" s="220"/>
      <c r="BD2" s="220"/>
      <c r="BE2" s="220"/>
      <c r="BF2" s="220"/>
      <c r="BG2" s="228"/>
      <c r="BH2" s="220"/>
      <c r="BI2" s="220"/>
      <c r="BJ2" s="220"/>
      <c r="BK2" s="220"/>
      <c r="BL2" s="228"/>
      <c r="BM2" s="220"/>
      <c r="BN2" s="220"/>
      <c r="BO2" s="220"/>
      <c r="BP2" s="220"/>
      <c r="BQ2" s="228"/>
      <c r="BR2" s="220"/>
      <c r="BS2" s="220"/>
      <c r="BT2" s="221"/>
      <c r="BU2" s="221"/>
      <c r="BV2" s="228"/>
      <c r="BW2" s="221"/>
      <c r="BX2" s="221"/>
      <c r="BY2" s="221"/>
      <c r="CA2" s="228"/>
      <c r="CF2" s="228"/>
    </row>
    <row r="3" spans="1:86" ht="36.75" customHeight="1" x14ac:dyDescent="0.25">
      <c r="A3" s="389"/>
      <c r="B3" s="441" t="s">
        <v>9</v>
      </c>
      <c r="C3" s="442"/>
      <c r="D3" s="442"/>
      <c r="E3" s="442"/>
      <c r="F3" s="443"/>
      <c r="G3" s="441" t="s">
        <v>10</v>
      </c>
      <c r="H3" s="442"/>
      <c r="I3" s="442"/>
      <c r="J3" s="442"/>
      <c r="K3" s="443"/>
      <c r="L3" s="441" t="s">
        <v>11</v>
      </c>
      <c r="M3" s="442"/>
      <c r="N3" s="442"/>
      <c r="O3" s="442"/>
      <c r="P3" s="443"/>
      <c r="Q3" s="441" t="s">
        <v>12</v>
      </c>
      <c r="R3" s="442"/>
      <c r="S3" s="442"/>
      <c r="T3" s="442"/>
      <c r="U3" s="443"/>
      <c r="V3" s="441" t="s">
        <v>13</v>
      </c>
      <c r="W3" s="442"/>
      <c r="X3" s="442"/>
      <c r="Y3" s="442"/>
      <c r="Z3" s="443"/>
      <c r="AA3" s="441" t="s">
        <v>14</v>
      </c>
      <c r="AB3" s="442"/>
      <c r="AC3" s="442"/>
      <c r="AD3" s="442"/>
      <c r="AE3" s="443"/>
      <c r="AF3" s="441" t="s">
        <v>15</v>
      </c>
      <c r="AG3" s="442"/>
      <c r="AH3" s="442"/>
      <c r="AI3" s="442"/>
      <c r="AJ3" s="443"/>
      <c r="AK3" s="441" t="s">
        <v>16</v>
      </c>
      <c r="AL3" s="442"/>
      <c r="AM3" s="442"/>
      <c r="AN3" s="442"/>
      <c r="AO3" s="443"/>
      <c r="AP3" s="441" t="s">
        <v>17</v>
      </c>
      <c r="AQ3" s="442"/>
      <c r="AR3" s="442"/>
      <c r="AS3" s="442"/>
      <c r="AT3" s="443"/>
      <c r="AU3" s="441" t="s">
        <v>18</v>
      </c>
      <c r="AV3" s="442"/>
      <c r="AW3" s="442"/>
      <c r="AX3" s="442"/>
      <c r="AY3" s="443"/>
      <c r="AZ3" s="441" t="s">
        <v>19</v>
      </c>
      <c r="BA3" s="442"/>
      <c r="BB3" s="442"/>
      <c r="BC3" s="442"/>
      <c r="BD3" s="443"/>
      <c r="BE3" s="441" t="s">
        <v>20</v>
      </c>
      <c r="BF3" s="442"/>
      <c r="BG3" s="442"/>
      <c r="BH3" s="442"/>
      <c r="BI3" s="443"/>
      <c r="BJ3" s="441" t="s">
        <v>21</v>
      </c>
      <c r="BK3" s="442"/>
      <c r="BL3" s="442"/>
      <c r="BM3" s="442"/>
      <c r="BN3" s="443"/>
      <c r="BO3" s="441" t="s">
        <v>22</v>
      </c>
      <c r="BP3" s="442"/>
      <c r="BQ3" s="442"/>
      <c r="BR3" s="442"/>
      <c r="BS3" s="443"/>
      <c r="BT3" s="441" t="s">
        <v>23</v>
      </c>
      <c r="BU3" s="442"/>
      <c r="BV3" s="442"/>
      <c r="BW3" s="442"/>
      <c r="BX3" s="443"/>
      <c r="BY3" s="441" t="s">
        <v>375</v>
      </c>
      <c r="BZ3" s="442"/>
      <c r="CA3" s="442"/>
      <c r="CB3" s="442"/>
      <c r="CC3" s="443"/>
      <c r="CD3" s="441" t="s">
        <v>376</v>
      </c>
      <c r="CE3" s="442"/>
      <c r="CF3" s="442"/>
      <c r="CG3" s="442"/>
      <c r="CH3" s="443"/>
    </row>
    <row r="4" spans="1:86" x14ac:dyDescent="0.25">
      <c r="B4" s="146">
        <v>2018</v>
      </c>
      <c r="C4" s="147">
        <v>2019</v>
      </c>
      <c r="D4" s="147">
        <v>2020</v>
      </c>
      <c r="E4" s="147">
        <v>2021</v>
      </c>
      <c r="F4" s="148">
        <v>2022</v>
      </c>
      <c r="G4" s="146">
        <v>2018</v>
      </c>
      <c r="H4" s="147">
        <v>2019</v>
      </c>
      <c r="I4" s="147">
        <v>2020</v>
      </c>
      <c r="J4" s="147">
        <v>2021</v>
      </c>
      <c r="K4" s="148">
        <v>2022</v>
      </c>
      <c r="L4" s="146">
        <v>2018</v>
      </c>
      <c r="M4" s="147">
        <v>2019</v>
      </c>
      <c r="N4" s="147">
        <v>2020</v>
      </c>
      <c r="O4" s="147">
        <v>2021</v>
      </c>
      <c r="P4" s="148">
        <v>2022</v>
      </c>
      <c r="Q4" s="146">
        <v>2018</v>
      </c>
      <c r="R4" s="147">
        <v>2019</v>
      </c>
      <c r="S4" s="147">
        <v>2020</v>
      </c>
      <c r="T4" s="147">
        <v>2021</v>
      </c>
      <c r="U4" s="148">
        <v>2022</v>
      </c>
      <c r="V4" s="146">
        <v>2018</v>
      </c>
      <c r="W4" s="147">
        <v>2019</v>
      </c>
      <c r="X4" s="147">
        <v>2020</v>
      </c>
      <c r="Y4" s="147">
        <v>2021</v>
      </c>
      <c r="Z4" s="148">
        <v>2022</v>
      </c>
      <c r="AA4" s="146">
        <v>2018</v>
      </c>
      <c r="AB4" s="147">
        <v>2019</v>
      </c>
      <c r="AC4" s="147">
        <v>2020</v>
      </c>
      <c r="AD4" s="147">
        <v>2021</v>
      </c>
      <c r="AE4" s="148">
        <v>2022</v>
      </c>
      <c r="AF4" s="146">
        <v>2018</v>
      </c>
      <c r="AG4" s="147">
        <v>2019</v>
      </c>
      <c r="AH4" s="147">
        <v>2020</v>
      </c>
      <c r="AI4" s="147">
        <v>2021</v>
      </c>
      <c r="AJ4" s="148">
        <v>2022</v>
      </c>
      <c r="AK4" s="146">
        <v>2018</v>
      </c>
      <c r="AL4" s="147">
        <v>2019</v>
      </c>
      <c r="AM4" s="147">
        <v>2020</v>
      </c>
      <c r="AN4" s="147">
        <v>2021</v>
      </c>
      <c r="AO4" s="148">
        <v>2022</v>
      </c>
      <c r="AP4" s="146">
        <v>2018</v>
      </c>
      <c r="AQ4" s="147">
        <v>2019</v>
      </c>
      <c r="AR4" s="147">
        <v>2020</v>
      </c>
      <c r="AS4" s="147">
        <v>2021</v>
      </c>
      <c r="AT4" s="148">
        <v>2022</v>
      </c>
      <c r="AU4" s="146">
        <v>2018</v>
      </c>
      <c r="AV4" s="147">
        <v>2019</v>
      </c>
      <c r="AW4" s="147">
        <v>2020</v>
      </c>
      <c r="AX4" s="147">
        <v>2021</v>
      </c>
      <c r="AY4" s="148">
        <v>2022</v>
      </c>
      <c r="AZ4" s="146">
        <v>2018</v>
      </c>
      <c r="BA4" s="147">
        <v>2019</v>
      </c>
      <c r="BB4" s="147">
        <v>2020</v>
      </c>
      <c r="BC4" s="147">
        <v>2021</v>
      </c>
      <c r="BD4" s="148">
        <v>2022</v>
      </c>
      <c r="BE4" s="146">
        <v>2018</v>
      </c>
      <c r="BF4" s="147">
        <v>2019</v>
      </c>
      <c r="BG4" s="147">
        <v>2020</v>
      </c>
      <c r="BH4" s="147">
        <v>2021</v>
      </c>
      <c r="BI4" s="148">
        <v>2022</v>
      </c>
      <c r="BJ4" s="146">
        <v>2018</v>
      </c>
      <c r="BK4" s="147">
        <v>2019</v>
      </c>
      <c r="BL4" s="147">
        <v>2020</v>
      </c>
      <c r="BM4" s="147">
        <v>2021</v>
      </c>
      <c r="BN4" s="148">
        <v>2022</v>
      </c>
      <c r="BO4" s="146">
        <v>2018</v>
      </c>
      <c r="BP4" s="147">
        <v>2019</v>
      </c>
      <c r="BQ4" s="147">
        <v>2020</v>
      </c>
      <c r="BR4" s="147">
        <v>2021</v>
      </c>
      <c r="BS4" s="148">
        <v>2022</v>
      </c>
      <c r="BT4" s="146">
        <v>2018</v>
      </c>
      <c r="BU4" s="147">
        <v>2019</v>
      </c>
      <c r="BV4" s="147">
        <v>2020</v>
      </c>
      <c r="BW4" s="147">
        <v>2021</v>
      </c>
      <c r="BX4" s="148">
        <v>2022</v>
      </c>
      <c r="BY4" s="146">
        <v>2018</v>
      </c>
      <c r="BZ4" s="147">
        <v>2019</v>
      </c>
      <c r="CA4" s="147">
        <v>2020</v>
      </c>
      <c r="CB4" s="147">
        <v>2021</v>
      </c>
      <c r="CC4" s="148">
        <v>2022</v>
      </c>
      <c r="CD4" s="146">
        <v>2018</v>
      </c>
      <c r="CE4" s="147">
        <v>2019</v>
      </c>
      <c r="CF4" s="147">
        <v>2020</v>
      </c>
      <c r="CG4" s="147">
        <v>2021</v>
      </c>
      <c r="CH4" s="148">
        <v>2022</v>
      </c>
    </row>
    <row r="5" spans="1:86" x14ac:dyDescent="0.25">
      <c r="A5" s="96" t="s">
        <v>246</v>
      </c>
      <c r="B5" s="105"/>
      <c r="C5" s="106"/>
      <c r="D5" s="106"/>
      <c r="E5" s="106"/>
      <c r="F5" s="107"/>
      <c r="G5" s="105"/>
      <c r="H5" s="106"/>
      <c r="I5" s="106"/>
      <c r="J5" s="106"/>
      <c r="K5" s="107"/>
      <c r="L5" s="105"/>
      <c r="M5" s="106"/>
      <c r="N5" s="106"/>
      <c r="O5" s="106"/>
      <c r="P5" s="107"/>
      <c r="Q5" s="105"/>
      <c r="R5" s="106"/>
      <c r="S5" s="106"/>
      <c r="T5" s="106"/>
      <c r="U5" s="107"/>
      <c r="V5" s="105"/>
      <c r="W5" s="106"/>
      <c r="X5" s="106"/>
      <c r="Y5" s="106"/>
      <c r="Z5" s="107"/>
      <c r="AA5" s="105"/>
      <c r="AB5" s="106"/>
      <c r="AC5" s="106"/>
      <c r="AD5" s="106"/>
      <c r="AE5" s="107"/>
      <c r="AF5" s="105"/>
      <c r="AG5" s="106"/>
      <c r="AH5" s="106"/>
      <c r="AI5" s="106"/>
      <c r="AJ5" s="107"/>
      <c r="AK5" s="105"/>
      <c r="AL5" s="106"/>
      <c r="AM5" s="106"/>
      <c r="AN5" s="106"/>
      <c r="AO5" s="107"/>
      <c r="AP5" s="105"/>
      <c r="AQ5" s="106"/>
      <c r="AR5" s="106"/>
      <c r="AS5" s="106"/>
      <c r="AT5" s="107"/>
      <c r="AU5" s="105"/>
      <c r="AV5" s="106"/>
      <c r="AW5" s="106"/>
      <c r="AX5" s="106"/>
      <c r="AY5" s="107"/>
      <c r="AZ5" s="105"/>
      <c r="BA5" s="106"/>
      <c r="BB5" s="106"/>
      <c r="BC5" s="106"/>
      <c r="BD5" s="107"/>
      <c r="BE5" s="105"/>
      <c r="BF5" s="106"/>
      <c r="BG5" s="106"/>
      <c r="BH5" s="106"/>
      <c r="BI5" s="107"/>
      <c r="BJ5" s="105"/>
      <c r="BK5" s="106"/>
      <c r="BL5" s="106"/>
      <c r="BM5" s="106"/>
      <c r="BN5" s="107"/>
      <c r="BO5" s="105"/>
      <c r="BP5" s="106"/>
      <c r="BQ5" s="106"/>
      <c r="BR5" s="106"/>
      <c r="BS5" s="107"/>
      <c r="BT5" s="105"/>
      <c r="BU5" s="106"/>
      <c r="BV5" s="106"/>
      <c r="BW5" s="106"/>
      <c r="BX5" s="107"/>
      <c r="BY5" s="105"/>
      <c r="BZ5" s="106"/>
      <c r="CA5" s="106"/>
      <c r="CB5" s="106"/>
      <c r="CC5" s="107"/>
      <c r="CD5" s="105"/>
      <c r="CE5" s="106"/>
      <c r="CF5" s="106"/>
      <c r="CG5" s="106"/>
      <c r="CH5" s="107"/>
    </row>
    <row r="6" spans="1:86" x14ac:dyDescent="0.25">
      <c r="A6" s="108" t="s">
        <v>384</v>
      </c>
      <c r="B6" s="149">
        <v>57139</v>
      </c>
      <c r="C6" s="150">
        <v>63225</v>
      </c>
      <c r="D6" s="150">
        <v>62722</v>
      </c>
      <c r="E6" s="151">
        <v>66702</v>
      </c>
      <c r="F6" s="351">
        <v>66747</v>
      </c>
      <c r="G6" s="149">
        <v>62102</v>
      </c>
      <c r="H6" s="150">
        <v>63656</v>
      </c>
      <c r="I6" s="150">
        <v>74411</v>
      </c>
      <c r="J6" s="151">
        <v>75411</v>
      </c>
      <c r="K6" s="351">
        <v>78409</v>
      </c>
      <c r="L6" s="149">
        <v>37406</v>
      </c>
      <c r="M6" s="150">
        <v>38046</v>
      </c>
      <c r="N6" s="150">
        <v>40304</v>
      </c>
      <c r="O6" s="151">
        <v>41516</v>
      </c>
      <c r="P6" s="351">
        <v>41537</v>
      </c>
      <c r="Q6" s="149">
        <v>153238</v>
      </c>
      <c r="R6" s="150">
        <v>221267</v>
      </c>
      <c r="S6" s="150">
        <v>235555</v>
      </c>
      <c r="T6" s="151">
        <v>252682</v>
      </c>
      <c r="U6" s="351">
        <v>266588</v>
      </c>
      <c r="V6" s="149">
        <v>12514</v>
      </c>
      <c r="W6" s="150">
        <v>27382</v>
      </c>
      <c r="X6" s="150">
        <v>36328</v>
      </c>
      <c r="Y6" s="151">
        <v>31986</v>
      </c>
      <c r="Z6" s="351">
        <v>32014</v>
      </c>
      <c r="AA6" s="149">
        <v>42321</v>
      </c>
      <c r="AB6" s="150">
        <v>44094</v>
      </c>
      <c r="AC6" s="150">
        <v>51509</v>
      </c>
      <c r="AD6" s="151">
        <v>45053</v>
      </c>
      <c r="AE6" s="351">
        <v>55882</v>
      </c>
      <c r="AF6" s="155" t="s">
        <v>266</v>
      </c>
      <c r="AG6" s="156" t="s">
        <v>266</v>
      </c>
      <c r="AH6" s="150">
        <v>41872</v>
      </c>
      <c r="AI6" s="151">
        <v>40654</v>
      </c>
      <c r="AJ6" s="351">
        <v>45573</v>
      </c>
      <c r="AK6" s="149">
        <v>44269</v>
      </c>
      <c r="AL6" s="150">
        <v>44127</v>
      </c>
      <c r="AM6" s="150">
        <v>49930</v>
      </c>
      <c r="AN6" s="151">
        <v>53266</v>
      </c>
      <c r="AO6" s="351">
        <v>56692</v>
      </c>
      <c r="AP6" s="348" t="s">
        <v>266</v>
      </c>
      <c r="AQ6" s="150">
        <v>30939</v>
      </c>
      <c r="AR6" s="150">
        <v>40601</v>
      </c>
      <c r="AS6" s="151">
        <v>41977</v>
      </c>
      <c r="AT6" s="351">
        <v>43459</v>
      </c>
      <c r="AU6" s="348" t="s">
        <v>266</v>
      </c>
      <c r="AV6" s="150">
        <v>87816</v>
      </c>
      <c r="AW6" s="150">
        <v>99682</v>
      </c>
      <c r="AX6" s="151">
        <v>94052</v>
      </c>
      <c r="AY6" s="351">
        <v>106266</v>
      </c>
      <c r="AZ6" s="149">
        <v>22962</v>
      </c>
      <c r="BA6" s="150">
        <v>44705</v>
      </c>
      <c r="BB6" s="150">
        <v>54933</v>
      </c>
      <c r="BC6" s="151">
        <v>51688</v>
      </c>
      <c r="BD6" s="351">
        <v>57489</v>
      </c>
      <c r="BE6" s="149">
        <v>30568</v>
      </c>
      <c r="BF6" s="150">
        <v>80693</v>
      </c>
      <c r="BG6" s="150">
        <v>81906</v>
      </c>
      <c r="BH6" s="151">
        <v>89027</v>
      </c>
      <c r="BI6" s="351">
        <v>89672</v>
      </c>
      <c r="BJ6" s="348" t="s">
        <v>266</v>
      </c>
      <c r="BK6" s="150">
        <v>65449</v>
      </c>
      <c r="BL6" s="150">
        <v>73007</v>
      </c>
      <c r="BM6" s="151">
        <v>75658</v>
      </c>
      <c r="BN6" s="351">
        <v>78397</v>
      </c>
      <c r="BO6" s="348" t="s">
        <v>266</v>
      </c>
      <c r="BP6" s="157" t="s">
        <v>266</v>
      </c>
      <c r="BQ6" s="157" t="s">
        <v>266</v>
      </c>
      <c r="BR6" s="157" t="s">
        <v>266</v>
      </c>
      <c r="BS6" s="165" t="s">
        <v>266</v>
      </c>
      <c r="BT6" s="149">
        <v>12038</v>
      </c>
      <c r="BU6" s="150">
        <v>18925</v>
      </c>
      <c r="BV6" s="150">
        <v>14844</v>
      </c>
      <c r="BW6" s="151">
        <v>17448</v>
      </c>
      <c r="BX6" s="351">
        <v>17391</v>
      </c>
      <c r="BY6" s="149">
        <v>0</v>
      </c>
      <c r="BZ6" s="150">
        <v>0</v>
      </c>
      <c r="CA6" s="150">
        <v>0</v>
      </c>
      <c r="CB6" s="151">
        <v>0</v>
      </c>
      <c r="CC6" s="351">
        <v>0</v>
      </c>
      <c r="CD6" s="155">
        <v>0</v>
      </c>
      <c r="CE6" s="156">
        <v>0</v>
      </c>
      <c r="CF6" s="156">
        <v>0</v>
      </c>
      <c r="CG6" s="157">
        <v>0</v>
      </c>
      <c r="CH6" s="158">
        <v>0</v>
      </c>
    </row>
    <row r="7" spans="1:86" x14ac:dyDescent="0.25">
      <c r="A7" s="108" t="s">
        <v>150</v>
      </c>
      <c r="B7" s="152">
        <v>247913.63139487294</v>
      </c>
      <c r="C7" s="153">
        <v>-324048.46999999997</v>
      </c>
      <c r="D7" s="153">
        <v>926799.31</v>
      </c>
      <c r="E7" s="153">
        <v>270371.48</v>
      </c>
      <c r="F7" s="154">
        <v>0</v>
      </c>
      <c r="G7" s="152">
        <v>-490634.43040031963</v>
      </c>
      <c r="H7" s="153">
        <v>-578468.24</v>
      </c>
      <c r="I7" s="153">
        <v>738904.73</v>
      </c>
      <c r="J7" s="153">
        <v>305671.49</v>
      </c>
      <c r="K7" s="154">
        <v>0</v>
      </c>
      <c r="L7" s="152">
        <v>-241850.41835243444</v>
      </c>
      <c r="M7" s="153">
        <v>-164129.47</v>
      </c>
      <c r="N7" s="153">
        <v>235053.61</v>
      </c>
      <c r="O7" s="153">
        <v>168280.51</v>
      </c>
      <c r="P7" s="154">
        <v>0</v>
      </c>
      <c r="Q7" s="152">
        <v>-723132.2181294742</v>
      </c>
      <c r="R7" s="153">
        <v>-2229228.15</v>
      </c>
      <c r="S7" s="153">
        <v>49645.68</v>
      </c>
      <c r="T7" s="153">
        <v>1024225.72</v>
      </c>
      <c r="U7" s="154">
        <v>0</v>
      </c>
      <c r="V7" s="152">
        <v>96717.381877717286</v>
      </c>
      <c r="W7" s="153">
        <v>-272282.34999999998</v>
      </c>
      <c r="X7" s="153">
        <v>388031.46</v>
      </c>
      <c r="Y7" s="153">
        <v>129653.69</v>
      </c>
      <c r="Z7" s="154">
        <v>0</v>
      </c>
      <c r="AA7" s="152">
        <v>-75052.56428461794</v>
      </c>
      <c r="AB7" s="153">
        <v>-380387.82</v>
      </c>
      <c r="AC7" s="153">
        <v>561278.05000000005</v>
      </c>
      <c r="AD7" s="153">
        <v>182617.24</v>
      </c>
      <c r="AE7" s="154">
        <v>0</v>
      </c>
      <c r="AF7" s="155" t="s">
        <v>266</v>
      </c>
      <c r="AG7" s="156" t="s">
        <v>266</v>
      </c>
      <c r="AH7" s="153">
        <v>1450093.92</v>
      </c>
      <c r="AI7" s="153">
        <v>164785.73000000001</v>
      </c>
      <c r="AJ7" s="154">
        <v>0</v>
      </c>
      <c r="AK7" s="152">
        <v>300357.97803887923</v>
      </c>
      <c r="AL7" s="153">
        <v>-411851.25</v>
      </c>
      <c r="AM7" s="153">
        <v>657453.23</v>
      </c>
      <c r="AN7" s="153">
        <v>215907.07</v>
      </c>
      <c r="AO7" s="154">
        <v>0</v>
      </c>
      <c r="AP7" s="348" t="s">
        <v>266</v>
      </c>
      <c r="AQ7" s="153">
        <v>-312001.32</v>
      </c>
      <c r="AR7" s="153">
        <v>681385.41</v>
      </c>
      <c r="AS7" s="153">
        <v>170149.81</v>
      </c>
      <c r="AT7" s="154">
        <v>0</v>
      </c>
      <c r="AU7" s="348" t="s">
        <v>266</v>
      </c>
      <c r="AV7" s="153">
        <v>-892264.7</v>
      </c>
      <c r="AW7" s="153">
        <v>1372660</v>
      </c>
      <c r="AX7" s="153">
        <v>381229.21</v>
      </c>
      <c r="AY7" s="154">
        <v>0</v>
      </c>
      <c r="AZ7" s="152">
        <v>-11720.887729558934</v>
      </c>
      <c r="BA7" s="153">
        <v>-228234.1</v>
      </c>
      <c r="BB7" s="153">
        <v>388278.91</v>
      </c>
      <c r="BC7" s="153">
        <v>209513.52</v>
      </c>
      <c r="BD7" s="154">
        <v>0</v>
      </c>
      <c r="BE7" s="152">
        <v>-380885.57722855499</v>
      </c>
      <c r="BF7" s="153">
        <v>-833641.12</v>
      </c>
      <c r="BG7" s="153">
        <v>1627137.42</v>
      </c>
      <c r="BH7" s="153">
        <v>360861.95</v>
      </c>
      <c r="BI7" s="154">
        <v>0</v>
      </c>
      <c r="BJ7" s="348" t="s">
        <v>266</v>
      </c>
      <c r="BK7" s="153">
        <v>-625624.19999999995</v>
      </c>
      <c r="BL7" s="153">
        <v>918888.22</v>
      </c>
      <c r="BM7" s="153">
        <v>306673.87</v>
      </c>
      <c r="BN7" s="154">
        <v>0</v>
      </c>
      <c r="BO7" s="348" t="s">
        <v>266</v>
      </c>
      <c r="BP7" s="157" t="s">
        <v>266</v>
      </c>
      <c r="BQ7" s="157" t="s">
        <v>266</v>
      </c>
      <c r="BR7" s="157" t="s">
        <v>266</v>
      </c>
      <c r="BS7" s="165" t="s">
        <v>266</v>
      </c>
      <c r="BT7" s="152">
        <v>-24233.234247583263</v>
      </c>
      <c r="BU7" s="153">
        <v>-144930.18</v>
      </c>
      <c r="BV7" s="153">
        <v>232877.1</v>
      </c>
      <c r="BW7" s="153">
        <v>70724.63</v>
      </c>
      <c r="BX7" s="154">
        <v>0</v>
      </c>
      <c r="BY7" s="152">
        <v>-238013.34</v>
      </c>
      <c r="BZ7" s="153">
        <v>-895292.3</v>
      </c>
      <c r="CA7" s="153">
        <v>0</v>
      </c>
      <c r="CB7" s="153">
        <v>0</v>
      </c>
      <c r="CC7" s="154">
        <v>0</v>
      </c>
      <c r="CD7" s="152" t="s">
        <v>266</v>
      </c>
      <c r="CE7" s="153" t="s">
        <v>266</v>
      </c>
      <c r="CF7" s="153" t="s">
        <v>266</v>
      </c>
      <c r="CG7" s="153" t="s">
        <v>266</v>
      </c>
      <c r="CH7" s="154" t="s">
        <v>266</v>
      </c>
    </row>
    <row r="8" spans="1:86" x14ac:dyDescent="0.25">
      <c r="A8" s="96" t="s">
        <v>247</v>
      </c>
      <c r="B8" s="105"/>
      <c r="C8" s="106"/>
      <c r="D8" s="106"/>
      <c r="E8" s="106"/>
      <c r="F8" s="107"/>
      <c r="G8" s="105"/>
      <c r="H8" s="106"/>
      <c r="I8" s="106"/>
      <c r="J8" s="106"/>
      <c r="K8" s="107"/>
      <c r="L8" s="105"/>
      <c r="M8" s="106"/>
      <c r="N8" s="106"/>
      <c r="O8" s="106"/>
      <c r="P8" s="107"/>
      <c r="Q8" s="105"/>
      <c r="R8" s="106"/>
      <c r="S8" s="106"/>
      <c r="T8" s="106"/>
      <c r="U8" s="107"/>
      <c r="V8" s="105"/>
      <c r="W8" s="106"/>
      <c r="X8" s="106"/>
      <c r="Y8" s="106"/>
      <c r="Z8" s="107"/>
      <c r="AA8" s="105"/>
      <c r="AB8" s="106"/>
      <c r="AC8" s="106"/>
      <c r="AD8" s="106"/>
      <c r="AE8" s="107"/>
      <c r="AF8" s="105"/>
      <c r="AG8" s="106"/>
      <c r="AH8" s="106"/>
      <c r="AI8" s="106"/>
      <c r="AJ8" s="107"/>
      <c r="AK8" s="105"/>
      <c r="AL8" s="106"/>
      <c r="AM8" s="106"/>
      <c r="AN8" s="106"/>
      <c r="AO8" s="107"/>
      <c r="AP8" s="105"/>
      <c r="AQ8" s="106"/>
      <c r="AR8" s="106"/>
      <c r="AS8" s="106"/>
      <c r="AT8" s="107"/>
      <c r="AU8" s="105"/>
      <c r="AV8" s="106"/>
      <c r="AW8" s="106"/>
      <c r="AX8" s="106"/>
      <c r="AY8" s="107"/>
      <c r="AZ8" s="105"/>
      <c r="BA8" s="106"/>
      <c r="BB8" s="106"/>
      <c r="BC8" s="106"/>
      <c r="BD8" s="107"/>
      <c r="BE8" s="105"/>
      <c r="BF8" s="106"/>
      <c r="BG8" s="106"/>
      <c r="BH8" s="106"/>
      <c r="BI8" s="107"/>
      <c r="BJ8" s="105"/>
      <c r="BK8" s="106"/>
      <c r="BL8" s="106"/>
      <c r="BM8" s="106"/>
      <c r="BN8" s="107"/>
      <c r="BO8" s="105"/>
      <c r="BP8" s="106"/>
      <c r="BQ8" s="106"/>
      <c r="BR8" s="106"/>
      <c r="BS8" s="107"/>
      <c r="BT8" s="105"/>
      <c r="BU8" s="106"/>
      <c r="BV8" s="106"/>
      <c r="BW8" s="106"/>
      <c r="BX8" s="107"/>
      <c r="BY8" s="105"/>
      <c r="BZ8" s="106"/>
      <c r="CA8" s="106"/>
      <c r="CB8" s="106"/>
      <c r="CC8" s="107"/>
      <c r="CD8" s="105"/>
      <c r="CE8" s="106"/>
      <c r="CF8" s="106"/>
      <c r="CG8" s="106"/>
      <c r="CH8" s="107"/>
    </row>
    <row r="9" spans="1:86" x14ac:dyDescent="0.25">
      <c r="A9" s="108" t="s">
        <v>384</v>
      </c>
      <c r="B9" s="155" t="s">
        <v>266</v>
      </c>
      <c r="C9" s="156" t="s">
        <v>266</v>
      </c>
      <c r="D9" s="156">
        <v>20125</v>
      </c>
      <c r="E9" s="157">
        <v>18752</v>
      </c>
      <c r="F9" s="158">
        <v>17379</v>
      </c>
      <c r="G9" s="155" t="s">
        <v>266</v>
      </c>
      <c r="H9" s="156" t="s">
        <v>266</v>
      </c>
      <c r="I9" s="156">
        <v>25111</v>
      </c>
      <c r="J9" s="157">
        <v>23061</v>
      </c>
      <c r="K9" s="158">
        <v>24480</v>
      </c>
      <c r="L9" s="155" t="s">
        <v>266</v>
      </c>
      <c r="M9" s="156" t="s">
        <v>266</v>
      </c>
      <c r="N9" s="156">
        <v>12643</v>
      </c>
      <c r="O9" s="157">
        <v>14134</v>
      </c>
      <c r="P9" s="158">
        <v>13642</v>
      </c>
      <c r="Q9" s="155" t="s">
        <v>266</v>
      </c>
      <c r="R9" s="156" t="s">
        <v>266</v>
      </c>
      <c r="S9" s="156">
        <v>49722</v>
      </c>
      <c r="T9" s="157">
        <v>54495</v>
      </c>
      <c r="U9" s="158">
        <v>57605</v>
      </c>
      <c r="V9" s="155" t="s">
        <v>266</v>
      </c>
      <c r="W9" s="156" t="s">
        <v>266</v>
      </c>
      <c r="X9" s="156">
        <v>9761</v>
      </c>
      <c r="Y9" s="157">
        <v>10391</v>
      </c>
      <c r="Z9" s="158">
        <v>10378</v>
      </c>
      <c r="AA9" s="155" t="s">
        <v>266</v>
      </c>
      <c r="AB9" s="156" t="s">
        <v>266</v>
      </c>
      <c r="AC9" s="156">
        <v>9270</v>
      </c>
      <c r="AD9" s="157">
        <v>9462</v>
      </c>
      <c r="AE9" s="158">
        <v>9618</v>
      </c>
      <c r="AF9" s="155" t="s">
        <v>266</v>
      </c>
      <c r="AG9" s="156" t="s">
        <v>266</v>
      </c>
      <c r="AH9" s="156">
        <v>13849</v>
      </c>
      <c r="AI9" s="157">
        <v>15138</v>
      </c>
      <c r="AJ9" s="158">
        <v>14688</v>
      </c>
      <c r="AK9" s="155" t="s">
        <v>266</v>
      </c>
      <c r="AL9" s="156" t="s">
        <v>266</v>
      </c>
      <c r="AM9" s="156">
        <v>16012</v>
      </c>
      <c r="AN9" s="157">
        <v>14897</v>
      </c>
      <c r="AO9" s="158">
        <v>15149</v>
      </c>
      <c r="AP9" s="155" t="s">
        <v>266</v>
      </c>
      <c r="AQ9" s="156" t="s">
        <v>266</v>
      </c>
      <c r="AR9" s="156">
        <v>7899</v>
      </c>
      <c r="AS9" s="157">
        <v>7887</v>
      </c>
      <c r="AT9" s="158">
        <v>8447</v>
      </c>
      <c r="AU9" s="155" t="s">
        <v>266</v>
      </c>
      <c r="AV9" s="156" t="s">
        <v>266</v>
      </c>
      <c r="AW9" s="156">
        <v>26325</v>
      </c>
      <c r="AX9" s="157">
        <v>25772</v>
      </c>
      <c r="AY9" s="158">
        <v>26424</v>
      </c>
      <c r="AZ9" s="155" t="s">
        <v>266</v>
      </c>
      <c r="BA9" s="156" t="s">
        <v>266</v>
      </c>
      <c r="BB9" s="156">
        <v>13452</v>
      </c>
      <c r="BC9" s="157">
        <v>13770</v>
      </c>
      <c r="BD9" s="158">
        <v>13816</v>
      </c>
      <c r="BE9" s="155" t="s">
        <v>266</v>
      </c>
      <c r="BF9" s="156" t="s">
        <v>266</v>
      </c>
      <c r="BG9" s="156">
        <v>20493</v>
      </c>
      <c r="BH9" s="157">
        <v>18545</v>
      </c>
      <c r="BI9" s="158">
        <v>20631</v>
      </c>
      <c r="BJ9" s="155" t="s">
        <v>266</v>
      </c>
      <c r="BK9" s="156" t="s">
        <v>266</v>
      </c>
      <c r="BL9" s="156">
        <v>13739</v>
      </c>
      <c r="BM9" s="157">
        <v>13209</v>
      </c>
      <c r="BN9" s="158">
        <v>13094</v>
      </c>
      <c r="BO9" s="348" t="s">
        <v>266</v>
      </c>
      <c r="BP9" s="157" t="s">
        <v>266</v>
      </c>
      <c r="BQ9" s="157" t="s">
        <v>266</v>
      </c>
      <c r="BR9" s="157" t="s">
        <v>266</v>
      </c>
      <c r="BS9" s="165" t="s">
        <v>266</v>
      </c>
      <c r="BT9" s="155" t="s">
        <v>266</v>
      </c>
      <c r="BU9" s="156" t="s">
        <v>266</v>
      </c>
      <c r="BV9" s="156">
        <v>3166</v>
      </c>
      <c r="BW9" s="157">
        <v>3299</v>
      </c>
      <c r="BX9" s="158">
        <v>3301</v>
      </c>
      <c r="BY9" s="155">
        <v>0</v>
      </c>
      <c r="BZ9" s="156">
        <v>0</v>
      </c>
      <c r="CA9" s="156">
        <v>0</v>
      </c>
      <c r="CB9" s="157">
        <v>0</v>
      </c>
      <c r="CC9" s="158">
        <v>0</v>
      </c>
      <c r="CD9" s="155">
        <v>0</v>
      </c>
      <c r="CE9" s="156">
        <v>0</v>
      </c>
      <c r="CF9" s="156">
        <v>0</v>
      </c>
      <c r="CG9" s="157">
        <v>0</v>
      </c>
      <c r="CH9" s="158">
        <v>0</v>
      </c>
    </row>
    <row r="10" spans="1:86" x14ac:dyDescent="0.25">
      <c r="A10" s="108" t="s">
        <v>150</v>
      </c>
      <c r="B10" s="155" t="s">
        <v>266</v>
      </c>
      <c r="C10" s="156" t="s">
        <v>266</v>
      </c>
      <c r="D10" s="153">
        <v>264414.65000000002</v>
      </c>
      <c r="E10" s="153">
        <v>35711.56</v>
      </c>
      <c r="F10" s="154">
        <v>0</v>
      </c>
      <c r="G10" s="155" t="s">
        <v>266</v>
      </c>
      <c r="H10" s="156" t="s">
        <v>266</v>
      </c>
      <c r="I10" s="153">
        <v>-366544.86</v>
      </c>
      <c r="J10" s="153">
        <v>43919.56</v>
      </c>
      <c r="K10" s="154">
        <v>0</v>
      </c>
      <c r="L10" s="155" t="s">
        <v>266</v>
      </c>
      <c r="M10" s="156" t="s">
        <v>266</v>
      </c>
      <c r="N10" s="153">
        <v>157943.73000000001</v>
      </c>
      <c r="O10" s="153">
        <v>26917.08</v>
      </c>
      <c r="P10" s="154">
        <v>0</v>
      </c>
      <c r="Q10" s="155" t="s">
        <v>266</v>
      </c>
      <c r="R10" s="156" t="s">
        <v>266</v>
      </c>
      <c r="S10" s="153">
        <v>-141498.28</v>
      </c>
      <c r="T10" s="153">
        <v>103784.90999999999</v>
      </c>
      <c r="U10" s="154">
        <v>0</v>
      </c>
      <c r="V10" s="155" t="s">
        <v>266</v>
      </c>
      <c r="W10" s="156" t="s">
        <v>266</v>
      </c>
      <c r="X10" s="153">
        <v>47237.39</v>
      </c>
      <c r="Y10" s="153">
        <v>19789.560000000001</v>
      </c>
      <c r="Z10" s="154">
        <v>0</v>
      </c>
      <c r="AA10" s="155" t="s">
        <v>266</v>
      </c>
      <c r="AB10" s="156" t="s">
        <v>266</v>
      </c>
      <c r="AC10" s="153">
        <v>194860.37</v>
      </c>
      <c r="AD10" s="153">
        <v>18019.57</v>
      </c>
      <c r="AE10" s="154">
        <v>0</v>
      </c>
      <c r="AF10" s="155" t="s">
        <v>266</v>
      </c>
      <c r="AG10" s="156" t="s">
        <v>266</v>
      </c>
      <c r="AH10" s="153">
        <v>122199.42</v>
      </c>
      <c r="AI10" s="153">
        <v>28829.73</v>
      </c>
      <c r="AJ10" s="154">
        <v>0</v>
      </c>
      <c r="AK10" s="152" t="s">
        <v>266</v>
      </c>
      <c r="AL10" s="153" t="s">
        <v>266</v>
      </c>
      <c r="AM10" s="153">
        <v>-91871</v>
      </c>
      <c r="AN10" s="153">
        <v>28370.06</v>
      </c>
      <c r="AO10" s="154">
        <v>0</v>
      </c>
      <c r="AP10" s="348" t="s">
        <v>266</v>
      </c>
      <c r="AQ10" s="157" t="s">
        <v>266</v>
      </c>
      <c r="AR10" s="153">
        <v>172717.37</v>
      </c>
      <c r="AS10" s="153">
        <v>15021.15</v>
      </c>
      <c r="AT10" s="154">
        <v>0</v>
      </c>
      <c r="AU10" s="348" t="s">
        <v>266</v>
      </c>
      <c r="AV10" s="157" t="s">
        <v>266</v>
      </c>
      <c r="AW10" s="153">
        <v>298985.05</v>
      </c>
      <c r="AX10" s="153">
        <v>49081.599999999999</v>
      </c>
      <c r="AY10" s="154">
        <v>0</v>
      </c>
      <c r="AZ10" s="152" t="s">
        <v>266</v>
      </c>
      <c r="BA10" s="153" t="s">
        <v>266</v>
      </c>
      <c r="BB10" s="153">
        <v>-46154.67</v>
      </c>
      <c r="BC10" s="153">
        <v>26224.93</v>
      </c>
      <c r="BD10" s="154">
        <v>0</v>
      </c>
      <c r="BE10" s="348" t="s">
        <v>266</v>
      </c>
      <c r="BF10" s="157" t="s">
        <v>266</v>
      </c>
      <c r="BG10" s="153">
        <v>233241.74</v>
      </c>
      <c r="BH10" s="153">
        <v>35317.93</v>
      </c>
      <c r="BI10" s="154">
        <v>0</v>
      </c>
      <c r="BJ10" s="348" t="s">
        <v>266</v>
      </c>
      <c r="BK10" s="157" t="s">
        <v>266</v>
      </c>
      <c r="BL10" s="153">
        <v>95718.68</v>
      </c>
      <c r="BM10" s="153">
        <v>25155.01</v>
      </c>
      <c r="BN10" s="154">
        <v>0</v>
      </c>
      <c r="BO10" s="348" t="s">
        <v>266</v>
      </c>
      <c r="BP10" s="157" t="s">
        <v>266</v>
      </c>
      <c r="BQ10" s="157" t="s">
        <v>266</v>
      </c>
      <c r="BR10" s="157" t="s">
        <v>266</v>
      </c>
      <c r="BS10" s="165" t="s">
        <v>266</v>
      </c>
      <c r="BT10" s="348" t="s">
        <v>266</v>
      </c>
      <c r="BU10" s="157" t="s">
        <v>266</v>
      </c>
      <c r="BV10" s="153">
        <v>227822.91</v>
      </c>
      <c r="BW10" s="153">
        <v>6282.15</v>
      </c>
      <c r="BX10" s="154">
        <v>0</v>
      </c>
      <c r="BY10" s="152">
        <v>0</v>
      </c>
      <c r="BZ10" s="153">
        <v>0</v>
      </c>
      <c r="CA10" s="153">
        <v>0</v>
      </c>
      <c r="CB10" s="153">
        <v>0</v>
      </c>
      <c r="CC10" s="154">
        <v>0</v>
      </c>
      <c r="CD10" s="152" t="s">
        <v>266</v>
      </c>
      <c r="CE10" s="153" t="s">
        <v>266</v>
      </c>
      <c r="CF10" s="153" t="s">
        <v>266</v>
      </c>
      <c r="CG10" s="153" t="s">
        <v>266</v>
      </c>
      <c r="CH10" s="154" t="s">
        <v>266</v>
      </c>
    </row>
    <row r="11" spans="1:86" x14ac:dyDescent="0.25">
      <c r="A11" s="96" t="s">
        <v>25</v>
      </c>
      <c r="B11" s="159"/>
      <c r="C11" s="160"/>
      <c r="D11" s="160"/>
      <c r="E11" s="160"/>
      <c r="F11" s="161"/>
      <c r="G11" s="159"/>
      <c r="H11" s="160"/>
      <c r="I11" s="160"/>
      <c r="J11" s="160"/>
      <c r="K11" s="161"/>
      <c r="L11" s="159"/>
      <c r="M11" s="160"/>
      <c r="N11" s="160"/>
      <c r="O11" s="160"/>
      <c r="P11" s="161"/>
      <c r="Q11" s="159"/>
      <c r="R11" s="160"/>
      <c r="S11" s="160"/>
      <c r="T11" s="160"/>
      <c r="U11" s="161"/>
      <c r="V11" s="159"/>
      <c r="W11" s="160"/>
      <c r="X11" s="160"/>
      <c r="Y11" s="160"/>
      <c r="Z11" s="161"/>
      <c r="AA11" s="159"/>
      <c r="AB11" s="160"/>
      <c r="AC11" s="160"/>
      <c r="AD11" s="160"/>
      <c r="AE11" s="161"/>
      <c r="AF11" s="159"/>
      <c r="AG11" s="160"/>
      <c r="AH11" s="160"/>
      <c r="AI11" s="160"/>
      <c r="AJ11" s="161"/>
      <c r="AK11" s="159"/>
      <c r="AL11" s="160"/>
      <c r="AM11" s="160"/>
      <c r="AN11" s="160"/>
      <c r="AO11" s="161"/>
      <c r="AP11" s="159"/>
      <c r="AQ11" s="160"/>
      <c r="AR11" s="160"/>
      <c r="AS11" s="160"/>
      <c r="AT11" s="161"/>
      <c r="AU11" s="159"/>
      <c r="AV11" s="160"/>
      <c r="AW11" s="160"/>
      <c r="AX11" s="160"/>
      <c r="AY11" s="161"/>
      <c r="AZ11" s="159"/>
      <c r="BA11" s="160"/>
      <c r="BB11" s="160"/>
      <c r="BC11" s="160"/>
      <c r="BD11" s="161"/>
      <c r="BE11" s="159"/>
      <c r="BF11" s="160"/>
      <c r="BG11" s="160"/>
      <c r="BH11" s="160"/>
      <c r="BI11" s="161"/>
      <c r="BJ11" s="159"/>
      <c r="BK11" s="160"/>
      <c r="BL11" s="160"/>
      <c r="BM11" s="160"/>
      <c r="BN11" s="161"/>
      <c r="BO11" s="159"/>
      <c r="BP11" s="160"/>
      <c r="BQ11" s="160"/>
      <c r="BR11" s="160"/>
      <c r="BS11" s="161"/>
      <c r="BT11" s="159"/>
      <c r="BU11" s="160"/>
      <c r="BV11" s="160"/>
      <c r="BW11" s="160"/>
      <c r="BX11" s="161"/>
      <c r="BY11" s="159"/>
      <c r="BZ11" s="160"/>
      <c r="CA11" s="160"/>
      <c r="CB11" s="160"/>
      <c r="CC11" s="161"/>
      <c r="CD11" s="159"/>
      <c r="CE11" s="160"/>
      <c r="CF11" s="160"/>
      <c r="CG11" s="160"/>
      <c r="CH11" s="161"/>
    </row>
    <row r="12" spans="1:86" x14ac:dyDescent="0.25">
      <c r="A12" s="108" t="s">
        <v>384</v>
      </c>
      <c r="B12" s="155">
        <v>6762</v>
      </c>
      <c r="C12" s="156">
        <v>63799</v>
      </c>
      <c r="D12" s="156">
        <v>51345</v>
      </c>
      <c r="E12" s="157">
        <v>62576</v>
      </c>
      <c r="F12" s="158">
        <v>58760</v>
      </c>
      <c r="G12" s="155">
        <v>60581</v>
      </c>
      <c r="H12" s="156">
        <v>70598</v>
      </c>
      <c r="I12" s="156">
        <v>77241</v>
      </c>
      <c r="J12" s="157">
        <v>98995</v>
      </c>
      <c r="K12" s="158">
        <v>92605</v>
      </c>
      <c r="L12" s="155">
        <v>27039</v>
      </c>
      <c r="M12" s="156">
        <v>33758</v>
      </c>
      <c r="N12" s="156">
        <v>33069</v>
      </c>
      <c r="O12" s="157">
        <v>35331</v>
      </c>
      <c r="P12" s="158">
        <v>33179</v>
      </c>
      <c r="Q12" s="155">
        <v>189611</v>
      </c>
      <c r="R12" s="156">
        <v>240306</v>
      </c>
      <c r="S12" s="156">
        <v>250402</v>
      </c>
      <c r="T12" s="157">
        <v>209282</v>
      </c>
      <c r="U12" s="158">
        <v>195941</v>
      </c>
      <c r="V12" s="155" t="s">
        <v>266</v>
      </c>
      <c r="W12" s="156" t="s">
        <v>266</v>
      </c>
      <c r="X12" s="156">
        <v>11365</v>
      </c>
      <c r="Y12" s="157">
        <v>12559</v>
      </c>
      <c r="Z12" s="158">
        <v>11705</v>
      </c>
      <c r="AA12" s="155">
        <v>41016</v>
      </c>
      <c r="AB12" s="156">
        <v>47380</v>
      </c>
      <c r="AC12" s="156">
        <v>45619</v>
      </c>
      <c r="AD12" s="157">
        <v>37978</v>
      </c>
      <c r="AE12" s="158">
        <v>33981</v>
      </c>
      <c r="AF12" s="155" t="s">
        <v>266</v>
      </c>
      <c r="AG12" s="156" t="s">
        <v>266</v>
      </c>
      <c r="AH12" s="156" t="s">
        <v>266</v>
      </c>
      <c r="AI12" s="156" t="s">
        <v>266</v>
      </c>
      <c r="AJ12" s="158" t="s">
        <v>266</v>
      </c>
      <c r="AK12" s="155" t="s">
        <v>266</v>
      </c>
      <c r="AL12" s="156" t="s">
        <v>266</v>
      </c>
      <c r="AM12" s="156" t="s">
        <v>266</v>
      </c>
      <c r="AN12" s="157" t="s">
        <v>266</v>
      </c>
      <c r="AO12" s="158" t="s">
        <v>266</v>
      </c>
      <c r="AP12" s="155" t="s">
        <v>266</v>
      </c>
      <c r="AQ12" s="156" t="s">
        <v>266</v>
      </c>
      <c r="AR12" s="156" t="s">
        <v>266</v>
      </c>
      <c r="AS12" s="157" t="s">
        <v>266</v>
      </c>
      <c r="AT12" s="158" t="s">
        <v>266</v>
      </c>
      <c r="AU12" s="155" t="s">
        <v>266</v>
      </c>
      <c r="AV12" s="156" t="s">
        <v>266</v>
      </c>
      <c r="AW12" s="156" t="s">
        <v>266</v>
      </c>
      <c r="AX12" s="157">
        <v>84950</v>
      </c>
      <c r="AY12" s="158">
        <v>79629</v>
      </c>
      <c r="AZ12" s="155">
        <v>46891</v>
      </c>
      <c r="BA12" s="156">
        <v>39960</v>
      </c>
      <c r="BB12" s="156" t="s">
        <v>266</v>
      </c>
      <c r="BC12" s="157" t="s">
        <v>266</v>
      </c>
      <c r="BD12" s="158" t="s">
        <v>266</v>
      </c>
      <c r="BE12" s="155">
        <v>26184</v>
      </c>
      <c r="BF12" s="156">
        <v>60701</v>
      </c>
      <c r="BG12" s="156">
        <v>54701</v>
      </c>
      <c r="BH12" s="157">
        <v>67109</v>
      </c>
      <c r="BI12" s="158">
        <v>62830</v>
      </c>
      <c r="BJ12" s="155" t="s">
        <v>266</v>
      </c>
      <c r="BK12" s="156" t="s">
        <v>266</v>
      </c>
      <c r="BL12" s="156" t="s">
        <v>266</v>
      </c>
      <c r="BM12" s="157" t="s">
        <v>266</v>
      </c>
      <c r="BN12" s="158" t="s">
        <v>266</v>
      </c>
      <c r="BO12" s="348" t="s">
        <v>266</v>
      </c>
      <c r="BP12" s="157" t="s">
        <v>266</v>
      </c>
      <c r="BQ12" s="157" t="s">
        <v>266</v>
      </c>
      <c r="BR12" s="157" t="s">
        <v>266</v>
      </c>
      <c r="BS12" s="165" t="s">
        <v>266</v>
      </c>
      <c r="BT12" s="155" t="s">
        <v>266</v>
      </c>
      <c r="BU12" s="156">
        <v>33670</v>
      </c>
      <c r="BV12" s="156">
        <v>20324</v>
      </c>
      <c r="BW12" s="157">
        <v>20935</v>
      </c>
      <c r="BX12" s="158">
        <v>19574</v>
      </c>
      <c r="BY12" s="155">
        <v>0</v>
      </c>
      <c r="BZ12" s="156">
        <v>0</v>
      </c>
      <c r="CA12" s="156">
        <v>0</v>
      </c>
      <c r="CB12" s="157">
        <v>0</v>
      </c>
      <c r="CC12" s="158">
        <v>0</v>
      </c>
      <c r="CD12" s="155">
        <v>0</v>
      </c>
      <c r="CE12" s="156">
        <v>0</v>
      </c>
      <c r="CF12" s="156">
        <v>0</v>
      </c>
      <c r="CG12" s="157">
        <v>0</v>
      </c>
      <c r="CH12" s="158">
        <v>0</v>
      </c>
    </row>
    <row r="13" spans="1:86" x14ac:dyDescent="0.25">
      <c r="A13" s="108" t="s">
        <v>150</v>
      </c>
      <c r="B13" s="152" t="s">
        <v>266</v>
      </c>
      <c r="C13" s="153">
        <v>-1416441.23</v>
      </c>
      <c r="D13" s="153">
        <v>746660.72</v>
      </c>
      <c r="E13" s="153">
        <v>0</v>
      </c>
      <c r="F13" s="154">
        <v>0</v>
      </c>
      <c r="G13" s="152">
        <v>908044.92373661161</v>
      </c>
      <c r="H13" s="153">
        <v>-3038424</v>
      </c>
      <c r="I13" s="153">
        <v>1123233.43</v>
      </c>
      <c r="J13" s="153">
        <v>0</v>
      </c>
      <c r="K13" s="154">
        <v>0</v>
      </c>
      <c r="L13" s="152">
        <v>182341.56750122621</v>
      </c>
      <c r="M13" s="153">
        <v>547880.12</v>
      </c>
      <c r="N13" s="153">
        <v>480891.82</v>
      </c>
      <c r="O13" s="153">
        <v>0</v>
      </c>
      <c r="P13" s="154">
        <v>0</v>
      </c>
      <c r="Q13" s="152">
        <v>2525224.661460218</v>
      </c>
      <c r="R13" s="153">
        <v>4287738.8900000006</v>
      </c>
      <c r="S13" s="153">
        <v>3641345.47</v>
      </c>
      <c r="T13" s="153">
        <v>0</v>
      </c>
      <c r="U13" s="154">
        <v>0</v>
      </c>
      <c r="V13" s="155" t="s">
        <v>266</v>
      </c>
      <c r="W13" s="156" t="s">
        <v>266</v>
      </c>
      <c r="X13" s="153">
        <v>165263.44</v>
      </c>
      <c r="Y13" s="153">
        <v>0</v>
      </c>
      <c r="Z13" s="154">
        <v>0</v>
      </c>
      <c r="AA13" s="152">
        <v>613898.45309021405</v>
      </c>
      <c r="AB13" s="153">
        <v>1415989.29</v>
      </c>
      <c r="AC13" s="153">
        <v>663398.32999999996</v>
      </c>
      <c r="AD13" s="153">
        <v>0</v>
      </c>
      <c r="AE13" s="154">
        <v>0</v>
      </c>
      <c r="AF13" s="348" t="s">
        <v>266</v>
      </c>
      <c r="AG13" s="157" t="s">
        <v>266</v>
      </c>
      <c r="AH13" s="156" t="s">
        <v>266</v>
      </c>
      <c r="AI13" s="156" t="s">
        <v>266</v>
      </c>
      <c r="AJ13" s="158" t="s">
        <v>266</v>
      </c>
      <c r="AK13" s="155" t="s">
        <v>266</v>
      </c>
      <c r="AL13" s="156" t="s">
        <v>266</v>
      </c>
      <c r="AM13" s="156" t="s">
        <v>266</v>
      </c>
      <c r="AN13" s="157" t="s">
        <v>266</v>
      </c>
      <c r="AO13" s="158" t="s">
        <v>266</v>
      </c>
      <c r="AP13" s="348" t="s">
        <v>266</v>
      </c>
      <c r="AQ13" s="157" t="s">
        <v>266</v>
      </c>
      <c r="AR13" s="157" t="s">
        <v>266</v>
      </c>
      <c r="AS13" s="157" t="s">
        <v>266</v>
      </c>
      <c r="AT13" s="154">
        <v>0</v>
      </c>
      <c r="AU13" s="348" t="s">
        <v>266</v>
      </c>
      <c r="AV13" s="157" t="s">
        <v>266</v>
      </c>
      <c r="AW13" s="157" t="s">
        <v>266</v>
      </c>
      <c r="AX13" s="153">
        <v>0</v>
      </c>
      <c r="AY13" s="154">
        <v>0</v>
      </c>
      <c r="AZ13" s="152">
        <v>359494.95064540935</v>
      </c>
      <c r="BA13" s="153">
        <v>864500.68</v>
      </c>
      <c r="BB13" s="157" t="s">
        <v>266</v>
      </c>
      <c r="BC13" s="157" t="s">
        <v>266</v>
      </c>
      <c r="BD13" s="158" t="s">
        <v>266</v>
      </c>
      <c r="BE13" s="152">
        <v>391377.73694640747</v>
      </c>
      <c r="BF13" s="153">
        <v>214726.7</v>
      </c>
      <c r="BG13" s="153">
        <v>795466.63</v>
      </c>
      <c r="BH13" s="153">
        <v>0</v>
      </c>
      <c r="BI13" s="154">
        <v>0</v>
      </c>
      <c r="BJ13" s="348" t="s">
        <v>266</v>
      </c>
      <c r="BK13" s="157" t="s">
        <v>266</v>
      </c>
      <c r="BL13" s="157" t="s">
        <v>266</v>
      </c>
      <c r="BM13" s="157" t="s">
        <v>266</v>
      </c>
      <c r="BN13" s="158" t="s">
        <v>266</v>
      </c>
      <c r="BO13" s="348" t="s">
        <v>266</v>
      </c>
      <c r="BP13" s="157" t="s">
        <v>266</v>
      </c>
      <c r="BQ13" s="157" t="s">
        <v>266</v>
      </c>
      <c r="BR13" s="157" t="s">
        <v>266</v>
      </c>
      <c r="BS13" s="165" t="s">
        <v>266</v>
      </c>
      <c r="BT13" s="348" t="s">
        <v>266</v>
      </c>
      <c r="BU13" s="153">
        <v>-59863.06</v>
      </c>
      <c r="BV13" s="153">
        <v>295551.03999999998</v>
      </c>
      <c r="BW13" s="153">
        <v>0</v>
      </c>
      <c r="BX13" s="154">
        <v>0</v>
      </c>
      <c r="BY13" s="152">
        <v>588195.28654126299</v>
      </c>
      <c r="BZ13" s="153">
        <v>448120.64</v>
      </c>
      <c r="CA13" s="153">
        <v>0</v>
      </c>
      <c r="CB13" s="153">
        <v>0</v>
      </c>
      <c r="CC13" s="154">
        <v>0</v>
      </c>
      <c r="CD13" s="152">
        <v>7776759</v>
      </c>
      <c r="CE13" s="153">
        <v>8021268</v>
      </c>
      <c r="CF13" s="153">
        <v>8401660.2899999991</v>
      </c>
      <c r="CG13" s="153">
        <v>8767133</v>
      </c>
      <c r="CH13" s="154">
        <v>9073982.6549999975</v>
      </c>
    </row>
    <row r="14" spans="1:86" x14ac:dyDescent="0.25">
      <c r="A14" s="96" t="s">
        <v>146</v>
      </c>
      <c r="B14" s="159"/>
      <c r="C14" s="160"/>
      <c r="D14" s="160"/>
      <c r="E14" s="160"/>
      <c r="F14" s="161"/>
      <c r="G14" s="159"/>
      <c r="H14" s="160"/>
      <c r="I14" s="160"/>
      <c r="J14" s="160"/>
      <c r="K14" s="161"/>
      <c r="L14" s="159"/>
      <c r="M14" s="160"/>
      <c r="N14" s="160"/>
      <c r="O14" s="160"/>
      <c r="P14" s="161"/>
      <c r="Q14" s="159"/>
      <c r="R14" s="160"/>
      <c r="S14" s="160"/>
      <c r="T14" s="160"/>
      <c r="U14" s="161"/>
      <c r="V14" s="159"/>
      <c r="W14" s="160"/>
      <c r="X14" s="160"/>
      <c r="Y14" s="160"/>
      <c r="Z14" s="161"/>
      <c r="AA14" s="159"/>
      <c r="AB14" s="160"/>
      <c r="AC14" s="160"/>
      <c r="AD14" s="160"/>
      <c r="AE14" s="161"/>
      <c r="AF14" s="159"/>
      <c r="AG14" s="160"/>
      <c r="AH14" s="160"/>
      <c r="AI14" s="160"/>
      <c r="AJ14" s="161"/>
      <c r="AK14" s="159"/>
      <c r="AL14" s="160"/>
      <c r="AM14" s="160"/>
      <c r="AN14" s="160"/>
      <c r="AO14" s="161"/>
      <c r="AP14" s="159"/>
      <c r="AQ14" s="160"/>
      <c r="AR14" s="160"/>
      <c r="AS14" s="160"/>
      <c r="AT14" s="161"/>
      <c r="AU14" s="159"/>
      <c r="AV14" s="160"/>
      <c r="AW14" s="160"/>
      <c r="AX14" s="160"/>
      <c r="AY14" s="161"/>
      <c r="AZ14" s="159"/>
      <c r="BA14" s="160"/>
      <c r="BB14" s="160"/>
      <c r="BC14" s="160"/>
      <c r="BD14" s="161"/>
      <c r="BE14" s="159"/>
      <c r="BF14" s="160"/>
      <c r="BG14" s="160"/>
      <c r="BH14" s="160"/>
      <c r="BI14" s="161"/>
      <c r="BJ14" s="159"/>
      <c r="BK14" s="160"/>
      <c r="BL14" s="160"/>
      <c r="BM14" s="160"/>
      <c r="BN14" s="161"/>
      <c r="BO14" s="159"/>
      <c r="BP14" s="160"/>
      <c r="BQ14" s="160"/>
      <c r="BR14" s="160"/>
      <c r="BS14" s="161"/>
      <c r="BT14" s="159"/>
      <c r="BU14" s="160"/>
      <c r="BV14" s="160"/>
      <c r="BW14" s="160"/>
      <c r="BX14" s="161"/>
      <c r="BY14" s="159"/>
      <c r="BZ14" s="160"/>
      <c r="CA14" s="160"/>
      <c r="CB14" s="160"/>
      <c r="CC14" s="161"/>
      <c r="CD14" s="159"/>
      <c r="CE14" s="160"/>
      <c r="CF14" s="160"/>
      <c r="CG14" s="160"/>
      <c r="CH14" s="161"/>
    </row>
    <row r="15" spans="1:86" x14ac:dyDescent="0.25">
      <c r="A15" s="108" t="s">
        <v>384</v>
      </c>
      <c r="B15" s="155">
        <v>1467</v>
      </c>
      <c r="C15" s="156">
        <v>23057</v>
      </c>
      <c r="D15" s="156">
        <v>20048</v>
      </c>
      <c r="E15" s="395"/>
      <c r="F15" s="396"/>
      <c r="G15" s="155">
        <v>39811</v>
      </c>
      <c r="H15" s="156">
        <v>31316</v>
      </c>
      <c r="I15" s="156">
        <v>29289</v>
      </c>
      <c r="J15" s="395"/>
      <c r="K15" s="396"/>
      <c r="L15" s="155">
        <v>11943</v>
      </c>
      <c r="M15" s="156">
        <v>10583</v>
      </c>
      <c r="N15" s="156">
        <v>9077</v>
      </c>
      <c r="O15" s="395"/>
      <c r="P15" s="396"/>
      <c r="Q15" s="155">
        <v>108670</v>
      </c>
      <c r="R15" s="156">
        <v>85307</v>
      </c>
      <c r="S15" s="156">
        <v>84135</v>
      </c>
      <c r="T15" s="395"/>
      <c r="U15" s="396"/>
      <c r="V15" s="155">
        <v>14051</v>
      </c>
      <c r="W15" s="156">
        <v>11626</v>
      </c>
      <c r="X15" s="156">
        <v>15423</v>
      </c>
      <c r="Y15" s="395"/>
      <c r="Z15" s="396"/>
      <c r="AA15" s="155">
        <v>20505</v>
      </c>
      <c r="AB15" s="156">
        <v>19231</v>
      </c>
      <c r="AC15" s="156">
        <v>18242</v>
      </c>
      <c r="AD15" s="395"/>
      <c r="AE15" s="396"/>
      <c r="AF15" s="348" t="s">
        <v>266</v>
      </c>
      <c r="AG15" s="157" t="s">
        <v>266</v>
      </c>
      <c r="AH15" s="156" t="s">
        <v>266</v>
      </c>
      <c r="AI15" s="398"/>
      <c r="AJ15" s="396"/>
      <c r="AK15" s="155" t="s">
        <v>266</v>
      </c>
      <c r="AL15" s="156" t="s">
        <v>266</v>
      </c>
      <c r="AM15" s="156">
        <v>6952</v>
      </c>
      <c r="AN15" s="395"/>
      <c r="AO15" s="396"/>
      <c r="AP15" s="155" t="s">
        <v>266</v>
      </c>
      <c r="AQ15" s="156" t="s">
        <v>266</v>
      </c>
      <c r="AR15" s="156" t="s">
        <v>266</v>
      </c>
      <c r="AS15" s="395"/>
      <c r="AT15" s="396"/>
      <c r="AU15" s="155" t="s">
        <v>266</v>
      </c>
      <c r="AV15" s="156" t="s">
        <v>266</v>
      </c>
      <c r="AW15" s="156" t="s">
        <v>266</v>
      </c>
      <c r="AX15" s="395"/>
      <c r="AY15" s="396"/>
      <c r="AZ15" s="155">
        <v>17395</v>
      </c>
      <c r="BA15" s="156">
        <v>13832</v>
      </c>
      <c r="BB15" s="156">
        <v>12048</v>
      </c>
      <c r="BC15" s="395"/>
      <c r="BD15" s="396"/>
      <c r="BE15" s="155">
        <v>13333</v>
      </c>
      <c r="BF15" s="156">
        <v>14696</v>
      </c>
      <c r="BG15" s="156">
        <v>11353</v>
      </c>
      <c r="BH15" s="395"/>
      <c r="BI15" s="396"/>
      <c r="BJ15" s="155" t="s">
        <v>266</v>
      </c>
      <c r="BK15" s="156" t="s">
        <v>266</v>
      </c>
      <c r="BL15" s="156" t="s">
        <v>266</v>
      </c>
      <c r="BM15" s="395"/>
      <c r="BN15" s="396"/>
      <c r="BO15" s="348" t="s">
        <v>266</v>
      </c>
      <c r="BP15" s="157" t="s">
        <v>266</v>
      </c>
      <c r="BQ15" s="157" t="s">
        <v>266</v>
      </c>
      <c r="BR15" s="157" t="s">
        <v>266</v>
      </c>
      <c r="BS15" s="165" t="s">
        <v>266</v>
      </c>
      <c r="BT15" s="155" t="s">
        <v>266</v>
      </c>
      <c r="BU15" s="156">
        <v>13997</v>
      </c>
      <c r="BV15" s="156">
        <v>7397</v>
      </c>
      <c r="BW15" s="395"/>
      <c r="BX15" s="396"/>
      <c r="BY15" s="155">
        <v>0</v>
      </c>
      <c r="BZ15" s="156">
        <v>0</v>
      </c>
      <c r="CA15" s="156">
        <v>0</v>
      </c>
      <c r="CB15" s="395"/>
      <c r="CC15" s="396"/>
      <c r="CD15" s="155">
        <v>0</v>
      </c>
      <c r="CE15" s="156">
        <v>0</v>
      </c>
      <c r="CF15" s="156">
        <v>0</v>
      </c>
      <c r="CG15" s="395"/>
      <c r="CH15" s="396"/>
    </row>
    <row r="16" spans="1:86" x14ac:dyDescent="0.25">
      <c r="A16" s="11" t="s">
        <v>150</v>
      </c>
      <c r="B16" s="152" t="s">
        <v>266</v>
      </c>
      <c r="C16" s="153">
        <v>0</v>
      </c>
      <c r="D16" s="153" t="s">
        <v>266</v>
      </c>
      <c r="E16" s="153" t="s">
        <v>266</v>
      </c>
      <c r="F16" s="154" t="s">
        <v>266</v>
      </c>
      <c r="G16" s="152">
        <v>-139706.1876928882</v>
      </c>
      <c r="H16" s="153">
        <v>0</v>
      </c>
      <c r="I16" s="156" t="s">
        <v>266</v>
      </c>
      <c r="J16" s="156" t="s">
        <v>266</v>
      </c>
      <c r="K16" s="154" t="s">
        <v>266</v>
      </c>
      <c r="L16" s="152">
        <v>-87730.376830171372</v>
      </c>
      <c r="M16" s="153">
        <v>0</v>
      </c>
      <c r="N16" s="156" t="s">
        <v>266</v>
      </c>
      <c r="O16" s="156" t="s">
        <v>266</v>
      </c>
      <c r="P16" s="154" t="s">
        <v>266</v>
      </c>
      <c r="Q16" s="152">
        <v>-477527.88972085936</v>
      </c>
      <c r="R16" s="153">
        <v>0</v>
      </c>
      <c r="S16" s="156" t="s">
        <v>266</v>
      </c>
      <c r="T16" s="156" t="s">
        <v>266</v>
      </c>
      <c r="U16" s="154" t="s">
        <v>266</v>
      </c>
      <c r="V16" s="152">
        <v>218101.34809439391</v>
      </c>
      <c r="W16" s="153">
        <v>0</v>
      </c>
      <c r="X16" s="156" t="s">
        <v>266</v>
      </c>
      <c r="Y16" s="156" t="s">
        <v>266</v>
      </c>
      <c r="Z16" s="154" t="s">
        <v>266</v>
      </c>
      <c r="AA16" s="152">
        <v>4764.5827904269918</v>
      </c>
      <c r="AB16" s="153">
        <v>0</v>
      </c>
      <c r="AC16" s="156" t="s">
        <v>266</v>
      </c>
      <c r="AD16" s="156" t="s">
        <v>266</v>
      </c>
      <c r="AE16" s="154" t="s">
        <v>266</v>
      </c>
      <c r="AF16" s="348" t="s">
        <v>266</v>
      </c>
      <c r="AG16" s="157" t="s">
        <v>266</v>
      </c>
      <c r="AH16" s="156" t="s">
        <v>266</v>
      </c>
      <c r="AI16" s="156" t="s">
        <v>266</v>
      </c>
      <c r="AJ16" s="158" t="s">
        <v>266</v>
      </c>
      <c r="AK16" s="348" t="s">
        <v>266</v>
      </c>
      <c r="AL16" s="157" t="s">
        <v>266</v>
      </c>
      <c r="AM16" s="157" t="s">
        <v>266</v>
      </c>
      <c r="AN16" s="157" t="s">
        <v>266</v>
      </c>
      <c r="AO16" s="158" t="s">
        <v>266</v>
      </c>
      <c r="AP16" s="348" t="s">
        <v>266</v>
      </c>
      <c r="AQ16" s="157" t="s">
        <v>266</v>
      </c>
      <c r="AR16" s="157" t="s">
        <v>266</v>
      </c>
      <c r="AS16" s="157" t="s">
        <v>266</v>
      </c>
      <c r="AT16" s="154" t="s">
        <v>266</v>
      </c>
      <c r="AU16" s="348" t="s">
        <v>266</v>
      </c>
      <c r="AV16" s="157" t="s">
        <v>266</v>
      </c>
      <c r="AW16" s="157" t="s">
        <v>266</v>
      </c>
      <c r="AX16" s="157" t="s">
        <v>266</v>
      </c>
      <c r="AY16" s="154" t="s">
        <v>266</v>
      </c>
      <c r="AZ16" s="152">
        <v>41813.138046164968</v>
      </c>
      <c r="BA16" s="153">
        <v>0</v>
      </c>
      <c r="BB16" s="157" t="s">
        <v>266</v>
      </c>
      <c r="BC16" s="157" t="s">
        <v>266</v>
      </c>
      <c r="BD16" s="158" t="s">
        <v>266</v>
      </c>
      <c r="BE16" s="152">
        <v>-160358.70686568893</v>
      </c>
      <c r="BF16" s="153">
        <v>0</v>
      </c>
      <c r="BG16" s="157" t="s">
        <v>266</v>
      </c>
      <c r="BH16" s="157" t="s">
        <v>266</v>
      </c>
      <c r="BI16" s="158" t="s">
        <v>266</v>
      </c>
      <c r="BJ16" s="348" t="s">
        <v>266</v>
      </c>
      <c r="BK16" s="157" t="s">
        <v>266</v>
      </c>
      <c r="BL16" s="157" t="s">
        <v>266</v>
      </c>
      <c r="BM16" s="157" t="s">
        <v>266</v>
      </c>
      <c r="BN16" s="158" t="s">
        <v>266</v>
      </c>
      <c r="BO16" s="348" t="s">
        <v>266</v>
      </c>
      <c r="BP16" s="157" t="s">
        <v>266</v>
      </c>
      <c r="BQ16" s="157" t="s">
        <v>266</v>
      </c>
      <c r="BR16" s="157" t="s">
        <v>266</v>
      </c>
      <c r="BS16" s="165" t="s">
        <v>266</v>
      </c>
      <c r="BT16" s="348" t="s">
        <v>266</v>
      </c>
      <c r="BU16" s="153">
        <v>0</v>
      </c>
      <c r="BV16" s="157" t="s">
        <v>266</v>
      </c>
      <c r="BW16" s="157" t="s">
        <v>266</v>
      </c>
      <c r="BX16" s="158" t="s">
        <v>266</v>
      </c>
      <c r="BY16" s="152">
        <v>-44929.852517936299</v>
      </c>
      <c r="BZ16" s="153">
        <v>0</v>
      </c>
      <c r="CA16" s="153">
        <v>50000</v>
      </c>
      <c r="CB16" s="397"/>
      <c r="CC16" s="154">
        <v>0</v>
      </c>
      <c r="CD16" s="152" t="s">
        <v>266</v>
      </c>
      <c r="CE16" s="153" t="s">
        <v>266</v>
      </c>
      <c r="CF16" s="153" t="s">
        <v>266</v>
      </c>
      <c r="CG16" s="153" t="s">
        <v>266</v>
      </c>
      <c r="CH16" s="154" t="s">
        <v>266</v>
      </c>
    </row>
    <row r="17" spans="1:87" x14ac:dyDescent="0.25">
      <c r="A17" s="96" t="s">
        <v>245</v>
      </c>
      <c r="B17" s="159"/>
      <c r="C17" s="160"/>
      <c r="D17" s="160"/>
      <c r="E17" s="160"/>
      <c r="F17" s="161"/>
      <c r="G17" s="159"/>
      <c r="H17" s="160"/>
      <c r="I17" s="160"/>
      <c r="J17" s="160"/>
      <c r="K17" s="161"/>
      <c r="L17" s="159"/>
      <c r="M17" s="160"/>
      <c r="N17" s="160"/>
      <c r="O17" s="160"/>
      <c r="P17" s="161"/>
      <c r="Q17" s="159"/>
      <c r="R17" s="160"/>
      <c r="S17" s="160"/>
      <c r="T17" s="160"/>
      <c r="U17" s="161"/>
      <c r="V17" s="159"/>
      <c r="W17" s="160"/>
      <c r="X17" s="160"/>
      <c r="Y17" s="160"/>
      <c r="Z17" s="161"/>
      <c r="AA17" s="159"/>
      <c r="AB17" s="160"/>
      <c r="AC17" s="160"/>
      <c r="AD17" s="160"/>
      <c r="AE17" s="161"/>
      <c r="AF17" s="159"/>
      <c r="AG17" s="160"/>
      <c r="AH17" s="160"/>
      <c r="AI17" s="160"/>
      <c r="AJ17" s="161"/>
      <c r="AK17" s="159"/>
      <c r="AL17" s="160"/>
      <c r="AM17" s="160"/>
      <c r="AN17" s="160"/>
      <c r="AO17" s="161"/>
      <c r="AP17" s="159"/>
      <c r="AQ17" s="160"/>
      <c r="AR17" s="160"/>
      <c r="AS17" s="160"/>
      <c r="AT17" s="161"/>
      <c r="AU17" s="159"/>
      <c r="AV17" s="160"/>
      <c r="AW17" s="160"/>
      <c r="AX17" s="160"/>
      <c r="AY17" s="161"/>
      <c r="AZ17" s="159"/>
      <c r="BA17" s="160"/>
      <c r="BB17" s="160"/>
      <c r="BC17" s="160"/>
      <c r="BD17" s="161"/>
      <c r="BE17" s="159"/>
      <c r="BF17" s="160"/>
      <c r="BG17" s="160"/>
      <c r="BH17" s="160"/>
      <c r="BI17" s="161"/>
      <c r="BJ17" s="159"/>
      <c r="BK17" s="160"/>
      <c r="BL17" s="160"/>
      <c r="BM17" s="160"/>
      <c r="BN17" s="161"/>
      <c r="BO17" s="159"/>
      <c r="BP17" s="160"/>
      <c r="BQ17" s="160"/>
      <c r="BR17" s="160"/>
      <c r="BS17" s="161"/>
      <c r="BT17" s="159"/>
      <c r="BU17" s="160"/>
      <c r="BV17" s="160"/>
      <c r="BW17" s="160"/>
      <c r="BX17" s="161"/>
      <c r="BY17" s="159"/>
      <c r="BZ17" s="160"/>
      <c r="CA17" s="160"/>
      <c r="CB17" s="160"/>
      <c r="CC17" s="161"/>
      <c r="CD17" s="159"/>
      <c r="CE17" s="160"/>
      <c r="CF17" s="160"/>
      <c r="CG17" s="160"/>
      <c r="CH17" s="161"/>
    </row>
    <row r="18" spans="1:87" x14ac:dyDescent="0.25">
      <c r="A18" s="108" t="s">
        <v>384</v>
      </c>
      <c r="B18" s="155" t="s">
        <v>266</v>
      </c>
      <c r="C18" s="156" t="s">
        <v>266</v>
      </c>
      <c r="D18" s="156">
        <v>3494</v>
      </c>
      <c r="E18" s="395"/>
      <c r="F18" s="396"/>
      <c r="G18" s="155" t="s">
        <v>266</v>
      </c>
      <c r="H18" s="156" t="s">
        <v>266</v>
      </c>
      <c r="I18" s="156">
        <v>39866</v>
      </c>
      <c r="J18" s="395"/>
      <c r="K18" s="396"/>
      <c r="L18" s="155" t="s">
        <v>266</v>
      </c>
      <c r="M18" s="156" t="s">
        <v>266</v>
      </c>
      <c r="N18" s="156">
        <v>4170</v>
      </c>
      <c r="O18" s="395"/>
      <c r="P18" s="396"/>
      <c r="Q18" s="155" t="s">
        <v>266</v>
      </c>
      <c r="R18" s="156" t="s">
        <v>266</v>
      </c>
      <c r="S18" s="156">
        <v>243936</v>
      </c>
      <c r="T18" s="395"/>
      <c r="U18" s="396"/>
      <c r="V18" s="155" t="s">
        <v>266</v>
      </c>
      <c r="W18" s="156" t="s">
        <v>266</v>
      </c>
      <c r="X18" s="156">
        <v>2532</v>
      </c>
      <c r="Y18" s="395"/>
      <c r="Z18" s="396"/>
      <c r="AA18" s="155" t="s">
        <v>266</v>
      </c>
      <c r="AB18" s="156" t="s">
        <v>266</v>
      </c>
      <c r="AC18" s="156">
        <v>15195</v>
      </c>
      <c r="AD18" s="395"/>
      <c r="AE18" s="396"/>
      <c r="AF18" s="348" t="s">
        <v>266</v>
      </c>
      <c r="AG18" s="157" t="s">
        <v>266</v>
      </c>
      <c r="AH18" s="156" t="s">
        <v>266</v>
      </c>
      <c r="AI18" s="398"/>
      <c r="AJ18" s="396"/>
      <c r="AK18" s="155" t="s">
        <v>266</v>
      </c>
      <c r="AL18" s="156" t="s">
        <v>266</v>
      </c>
      <c r="AM18" s="156">
        <v>4005</v>
      </c>
      <c r="AN18" s="395"/>
      <c r="AO18" s="396"/>
      <c r="AP18" s="155" t="s">
        <v>266</v>
      </c>
      <c r="AQ18" s="156" t="s">
        <v>266</v>
      </c>
      <c r="AR18" s="156" t="s">
        <v>266</v>
      </c>
      <c r="AS18" s="395"/>
      <c r="AT18" s="396"/>
      <c r="AU18" s="155" t="s">
        <v>266</v>
      </c>
      <c r="AV18" s="156" t="s">
        <v>266</v>
      </c>
      <c r="AW18" s="156">
        <v>27427</v>
      </c>
      <c r="AX18" s="395"/>
      <c r="AY18" s="396"/>
      <c r="AZ18" s="155" t="s">
        <v>266</v>
      </c>
      <c r="BA18" s="156" t="s">
        <v>266</v>
      </c>
      <c r="BB18" s="156">
        <v>2048</v>
      </c>
      <c r="BC18" s="395"/>
      <c r="BD18" s="396"/>
      <c r="BE18" s="155" t="s">
        <v>266</v>
      </c>
      <c r="BF18" s="156" t="s">
        <v>266</v>
      </c>
      <c r="BG18" s="156">
        <v>23176</v>
      </c>
      <c r="BH18" s="395"/>
      <c r="BI18" s="396"/>
      <c r="BJ18" s="155" t="s">
        <v>266</v>
      </c>
      <c r="BK18" s="156" t="s">
        <v>266</v>
      </c>
      <c r="BL18" s="156">
        <v>7795</v>
      </c>
      <c r="BM18" s="395"/>
      <c r="BN18" s="396"/>
      <c r="BO18" s="348" t="s">
        <v>266</v>
      </c>
      <c r="BP18" s="157" t="s">
        <v>266</v>
      </c>
      <c r="BQ18" s="157" t="s">
        <v>266</v>
      </c>
      <c r="BR18" s="157" t="s">
        <v>266</v>
      </c>
      <c r="BS18" s="165" t="s">
        <v>266</v>
      </c>
      <c r="BT18" s="155" t="s">
        <v>266</v>
      </c>
      <c r="BU18" s="156" t="s">
        <v>266</v>
      </c>
      <c r="BV18" s="156">
        <v>2301</v>
      </c>
      <c r="BW18" s="395"/>
      <c r="BX18" s="396"/>
      <c r="BY18" s="155">
        <v>0</v>
      </c>
      <c r="BZ18" s="156">
        <v>0</v>
      </c>
      <c r="CA18" s="156">
        <v>0</v>
      </c>
      <c r="CB18" s="395"/>
      <c r="CC18" s="396"/>
      <c r="CD18" s="155">
        <v>0</v>
      </c>
      <c r="CE18" s="156">
        <v>0</v>
      </c>
      <c r="CF18" s="156">
        <v>0</v>
      </c>
      <c r="CG18" s="395"/>
      <c r="CH18" s="396"/>
    </row>
    <row r="19" spans="1:87" x14ac:dyDescent="0.25">
      <c r="A19" s="11" t="s">
        <v>150</v>
      </c>
      <c r="B19" s="155" t="s">
        <v>266</v>
      </c>
      <c r="C19" s="156" t="s">
        <v>266</v>
      </c>
      <c r="D19" s="153" t="s">
        <v>266</v>
      </c>
      <c r="E19" s="153" t="s">
        <v>266</v>
      </c>
      <c r="F19" s="154" t="s">
        <v>266</v>
      </c>
      <c r="G19" s="155" t="s">
        <v>266</v>
      </c>
      <c r="H19" s="156" t="s">
        <v>266</v>
      </c>
      <c r="I19" s="156" t="s">
        <v>266</v>
      </c>
      <c r="J19" s="156" t="s">
        <v>266</v>
      </c>
      <c r="K19" s="154" t="s">
        <v>266</v>
      </c>
      <c r="L19" s="155" t="s">
        <v>266</v>
      </c>
      <c r="M19" s="156" t="s">
        <v>266</v>
      </c>
      <c r="N19" s="156" t="s">
        <v>266</v>
      </c>
      <c r="O19" s="156" t="s">
        <v>266</v>
      </c>
      <c r="P19" s="154" t="s">
        <v>266</v>
      </c>
      <c r="Q19" s="155" t="s">
        <v>266</v>
      </c>
      <c r="R19" s="156" t="s">
        <v>266</v>
      </c>
      <c r="S19" s="156" t="s">
        <v>266</v>
      </c>
      <c r="T19" s="156" t="s">
        <v>266</v>
      </c>
      <c r="U19" s="154" t="s">
        <v>266</v>
      </c>
      <c r="V19" s="155" t="s">
        <v>266</v>
      </c>
      <c r="W19" s="156" t="s">
        <v>266</v>
      </c>
      <c r="X19" s="156" t="s">
        <v>266</v>
      </c>
      <c r="Y19" s="156" t="s">
        <v>266</v>
      </c>
      <c r="Z19" s="154" t="s">
        <v>266</v>
      </c>
      <c r="AA19" s="155" t="s">
        <v>266</v>
      </c>
      <c r="AB19" s="156" t="s">
        <v>266</v>
      </c>
      <c r="AC19" s="156" t="s">
        <v>266</v>
      </c>
      <c r="AD19" s="156" t="s">
        <v>266</v>
      </c>
      <c r="AE19" s="154">
        <v>0</v>
      </c>
      <c r="AF19" s="348" t="s">
        <v>266</v>
      </c>
      <c r="AG19" s="157" t="s">
        <v>266</v>
      </c>
      <c r="AH19" s="156" t="s">
        <v>266</v>
      </c>
      <c r="AI19" s="156" t="s">
        <v>266</v>
      </c>
      <c r="AJ19" s="158" t="s">
        <v>266</v>
      </c>
      <c r="AK19" s="348" t="s">
        <v>266</v>
      </c>
      <c r="AL19" s="157" t="s">
        <v>266</v>
      </c>
      <c r="AM19" s="157" t="s">
        <v>266</v>
      </c>
      <c r="AN19" s="157" t="s">
        <v>266</v>
      </c>
      <c r="AO19" s="158" t="s">
        <v>266</v>
      </c>
      <c r="AP19" s="348" t="s">
        <v>266</v>
      </c>
      <c r="AQ19" s="157" t="s">
        <v>266</v>
      </c>
      <c r="AR19" s="157" t="s">
        <v>266</v>
      </c>
      <c r="AS19" s="157" t="s">
        <v>266</v>
      </c>
      <c r="AT19" s="154" t="s">
        <v>266</v>
      </c>
      <c r="AU19" s="348" t="s">
        <v>266</v>
      </c>
      <c r="AV19" s="157" t="s">
        <v>266</v>
      </c>
      <c r="AW19" s="157" t="s">
        <v>266</v>
      </c>
      <c r="AX19" s="157" t="s">
        <v>266</v>
      </c>
      <c r="AY19" s="154" t="s">
        <v>266</v>
      </c>
      <c r="AZ19" s="348" t="s">
        <v>266</v>
      </c>
      <c r="BA19" s="157" t="s">
        <v>266</v>
      </c>
      <c r="BB19" s="157" t="s">
        <v>266</v>
      </c>
      <c r="BC19" s="157" t="s">
        <v>266</v>
      </c>
      <c r="BD19" s="158" t="s">
        <v>266</v>
      </c>
      <c r="BE19" s="348" t="s">
        <v>266</v>
      </c>
      <c r="BF19" s="157" t="s">
        <v>266</v>
      </c>
      <c r="BG19" s="157" t="s">
        <v>266</v>
      </c>
      <c r="BH19" s="157" t="s">
        <v>266</v>
      </c>
      <c r="BI19" s="158" t="s">
        <v>266</v>
      </c>
      <c r="BJ19" s="348" t="s">
        <v>266</v>
      </c>
      <c r="BK19" s="157" t="s">
        <v>266</v>
      </c>
      <c r="BL19" s="157" t="s">
        <v>266</v>
      </c>
      <c r="BM19" s="157" t="s">
        <v>266</v>
      </c>
      <c r="BN19" s="158" t="s">
        <v>266</v>
      </c>
      <c r="BO19" s="348" t="s">
        <v>266</v>
      </c>
      <c r="BP19" s="157" t="s">
        <v>266</v>
      </c>
      <c r="BQ19" s="157" t="s">
        <v>266</v>
      </c>
      <c r="BR19" s="157" t="s">
        <v>266</v>
      </c>
      <c r="BS19" s="165" t="s">
        <v>266</v>
      </c>
      <c r="BT19" s="348" t="s">
        <v>266</v>
      </c>
      <c r="BU19" s="157" t="s">
        <v>266</v>
      </c>
      <c r="BV19" s="157" t="s">
        <v>266</v>
      </c>
      <c r="BW19" s="157" t="s">
        <v>266</v>
      </c>
      <c r="BX19" s="158" t="s">
        <v>266</v>
      </c>
      <c r="BY19" s="152">
        <v>0</v>
      </c>
      <c r="BZ19" s="153">
        <v>0</v>
      </c>
      <c r="CA19" s="153">
        <v>75000</v>
      </c>
      <c r="CB19" s="397"/>
      <c r="CC19" s="154">
        <v>0</v>
      </c>
      <c r="CD19" s="152" t="s">
        <v>266</v>
      </c>
      <c r="CE19" s="153" t="s">
        <v>266</v>
      </c>
      <c r="CF19" s="153" t="s">
        <v>266</v>
      </c>
      <c r="CG19" s="153" t="s">
        <v>266</v>
      </c>
      <c r="CH19" s="154" t="s">
        <v>266</v>
      </c>
    </row>
    <row r="20" spans="1:87" x14ac:dyDescent="0.25">
      <c r="A20" s="96" t="s">
        <v>147</v>
      </c>
      <c r="B20" s="159"/>
      <c r="C20" s="160"/>
      <c r="D20" s="160"/>
      <c r="E20" s="160"/>
      <c r="F20" s="161"/>
      <c r="G20" s="159"/>
      <c r="H20" s="160"/>
      <c r="I20" s="160"/>
      <c r="J20" s="160"/>
      <c r="K20" s="161"/>
      <c r="L20" s="159"/>
      <c r="M20" s="160"/>
      <c r="N20" s="160"/>
      <c r="O20" s="160"/>
      <c r="P20" s="161"/>
      <c r="Q20" s="159"/>
      <c r="R20" s="160"/>
      <c r="S20" s="160"/>
      <c r="T20" s="160"/>
      <c r="U20" s="161"/>
      <c r="V20" s="159"/>
      <c r="W20" s="160"/>
      <c r="X20" s="160"/>
      <c r="Y20" s="160"/>
      <c r="Z20" s="161"/>
      <c r="AA20" s="159"/>
      <c r="AB20" s="160"/>
      <c r="AC20" s="160"/>
      <c r="AD20" s="160"/>
      <c r="AE20" s="161"/>
      <c r="AF20" s="159"/>
      <c r="AG20" s="160"/>
      <c r="AH20" s="160"/>
      <c r="AI20" s="160"/>
      <c r="AJ20" s="161"/>
      <c r="AK20" s="159"/>
      <c r="AL20" s="160"/>
      <c r="AM20" s="160"/>
      <c r="AN20" s="160"/>
      <c r="AO20" s="161"/>
      <c r="AP20" s="159"/>
      <c r="AQ20" s="160"/>
      <c r="AR20" s="160"/>
      <c r="AS20" s="160"/>
      <c r="AT20" s="161"/>
      <c r="AU20" s="159"/>
      <c r="AV20" s="160"/>
      <c r="AW20" s="160"/>
      <c r="AX20" s="160"/>
      <c r="AY20" s="161"/>
      <c r="AZ20" s="159"/>
      <c r="BA20" s="160"/>
      <c r="BB20" s="160"/>
      <c r="BC20" s="160"/>
      <c r="BD20" s="161"/>
      <c r="BE20" s="159"/>
      <c r="BF20" s="160"/>
      <c r="BG20" s="160"/>
      <c r="BH20" s="160"/>
      <c r="BI20" s="161"/>
      <c r="BJ20" s="159"/>
      <c r="BK20" s="160"/>
      <c r="BL20" s="160"/>
      <c r="BM20" s="160"/>
      <c r="BN20" s="161"/>
      <c r="BO20" s="159"/>
      <c r="BP20" s="160"/>
      <c r="BQ20" s="160"/>
      <c r="BR20" s="160"/>
      <c r="BS20" s="161"/>
      <c r="BT20" s="159"/>
      <c r="BU20" s="160"/>
      <c r="BV20" s="160"/>
      <c r="BW20" s="160"/>
      <c r="BX20" s="161"/>
      <c r="BY20" s="159"/>
      <c r="BZ20" s="160"/>
      <c r="CA20" s="160"/>
      <c r="CB20" s="160"/>
      <c r="CC20" s="161"/>
      <c r="CD20" s="159"/>
      <c r="CE20" s="160"/>
      <c r="CF20" s="160"/>
      <c r="CG20" s="160"/>
      <c r="CH20" s="161"/>
    </row>
    <row r="21" spans="1:87" x14ac:dyDescent="0.25">
      <c r="A21" s="108" t="s">
        <v>384</v>
      </c>
      <c r="B21" s="155" t="s">
        <v>266</v>
      </c>
      <c r="C21" s="156" t="s">
        <v>266</v>
      </c>
      <c r="D21" s="156">
        <v>10620</v>
      </c>
      <c r="E21" s="395"/>
      <c r="F21" s="396"/>
      <c r="G21" s="155" t="s">
        <v>266</v>
      </c>
      <c r="H21" s="156" t="s">
        <v>266</v>
      </c>
      <c r="I21" s="156">
        <v>8226</v>
      </c>
      <c r="J21" s="395"/>
      <c r="K21" s="396"/>
      <c r="L21" s="155" t="s">
        <v>266</v>
      </c>
      <c r="M21" s="156" t="s">
        <v>266</v>
      </c>
      <c r="N21" s="156">
        <v>3897</v>
      </c>
      <c r="O21" s="395"/>
      <c r="P21" s="396"/>
      <c r="Q21" s="155" t="s">
        <v>266</v>
      </c>
      <c r="R21" s="156" t="s">
        <v>266</v>
      </c>
      <c r="S21" s="156">
        <v>37208</v>
      </c>
      <c r="T21" s="395"/>
      <c r="U21" s="396"/>
      <c r="V21" s="155" t="s">
        <v>266</v>
      </c>
      <c r="W21" s="156" t="s">
        <v>266</v>
      </c>
      <c r="X21" s="156">
        <v>5444</v>
      </c>
      <c r="Y21" s="395"/>
      <c r="Z21" s="396"/>
      <c r="AA21" s="155" t="s">
        <v>266</v>
      </c>
      <c r="AB21" s="156" t="s">
        <v>266</v>
      </c>
      <c r="AC21" s="156">
        <v>7445</v>
      </c>
      <c r="AD21" s="395"/>
      <c r="AE21" s="396"/>
      <c r="AF21" s="348" t="s">
        <v>266</v>
      </c>
      <c r="AG21" s="157" t="s">
        <v>266</v>
      </c>
      <c r="AH21" s="156">
        <v>5463</v>
      </c>
      <c r="AI21" s="395"/>
      <c r="AJ21" s="396"/>
      <c r="AK21" s="155" t="s">
        <v>266</v>
      </c>
      <c r="AL21" s="156" t="s">
        <v>266</v>
      </c>
      <c r="AM21" s="156">
        <v>3284</v>
      </c>
      <c r="AN21" s="395"/>
      <c r="AO21" s="396"/>
      <c r="AP21" s="155" t="s">
        <v>266</v>
      </c>
      <c r="AQ21" s="156" t="s">
        <v>266</v>
      </c>
      <c r="AR21" s="156">
        <v>2585</v>
      </c>
      <c r="AS21" s="395"/>
      <c r="AT21" s="396"/>
      <c r="AU21" s="155" t="s">
        <v>266</v>
      </c>
      <c r="AV21" s="156" t="s">
        <v>266</v>
      </c>
      <c r="AW21" s="156">
        <v>9441</v>
      </c>
      <c r="AX21" s="395"/>
      <c r="AY21" s="396"/>
      <c r="AZ21" s="155" t="s">
        <v>266</v>
      </c>
      <c r="BA21" s="156" t="s">
        <v>266</v>
      </c>
      <c r="BB21" s="156" t="s">
        <v>444</v>
      </c>
      <c r="BC21" s="395"/>
      <c r="BD21" s="396"/>
      <c r="BE21" s="155" t="s">
        <v>266</v>
      </c>
      <c r="BF21" s="156" t="s">
        <v>266</v>
      </c>
      <c r="BG21" s="156">
        <v>9121</v>
      </c>
      <c r="BH21" s="395"/>
      <c r="BI21" s="396"/>
      <c r="BJ21" s="155" t="s">
        <v>266</v>
      </c>
      <c r="BK21" s="156" t="s">
        <v>266</v>
      </c>
      <c r="BL21" s="156">
        <v>4873</v>
      </c>
      <c r="BM21" s="395"/>
      <c r="BN21" s="396"/>
      <c r="BO21" s="348" t="s">
        <v>266</v>
      </c>
      <c r="BP21" s="157" t="s">
        <v>266</v>
      </c>
      <c r="BQ21" s="157" t="s">
        <v>266</v>
      </c>
      <c r="BR21" s="157" t="s">
        <v>266</v>
      </c>
      <c r="BS21" s="165" t="s">
        <v>266</v>
      </c>
      <c r="BT21" s="348" t="s">
        <v>266</v>
      </c>
      <c r="BU21" s="157" t="s">
        <v>266</v>
      </c>
      <c r="BV21" s="157" t="s">
        <v>266</v>
      </c>
      <c r="BW21" s="395"/>
      <c r="BX21" s="399"/>
      <c r="BY21" s="155">
        <v>0</v>
      </c>
      <c r="BZ21" s="156">
        <v>0</v>
      </c>
      <c r="CA21" s="156">
        <v>0</v>
      </c>
      <c r="CB21" s="395"/>
      <c r="CC21" s="396"/>
      <c r="CD21" s="155">
        <v>0</v>
      </c>
      <c r="CE21" s="156">
        <v>0</v>
      </c>
      <c r="CF21" s="156">
        <v>0</v>
      </c>
      <c r="CG21" s="395"/>
      <c r="CH21" s="396"/>
    </row>
    <row r="22" spans="1:87" x14ac:dyDescent="0.25">
      <c r="A22" s="11" t="s">
        <v>150</v>
      </c>
      <c r="B22" s="155" t="s">
        <v>266</v>
      </c>
      <c r="C22" s="156" t="s">
        <v>266</v>
      </c>
      <c r="D22" s="153">
        <v>80354.679999999993</v>
      </c>
      <c r="E22" s="397"/>
      <c r="F22" s="154">
        <v>0</v>
      </c>
      <c r="G22" s="155" t="s">
        <v>266</v>
      </c>
      <c r="H22" s="156" t="s">
        <v>266</v>
      </c>
      <c r="I22" s="153">
        <v>62242.82</v>
      </c>
      <c r="J22" s="397"/>
      <c r="K22" s="154">
        <v>0</v>
      </c>
      <c r="L22" s="155" t="s">
        <v>266</v>
      </c>
      <c r="M22" s="156" t="s">
        <v>266</v>
      </c>
      <c r="N22" s="153">
        <v>29484.240000000002</v>
      </c>
      <c r="O22" s="397"/>
      <c r="P22" s="154">
        <v>0</v>
      </c>
      <c r="Q22" s="155" t="s">
        <v>266</v>
      </c>
      <c r="R22" s="156" t="s">
        <v>266</v>
      </c>
      <c r="S22" s="153">
        <v>281516.15000000002</v>
      </c>
      <c r="T22" s="397"/>
      <c r="U22" s="154">
        <v>0</v>
      </c>
      <c r="V22" s="155" t="s">
        <v>266</v>
      </c>
      <c r="W22" s="156" t="s">
        <v>266</v>
      </c>
      <c r="X22" s="153">
        <v>41192.46</v>
      </c>
      <c r="Y22" s="397"/>
      <c r="Z22" s="154">
        <v>0</v>
      </c>
      <c r="AA22" s="155" t="s">
        <v>266</v>
      </c>
      <c r="AB22" s="156" t="s">
        <v>266</v>
      </c>
      <c r="AC22" s="153">
        <v>56335.28</v>
      </c>
      <c r="AD22" s="397"/>
      <c r="AE22" s="154">
        <v>0</v>
      </c>
      <c r="AF22" s="348" t="s">
        <v>266</v>
      </c>
      <c r="AG22" s="157" t="s">
        <v>266</v>
      </c>
      <c r="AH22" s="153">
        <v>41337.47</v>
      </c>
      <c r="AI22" s="397"/>
      <c r="AJ22" s="154">
        <v>0</v>
      </c>
      <c r="AK22" s="348" t="s">
        <v>266</v>
      </c>
      <c r="AL22" s="157" t="s">
        <v>266</v>
      </c>
      <c r="AM22" s="153">
        <v>24851.33</v>
      </c>
      <c r="AN22" s="397"/>
      <c r="AO22" s="154">
        <v>0</v>
      </c>
      <c r="AP22" s="348" t="s">
        <v>266</v>
      </c>
      <c r="AQ22" s="157" t="s">
        <v>266</v>
      </c>
      <c r="AR22" s="153">
        <v>19562.03</v>
      </c>
      <c r="AS22" s="397"/>
      <c r="AT22" s="154">
        <v>0</v>
      </c>
      <c r="AU22" s="348" t="s">
        <v>266</v>
      </c>
      <c r="AV22" s="157" t="s">
        <v>266</v>
      </c>
      <c r="AW22" s="153">
        <v>71432.320000000007</v>
      </c>
      <c r="AX22" s="397"/>
      <c r="AY22" s="154">
        <v>0</v>
      </c>
      <c r="AZ22" s="348" t="s">
        <v>266</v>
      </c>
      <c r="BA22" s="157" t="s">
        <v>266</v>
      </c>
      <c r="BB22" s="153">
        <v>36177.919999999998</v>
      </c>
      <c r="BC22" s="397"/>
      <c r="BD22" s="154">
        <v>0</v>
      </c>
      <c r="BE22" s="348" t="s">
        <v>266</v>
      </c>
      <c r="BF22" s="157" t="s">
        <v>266</v>
      </c>
      <c r="BG22" s="153">
        <v>69012.820000000007</v>
      </c>
      <c r="BH22" s="397"/>
      <c r="BI22" s="154">
        <v>0</v>
      </c>
      <c r="BJ22" s="348" t="s">
        <v>266</v>
      </c>
      <c r="BK22" s="157" t="s">
        <v>266</v>
      </c>
      <c r="BL22" s="153">
        <v>36872.480000000003</v>
      </c>
      <c r="BM22" s="397"/>
      <c r="BN22" s="154">
        <v>0</v>
      </c>
      <c r="BO22" s="348" t="s">
        <v>266</v>
      </c>
      <c r="BP22" s="157" t="s">
        <v>266</v>
      </c>
      <c r="BQ22" s="157" t="s">
        <v>266</v>
      </c>
      <c r="BR22" s="157" t="s">
        <v>266</v>
      </c>
      <c r="BS22" s="165" t="s">
        <v>266</v>
      </c>
      <c r="BT22" s="348" t="s">
        <v>266</v>
      </c>
      <c r="BU22" s="157" t="s">
        <v>266</v>
      </c>
      <c r="BV22" s="157" t="s">
        <v>266</v>
      </c>
      <c r="BW22" s="397"/>
      <c r="BX22" s="158" t="s">
        <v>266</v>
      </c>
      <c r="BY22" s="152">
        <v>0</v>
      </c>
      <c r="BZ22" s="153">
        <v>0</v>
      </c>
      <c r="CA22" s="153">
        <v>0</v>
      </c>
      <c r="CB22" s="397"/>
      <c r="CC22" s="154">
        <v>0</v>
      </c>
      <c r="CD22" s="152" t="s">
        <v>266</v>
      </c>
      <c r="CE22" s="153" t="s">
        <v>266</v>
      </c>
      <c r="CF22" s="153" t="s">
        <v>266</v>
      </c>
      <c r="CG22" s="153" t="s">
        <v>266</v>
      </c>
      <c r="CH22" s="154" t="s">
        <v>266</v>
      </c>
    </row>
    <row r="23" spans="1:87" x14ac:dyDescent="0.25">
      <c r="A23" s="99" t="s">
        <v>149</v>
      </c>
      <c r="B23" s="159"/>
      <c r="C23" s="160"/>
      <c r="D23" s="160"/>
      <c r="E23" s="160"/>
      <c r="F23" s="161"/>
      <c r="G23" s="159"/>
      <c r="H23" s="160"/>
      <c r="I23" s="160"/>
      <c r="J23" s="160"/>
      <c r="K23" s="161"/>
      <c r="L23" s="159"/>
      <c r="M23" s="160"/>
      <c r="N23" s="160"/>
      <c r="O23" s="160"/>
      <c r="P23" s="161"/>
      <c r="Q23" s="159"/>
      <c r="R23" s="160"/>
      <c r="S23" s="160"/>
      <c r="T23" s="160"/>
      <c r="U23" s="161"/>
      <c r="V23" s="159"/>
      <c r="W23" s="160"/>
      <c r="X23" s="160"/>
      <c r="Y23" s="160"/>
      <c r="Z23" s="161"/>
      <c r="AA23" s="159"/>
      <c r="AB23" s="160"/>
      <c r="AC23" s="160"/>
      <c r="AD23" s="160"/>
      <c r="AE23" s="161"/>
      <c r="AF23" s="159"/>
      <c r="AG23" s="160"/>
      <c r="AH23" s="160"/>
      <c r="AI23" s="160"/>
      <c r="AJ23" s="161"/>
      <c r="AK23" s="159"/>
      <c r="AL23" s="160"/>
      <c r="AM23" s="160"/>
      <c r="AN23" s="160"/>
      <c r="AO23" s="161"/>
      <c r="AP23" s="159"/>
      <c r="AQ23" s="160"/>
      <c r="AR23" s="160"/>
      <c r="AS23" s="160"/>
      <c r="AT23" s="161"/>
      <c r="AU23" s="159"/>
      <c r="AV23" s="160"/>
      <c r="AW23" s="160"/>
      <c r="AX23" s="160"/>
      <c r="AY23" s="161"/>
      <c r="AZ23" s="159"/>
      <c r="BA23" s="160"/>
      <c r="BB23" s="160"/>
      <c r="BC23" s="160"/>
      <c r="BD23" s="161"/>
      <c r="BE23" s="159"/>
      <c r="BF23" s="160"/>
      <c r="BG23" s="160"/>
      <c r="BH23" s="160"/>
      <c r="BI23" s="161"/>
      <c r="BJ23" s="159"/>
      <c r="BK23" s="160"/>
      <c r="BL23" s="160"/>
      <c r="BM23" s="160"/>
      <c r="BN23" s="161"/>
      <c r="BO23" s="159"/>
      <c r="BP23" s="160"/>
      <c r="BQ23" s="160"/>
      <c r="BR23" s="160"/>
      <c r="BS23" s="161"/>
      <c r="BT23" s="159"/>
      <c r="BU23" s="160"/>
      <c r="BV23" s="160"/>
      <c r="BW23" s="160"/>
      <c r="BX23" s="161"/>
      <c r="BY23" s="159"/>
      <c r="BZ23" s="160"/>
      <c r="CA23" s="160"/>
      <c r="CB23" s="160"/>
      <c r="CC23" s="161"/>
      <c r="CD23" s="159"/>
      <c r="CE23" s="160"/>
      <c r="CF23" s="160"/>
      <c r="CG23" s="160"/>
      <c r="CH23" s="161"/>
    </row>
    <row r="24" spans="1:87" x14ac:dyDescent="0.25">
      <c r="B24" s="162"/>
      <c r="C24" s="163"/>
      <c r="D24" s="163"/>
      <c r="E24" s="163"/>
      <c r="F24" s="164"/>
      <c r="G24" s="162"/>
      <c r="H24" s="163"/>
      <c r="I24" s="163"/>
      <c r="J24" s="163"/>
      <c r="K24" s="164"/>
      <c r="L24" s="162"/>
      <c r="M24" s="163"/>
      <c r="N24" s="163"/>
      <c r="O24" s="163"/>
      <c r="P24" s="164"/>
      <c r="Q24" s="162"/>
      <c r="R24" s="163"/>
      <c r="S24" s="163"/>
      <c r="T24" s="163"/>
      <c r="U24" s="164"/>
      <c r="V24" s="162"/>
      <c r="W24" s="163"/>
      <c r="X24" s="163"/>
      <c r="Y24" s="163"/>
      <c r="Z24" s="164"/>
      <c r="AA24" s="162"/>
      <c r="AB24" s="163"/>
      <c r="AC24" s="163"/>
      <c r="AD24" s="163"/>
      <c r="AE24" s="164"/>
      <c r="AF24" s="162"/>
      <c r="AG24" s="163"/>
      <c r="AH24" s="163"/>
      <c r="AI24" s="163"/>
      <c r="AJ24" s="164"/>
      <c r="AK24" s="162"/>
      <c r="AL24" s="163"/>
      <c r="AM24" s="163"/>
      <c r="AN24" s="163"/>
      <c r="AO24" s="164"/>
      <c r="AP24" s="162"/>
      <c r="AQ24" s="163"/>
      <c r="AR24" s="163"/>
      <c r="AS24" s="163"/>
      <c r="AT24" s="164"/>
      <c r="AU24" s="162"/>
      <c r="AV24" s="163"/>
      <c r="AW24" s="163"/>
      <c r="AX24" s="163"/>
      <c r="AY24" s="164"/>
      <c r="AZ24" s="162"/>
      <c r="BA24" s="163"/>
      <c r="BB24" s="163"/>
      <c r="BC24" s="163"/>
      <c r="BD24" s="164"/>
      <c r="BE24" s="162"/>
      <c r="BF24" s="163"/>
      <c r="BG24" s="163"/>
      <c r="BH24" s="163"/>
      <c r="BI24" s="164"/>
      <c r="BJ24" s="162"/>
      <c r="BK24" s="163"/>
      <c r="BL24" s="163"/>
      <c r="BM24" s="163"/>
      <c r="BN24" s="164"/>
      <c r="BO24" s="162"/>
      <c r="BP24" s="163"/>
      <c r="BQ24" s="163"/>
      <c r="BR24" s="163"/>
      <c r="BS24" s="164"/>
      <c r="BT24" s="162"/>
      <c r="BU24" s="163"/>
      <c r="BV24" s="163"/>
      <c r="BW24" s="163"/>
      <c r="BX24" s="164"/>
      <c r="BY24" s="162"/>
      <c r="BZ24" s="163"/>
      <c r="CA24" s="163"/>
      <c r="CB24" s="163"/>
      <c r="CC24" s="164"/>
      <c r="CD24" s="162"/>
      <c r="CE24" s="163"/>
      <c r="CF24" s="163"/>
      <c r="CG24" s="163"/>
      <c r="CH24" s="164"/>
    </row>
    <row r="25" spans="1:87" x14ac:dyDescent="0.25">
      <c r="A25" s="100" t="s">
        <v>24</v>
      </c>
      <c r="B25" s="109"/>
      <c r="C25" s="110"/>
      <c r="D25" s="110"/>
      <c r="E25" s="110"/>
      <c r="F25" s="111"/>
      <c r="G25" s="109"/>
      <c r="H25" s="110"/>
      <c r="I25" s="110"/>
      <c r="J25" s="110"/>
      <c r="K25" s="111"/>
      <c r="L25" s="109"/>
      <c r="M25" s="110"/>
      <c r="N25" s="110"/>
      <c r="O25" s="110"/>
      <c r="P25" s="111"/>
      <c r="Q25" s="109"/>
      <c r="R25" s="110"/>
      <c r="S25" s="110"/>
      <c r="T25" s="110"/>
      <c r="U25" s="111"/>
      <c r="V25" s="109"/>
      <c r="W25" s="110"/>
      <c r="X25" s="110"/>
      <c r="Y25" s="110"/>
      <c r="Z25" s="111"/>
      <c r="AA25" s="109"/>
      <c r="AB25" s="110"/>
      <c r="AC25" s="110"/>
      <c r="AD25" s="110"/>
      <c r="AE25" s="111"/>
      <c r="AF25" s="109"/>
      <c r="AG25" s="110"/>
      <c r="AH25" s="110"/>
      <c r="AI25" s="110"/>
      <c r="AJ25" s="111"/>
      <c r="AK25" s="109"/>
      <c r="AL25" s="110"/>
      <c r="AM25" s="110"/>
      <c r="AN25" s="110"/>
      <c r="AO25" s="111"/>
      <c r="AP25" s="109"/>
      <c r="AQ25" s="110"/>
      <c r="AR25" s="110"/>
      <c r="AS25" s="110"/>
      <c r="AT25" s="111"/>
      <c r="AU25" s="109"/>
      <c r="AV25" s="110"/>
      <c r="AW25" s="110"/>
      <c r="AX25" s="110"/>
      <c r="AY25" s="111"/>
      <c r="AZ25" s="109"/>
      <c r="BA25" s="110"/>
      <c r="BB25" s="110"/>
      <c r="BC25" s="110"/>
      <c r="BD25" s="111"/>
      <c r="BE25" s="109"/>
      <c r="BF25" s="110"/>
      <c r="BG25" s="110"/>
      <c r="BH25" s="110"/>
      <c r="BI25" s="111"/>
      <c r="BJ25" s="109"/>
      <c r="BK25" s="110"/>
      <c r="BL25" s="110"/>
      <c r="BM25" s="110"/>
      <c r="BN25" s="111"/>
      <c r="BO25" s="109"/>
      <c r="BP25" s="110"/>
      <c r="BQ25" s="110"/>
      <c r="BR25" s="110"/>
      <c r="BS25" s="111"/>
      <c r="BT25" s="109"/>
      <c r="BU25" s="110"/>
      <c r="BV25" s="110"/>
      <c r="BW25" s="110"/>
      <c r="BX25" s="111"/>
      <c r="BY25" s="109"/>
      <c r="BZ25" s="110"/>
      <c r="CA25" s="110"/>
      <c r="CB25" s="110"/>
      <c r="CC25" s="111"/>
      <c r="CD25" s="109"/>
      <c r="CE25" s="110"/>
      <c r="CF25" s="110"/>
      <c r="CG25" s="110"/>
      <c r="CH25" s="111"/>
    </row>
    <row r="26" spans="1:87" ht="9" customHeight="1" x14ac:dyDescent="0.25">
      <c r="A26" s="62"/>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27"/>
      <c r="CA26" s="27"/>
      <c r="CB26" s="27"/>
      <c r="CC26" s="27"/>
      <c r="CD26" s="27"/>
      <c r="CE26" s="27"/>
      <c r="CF26" s="27"/>
      <c r="CG26" s="27"/>
      <c r="CH26" s="27"/>
      <c r="CI26" s="27"/>
    </row>
    <row r="27" spans="1:87" s="18" customFormat="1" x14ac:dyDescent="0.25">
      <c r="A27" s="223" t="s">
        <v>374</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row>
    <row r="28" spans="1:87" s="18" customFormat="1" x14ac:dyDescent="0.25">
      <c r="A28" s="392" t="s">
        <v>619</v>
      </c>
      <c r="B28" s="373"/>
      <c r="C28" s="373"/>
      <c r="D28" s="373"/>
      <c r="E28" s="373"/>
      <c r="F28" s="347"/>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row>
    <row r="29" spans="1:87" s="18" customFormat="1" x14ac:dyDescent="0.25">
      <c r="A29" s="393" t="s">
        <v>620</v>
      </c>
      <c r="B29" s="372"/>
      <c r="C29" s="372"/>
      <c r="D29" s="372"/>
      <c r="E29" s="372"/>
      <c r="F29" s="372"/>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row>
    <row r="30" spans="1:87" s="18" customFormat="1" x14ac:dyDescent="0.25">
      <c r="A30" s="223"/>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row>
    <row r="31" spans="1:87" s="18" customFormat="1"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row>
    <row r="32" spans="1:87" s="18" customFormat="1" x14ac:dyDescent="0.25">
      <c r="A32" s="223"/>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row>
    <row r="33" spans="1:77" s="18" customFormat="1" x14ac:dyDescent="0.25">
      <c r="A33" s="223"/>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row>
    <row r="43" spans="1:77" x14ac:dyDescent="0.25">
      <c r="A43" s="223"/>
      <c r="B43" s="39"/>
      <c r="C43" s="39"/>
      <c r="D43" s="39"/>
      <c r="E43" s="39"/>
      <c r="F43" s="39"/>
    </row>
    <row r="44" spans="1:77" x14ac:dyDescent="0.25">
      <c r="A44" s="223"/>
      <c r="B44" s="39"/>
      <c r="C44" s="39"/>
      <c r="D44" s="39"/>
      <c r="E44" s="39"/>
      <c r="F44" s="39"/>
    </row>
    <row r="45" spans="1:77" x14ac:dyDescent="0.25">
      <c r="A45" s="223"/>
      <c r="B45" s="39"/>
      <c r="C45" s="39"/>
      <c r="D45" s="39"/>
      <c r="E45" s="39"/>
      <c r="F45" s="39"/>
    </row>
    <row r="46" spans="1:77" x14ac:dyDescent="0.25">
      <c r="A46" s="223"/>
      <c r="B46" s="39"/>
      <c r="C46" s="39"/>
      <c r="D46" s="39"/>
      <c r="E46" s="39"/>
      <c r="F46" s="39"/>
    </row>
    <row r="47" spans="1:77" x14ac:dyDescent="0.25">
      <c r="A47" s="223"/>
      <c r="B47" s="39"/>
      <c r="C47" s="39"/>
      <c r="D47" s="39"/>
      <c r="E47" s="39"/>
      <c r="F47" s="39"/>
    </row>
    <row r="48" spans="1:77" x14ac:dyDescent="0.25">
      <c r="A48" s="223"/>
      <c r="B48" s="39"/>
      <c r="C48" s="39"/>
      <c r="D48" s="39"/>
      <c r="E48" s="39"/>
      <c r="F48" s="39"/>
    </row>
    <row r="49" spans="1:6" x14ac:dyDescent="0.25">
      <c r="A49" s="223"/>
      <c r="B49" s="39"/>
      <c r="C49" s="39"/>
      <c r="D49" s="39"/>
      <c r="E49" s="39"/>
      <c r="F49" s="39"/>
    </row>
    <row r="50" spans="1:6" x14ac:dyDescent="0.25">
      <c r="A50" s="223"/>
      <c r="B50" s="39"/>
      <c r="C50" s="39"/>
      <c r="D50" s="39"/>
      <c r="E50" s="39"/>
      <c r="F50" s="39"/>
    </row>
    <row r="51" spans="1:6" x14ac:dyDescent="0.25">
      <c r="A51" s="223"/>
      <c r="B51" s="39"/>
      <c r="C51" s="39"/>
      <c r="D51" s="39"/>
      <c r="E51" s="39"/>
      <c r="F51" s="39"/>
    </row>
  </sheetData>
  <mergeCells count="17">
    <mergeCell ref="BO3:BS3"/>
    <mergeCell ref="BT3:BX3"/>
    <mergeCell ref="BY3:CC3"/>
    <mergeCell ref="CD3:CH3"/>
    <mergeCell ref="BE3:BI3"/>
    <mergeCell ref="B3:F3"/>
    <mergeCell ref="G3:K3"/>
    <mergeCell ref="L3:P3"/>
    <mergeCell ref="Q3:U3"/>
    <mergeCell ref="V3:Z3"/>
    <mergeCell ref="AA3:AE3"/>
    <mergeCell ref="AF3:AJ3"/>
    <mergeCell ref="AK3:AO3"/>
    <mergeCell ref="AP3:AT3"/>
    <mergeCell ref="AU3:AY3"/>
    <mergeCell ref="AZ3:BD3"/>
    <mergeCell ref="BJ3:BN3"/>
  </mergeCells>
  <pageMargins left="0.75" right="0.25" top="0.75" bottom="0.75" header="0.3" footer="0.3"/>
  <pageSetup scale="91" orientation="portrait" r:id="rId1"/>
  <headerFooter>
    <oddFooter>&amp;L&amp;10OneCare Vermont FY 2022 ACO Budget Submission &amp;R&amp;10&amp;P of &amp;N</oddFooter>
  </headerFooter>
  <colBreaks count="16" manualBreakCount="16">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brk id="66" max="1048575" man="1"/>
    <brk id="71" max="1048575" man="1"/>
    <brk id="76" max="1048575" man="1"/>
    <brk id="8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0"/>
  <sheetViews>
    <sheetView zoomScaleNormal="100" workbookViewId="0">
      <selection activeCell="C9" sqref="C9:H11"/>
    </sheetView>
  </sheetViews>
  <sheetFormatPr defaultRowHeight="15" x14ac:dyDescent="0.25"/>
  <cols>
    <col min="1" max="1" width="20.140625" customWidth="1"/>
    <col min="2" max="2" width="1.42578125" customWidth="1"/>
    <col min="3" max="9" width="17.28515625" customWidth="1"/>
    <col min="11" max="11" width="16.28515625" bestFit="1" customWidth="1"/>
    <col min="12" max="12" width="12.85546875" bestFit="1" customWidth="1"/>
  </cols>
  <sheetData>
    <row r="1" spans="1:255" s="222" customFormat="1" ht="16.5" x14ac:dyDescent="0.3">
      <c r="A1" s="217" t="s">
        <v>114</v>
      </c>
      <c r="B1" s="217"/>
      <c r="C1" s="225"/>
      <c r="D1" s="217"/>
      <c r="E1" s="217"/>
      <c r="G1" s="217"/>
      <c r="H1" s="217"/>
    </row>
    <row r="2" spans="1:255" s="222" customFormat="1" ht="16.5" x14ac:dyDescent="0.3">
      <c r="A2" s="217" t="s">
        <v>151</v>
      </c>
      <c r="B2" s="217"/>
      <c r="C2" s="225"/>
      <c r="D2" s="217"/>
      <c r="E2" s="217"/>
      <c r="F2" s="217"/>
      <c r="G2" s="217"/>
      <c r="H2" s="217"/>
    </row>
    <row r="3" spans="1:255" s="6" customFormat="1" ht="16.5" x14ac:dyDescent="0.3">
      <c r="A3" s="387"/>
      <c r="B3" s="20"/>
      <c r="C3" s="32"/>
      <c r="D3" s="20"/>
      <c r="E3" s="20"/>
      <c r="F3" s="20"/>
      <c r="G3" s="20"/>
      <c r="H3" s="20"/>
      <c r="I3" s="30"/>
      <c r="J3" s="31"/>
      <c r="K3" s="31"/>
      <c r="L3" s="31"/>
      <c r="M3" s="31"/>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x14ac:dyDescent="0.25">
      <c r="A4" s="21"/>
      <c r="B4" s="28"/>
      <c r="C4" s="444" t="s">
        <v>248</v>
      </c>
      <c r="D4" s="444"/>
      <c r="E4" s="444" t="s">
        <v>249</v>
      </c>
      <c r="F4" s="444"/>
      <c r="G4" s="444"/>
      <c r="H4" s="444"/>
      <c r="I4" s="28"/>
      <c r="J4" s="27"/>
      <c r="K4" s="27"/>
      <c r="L4" s="27"/>
      <c r="M4" s="27"/>
    </row>
    <row r="5" spans="1:255" ht="57" x14ac:dyDescent="0.25">
      <c r="A5" s="22" t="s">
        <v>38</v>
      </c>
      <c r="B5" s="26"/>
      <c r="C5" s="33" t="s">
        <v>39</v>
      </c>
      <c r="D5" s="33" t="s">
        <v>40</v>
      </c>
      <c r="E5" s="33" t="s">
        <v>41</v>
      </c>
      <c r="F5" s="33" t="s">
        <v>42</v>
      </c>
      <c r="G5" s="33" t="s">
        <v>43</v>
      </c>
      <c r="H5" s="33" t="s">
        <v>44</v>
      </c>
      <c r="I5" s="33" t="s">
        <v>45</v>
      </c>
      <c r="J5" s="27"/>
      <c r="K5" s="27"/>
      <c r="L5" s="27"/>
      <c r="M5" s="27"/>
    </row>
    <row r="6" spans="1:255" x14ac:dyDescent="0.25">
      <c r="A6" s="23" t="s">
        <v>25</v>
      </c>
      <c r="B6" s="28"/>
      <c r="C6" s="126">
        <v>805.64</v>
      </c>
      <c r="D6" s="121">
        <v>629715</v>
      </c>
      <c r="E6" s="122">
        <v>805.63611202407765</v>
      </c>
      <c r="F6" s="123">
        <v>0.10606047922984578</v>
      </c>
      <c r="G6" s="34">
        <v>891.08</v>
      </c>
      <c r="H6" s="121">
        <v>588204</v>
      </c>
      <c r="I6" s="36">
        <v>0.10605233106598488</v>
      </c>
      <c r="J6" s="27"/>
      <c r="K6" s="27"/>
      <c r="L6" s="27"/>
      <c r="M6" s="27"/>
    </row>
    <row r="7" spans="1:255" s="69" customFormat="1" x14ac:dyDescent="0.25">
      <c r="A7" s="23" t="s">
        <v>250</v>
      </c>
      <c r="B7" s="28"/>
      <c r="C7" s="126">
        <v>218.12004851514783</v>
      </c>
      <c r="D7" s="121">
        <v>977120</v>
      </c>
      <c r="E7" s="122">
        <v>231.77</v>
      </c>
      <c r="F7" s="123">
        <v>2.1243999999999999E-2</v>
      </c>
      <c r="G7" s="34">
        <v>236.69691907083762</v>
      </c>
      <c r="H7" s="121">
        <v>1036116</v>
      </c>
      <c r="I7" s="36">
        <v>8.51681020710926E-2</v>
      </c>
      <c r="J7" s="27"/>
      <c r="K7" s="27"/>
      <c r="L7" s="27"/>
      <c r="M7" s="27"/>
    </row>
    <row r="8" spans="1:255" x14ac:dyDescent="0.25">
      <c r="A8" s="23" t="s">
        <v>251</v>
      </c>
      <c r="B8" s="28"/>
      <c r="C8" s="126">
        <v>165.51446166183368</v>
      </c>
      <c r="D8" s="121">
        <v>242812</v>
      </c>
      <c r="E8" s="122">
        <v>189.86</v>
      </c>
      <c r="F8" s="123">
        <v>7.4159999999999998E-3</v>
      </c>
      <c r="G8" s="34">
        <v>191.26416437430626</v>
      </c>
      <c r="H8" s="121">
        <v>248652</v>
      </c>
      <c r="I8" s="36">
        <v>0.15557373327946644</v>
      </c>
      <c r="J8" s="27"/>
      <c r="K8" s="27"/>
      <c r="L8" s="27"/>
      <c r="M8" s="27"/>
    </row>
    <row r="9" spans="1:255" x14ac:dyDescent="0.25">
      <c r="A9" s="23" t="s">
        <v>146</v>
      </c>
      <c r="B9" s="28"/>
      <c r="C9" s="400"/>
      <c r="D9" s="401"/>
      <c r="E9" s="402"/>
      <c r="F9" s="403"/>
      <c r="G9" s="404"/>
      <c r="H9" s="401"/>
      <c r="I9" s="36">
        <v>2.4002001469829448E-2</v>
      </c>
      <c r="J9" s="27"/>
      <c r="K9" s="27"/>
      <c r="L9" s="27"/>
      <c r="M9" s="27"/>
    </row>
    <row r="10" spans="1:255" x14ac:dyDescent="0.25">
      <c r="A10" s="23" t="s">
        <v>245</v>
      </c>
      <c r="B10" s="28"/>
      <c r="C10" s="400"/>
      <c r="D10" s="401"/>
      <c r="E10" s="402"/>
      <c r="F10" s="403"/>
      <c r="G10" s="404"/>
      <c r="H10" s="401"/>
      <c r="I10" s="36">
        <v>-5.7646747159530998E-2</v>
      </c>
      <c r="J10" s="27"/>
      <c r="K10" s="27"/>
      <c r="L10" s="27"/>
      <c r="M10" s="27"/>
    </row>
    <row r="11" spans="1:255" x14ac:dyDescent="0.25">
      <c r="A11" s="23" t="s">
        <v>147</v>
      </c>
      <c r="B11" s="28"/>
      <c r="C11" s="400"/>
      <c r="D11" s="401"/>
      <c r="E11" s="402"/>
      <c r="F11" s="403"/>
      <c r="G11" s="404"/>
      <c r="H11" s="401"/>
      <c r="I11" s="36">
        <v>5.9972525921604847E-2</v>
      </c>
      <c r="J11" s="27"/>
      <c r="K11" s="27"/>
      <c r="L11" s="27"/>
      <c r="M11" s="27"/>
    </row>
    <row r="12" spans="1:255" x14ac:dyDescent="0.25">
      <c r="A12" s="24" t="s">
        <v>149</v>
      </c>
      <c r="B12" s="28"/>
      <c r="C12" s="118" t="s">
        <v>266</v>
      </c>
      <c r="D12" s="118" t="s">
        <v>266</v>
      </c>
      <c r="E12" s="118" t="s">
        <v>266</v>
      </c>
      <c r="F12" s="118" t="s">
        <v>266</v>
      </c>
      <c r="G12" s="119" t="s">
        <v>266</v>
      </c>
      <c r="H12" s="118" t="s">
        <v>266</v>
      </c>
      <c r="I12" s="120" t="s">
        <v>266</v>
      </c>
      <c r="J12" s="27"/>
      <c r="K12" s="27"/>
      <c r="L12" s="27"/>
      <c r="M12" s="27"/>
    </row>
    <row r="13" spans="1:255" x14ac:dyDescent="0.25">
      <c r="A13" s="24" t="s">
        <v>149</v>
      </c>
      <c r="B13" s="28"/>
      <c r="C13" s="118" t="s">
        <v>266</v>
      </c>
      <c r="D13" s="118" t="s">
        <v>266</v>
      </c>
      <c r="E13" s="118" t="s">
        <v>266</v>
      </c>
      <c r="F13" s="118" t="s">
        <v>266</v>
      </c>
      <c r="G13" s="119" t="s">
        <v>266</v>
      </c>
      <c r="H13" s="118" t="s">
        <v>266</v>
      </c>
      <c r="I13" s="120" t="s">
        <v>266</v>
      </c>
      <c r="J13" s="27"/>
      <c r="K13" s="27"/>
      <c r="L13" s="27"/>
      <c r="M13" s="27"/>
    </row>
    <row r="14" spans="1:255" x14ac:dyDescent="0.25">
      <c r="A14" s="25" t="s">
        <v>46</v>
      </c>
      <c r="B14" s="28"/>
      <c r="C14" s="29"/>
      <c r="D14" s="29"/>
      <c r="E14" s="21"/>
      <c r="F14" s="21"/>
      <c r="G14" s="34">
        <v>0</v>
      </c>
      <c r="H14" s="29"/>
      <c r="I14" s="36" t="e">
        <v>#DIV/0!</v>
      </c>
      <c r="J14" s="27"/>
      <c r="K14" s="27"/>
      <c r="L14" s="27"/>
      <c r="M14" s="27"/>
    </row>
    <row r="15" spans="1:255" x14ac:dyDescent="0.25">
      <c r="A15" s="18"/>
      <c r="B15" s="18"/>
      <c r="C15" s="18"/>
      <c r="D15" s="18"/>
      <c r="E15" s="18"/>
      <c r="F15" s="18"/>
      <c r="G15" s="18"/>
      <c r="H15" s="18"/>
      <c r="I15" s="18"/>
      <c r="K15" s="27"/>
      <c r="L15" s="27"/>
      <c r="M15" s="27"/>
    </row>
    <row r="16" spans="1:255" x14ac:dyDescent="0.25">
      <c r="A16" s="18"/>
      <c r="B16" s="18"/>
      <c r="C16" s="35"/>
      <c r="D16" s="19" t="s">
        <v>47</v>
      </c>
      <c r="E16" s="18"/>
      <c r="F16" s="18"/>
      <c r="G16" s="18"/>
      <c r="H16" s="18"/>
      <c r="I16" s="18"/>
      <c r="K16" s="27"/>
      <c r="L16" s="27"/>
      <c r="M16" s="27"/>
    </row>
    <row r="17" spans="1:10" x14ac:dyDescent="0.25">
      <c r="A17" s="4" t="s">
        <v>48</v>
      </c>
    </row>
    <row r="18" spans="1:10" ht="30.75" customHeight="1" x14ac:dyDescent="0.25">
      <c r="A18" s="445" t="s">
        <v>49</v>
      </c>
      <c r="B18" s="445"/>
      <c r="C18" s="445"/>
      <c r="D18" s="445"/>
      <c r="E18" s="445"/>
      <c r="F18" s="445"/>
      <c r="G18" s="445"/>
      <c r="H18" s="445"/>
      <c r="I18" s="445"/>
      <c r="J18" s="445"/>
    </row>
    <row r="19" spans="1:10" x14ac:dyDescent="0.25">
      <c r="A19" s="8" t="s">
        <v>50</v>
      </c>
      <c r="C19" s="9"/>
    </row>
    <row r="20" spans="1:10" x14ac:dyDescent="0.25">
      <c r="A20" s="101" t="s">
        <v>51</v>
      </c>
      <c r="C20" s="9"/>
    </row>
    <row r="21" spans="1:10" x14ac:dyDescent="0.25">
      <c r="A21" s="101" t="s">
        <v>52</v>
      </c>
      <c r="C21" s="9"/>
    </row>
    <row r="22" spans="1:10" x14ac:dyDescent="0.25">
      <c r="A22" s="8" t="s">
        <v>53</v>
      </c>
      <c r="C22" s="9"/>
    </row>
    <row r="23" spans="1:10" x14ac:dyDescent="0.25">
      <c r="A23" s="8" t="s">
        <v>54</v>
      </c>
      <c r="C23" s="9"/>
    </row>
    <row r="24" spans="1:10" x14ac:dyDescent="0.25">
      <c r="A24" s="446" t="s">
        <v>55</v>
      </c>
      <c r="B24" s="446"/>
      <c r="C24" s="446"/>
      <c r="D24" s="446"/>
      <c r="E24" s="446"/>
      <c r="F24" s="446"/>
      <c r="G24" s="446"/>
      <c r="H24" s="446"/>
      <c r="I24" s="446"/>
      <c r="J24" s="446"/>
    </row>
    <row r="25" spans="1:10" x14ac:dyDescent="0.25">
      <c r="A25" s="9"/>
      <c r="C25" s="9"/>
    </row>
    <row r="26" spans="1:10" x14ac:dyDescent="0.25">
      <c r="A26" s="166" t="s">
        <v>374</v>
      </c>
    </row>
    <row r="27" spans="1:10" ht="49.5" customHeight="1" x14ac:dyDescent="0.25">
      <c r="A27" s="447" t="s">
        <v>418</v>
      </c>
      <c r="B27" s="447"/>
      <c r="C27" s="447"/>
      <c r="D27" s="447"/>
      <c r="E27" s="447"/>
      <c r="F27" s="447"/>
      <c r="G27" s="447"/>
      <c r="H27" s="447"/>
      <c r="I27" s="447"/>
    </row>
    <row r="42" spans="1:6" x14ac:dyDescent="0.25">
      <c r="A42" s="18"/>
      <c r="B42" s="18"/>
      <c r="C42" s="18"/>
      <c r="D42" s="18"/>
      <c r="E42" s="18"/>
      <c r="F42" s="18"/>
    </row>
    <row r="43" spans="1:6" x14ac:dyDescent="0.25">
      <c r="A43" s="18"/>
      <c r="B43" s="18"/>
      <c r="C43" s="18"/>
      <c r="D43" s="18"/>
      <c r="E43" s="18"/>
      <c r="F43" s="18"/>
    </row>
    <row r="44" spans="1:6" x14ac:dyDescent="0.25">
      <c r="A44" s="18"/>
      <c r="B44" s="18"/>
      <c r="C44" s="18"/>
      <c r="D44" s="18"/>
      <c r="E44" s="18"/>
      <c r="F44" s="18"/>
    </row>
    <row r="45" spans="1:6" x14ac:dyDescent="0.25">
      <c r="A45" s="18"/>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sheetData>
  <mergeCells count="5">
    <mergeCell ref="C4:D4"/>
    <mergeCell ref="E4:H4"/>
    <mergeCell ref="A18:J18"/>
    <mergeCell ref="A24:J24"/>
    <mergeCell ref="A27:I27"/>
  </mergeCells>
  <pageMargins left="0.7" right="0.7" top="0.75" bottom="0.75" header="0.3" footer="0.3"/>
  <pageSetup paperSize="5" fitToHeight="0" orientation="landscape" r:id="rId1"/>
  <headerFooter>
    <oddFooter>&amp;L&amp;10OneCare Vermont FY 2022 ACO Budget Submission &amp;R&amp;10&amp;P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zoomScaleNormal="100" workbookViewId="0">
      <selection activeCell="E38" sqref="E38"/>
    </sheetView>
  </sheetViews>
  <sheetFormatPr defaultColWidth="9.140625" defaultRowHeight="15" x14ac:dyDescent="0.25"/>
  <cols>
    <col min="1" max="1" width="53.7109375" style="85" customWidth="1"/>
    <col min="2" max="2" width="16.28515625" style="85" customWidth="1"/>
    <col min="3" max="3" width="15.7109375" style="85" customWidth="1"/>
    <col min="4" max="4" width="15" style="85" customWidth="1"/>
    <col min="5" max="5" width="14.85546875" style="85" customWidth="1"/>
    <col min="6" max="6" width="15.42578125" style="85" customWidth="1"/>
    <col min="7" max="7" width="16.28515625" style="85" customWidth="1"/>
    <col min="8" max="8" width="15" style="85" customWidth="1"/>
    <col min="9" max="10" width="20.5703125" style="85" customWidth="1"/>
    <col min="11" max="16384" width="9.140625" style="85"/>
  </cols>
  <sheetData>
    <row r="1" spans="1:17" s="222" customFormat="1" ht="16.5" x14ac:dyDescent="0.3">
      <c r="A1" s="217" t="s">
        <v>152</v>
      </c>
      <c r="B1" s="250"/>
      <c r="C1" s="250"/>
      <c r="E1" s="250"/>
      <c r="F1" s="250"/>
      <c r="G1" s="250"/>
      <c r="H1" s="250"/>
      <c r="I1" s="250"/>
      <c r="J1" s="250"/>
      <c r="K1" s="250"/>
      <c r="L1" s="250"/>
      <c r="M1" s="250"/>
      <c r="N1" s="250"/>
      <c r="O1" s="250"/>
      <c r="P1" s="250"/>
      <c r="Q1" s="250"/>
    </row>
    <row r="2" spans="1:17" s="222" customFormat="1" ht="16.5" x14ac:dyDescent="0.3">
      <c r="A2" s="217" t="s">
        <v>313</v>
      </c>
      <c r="B2" s="250"/>
      <c r="C2" s="250"/>
      <c r="D2" s="250"/>
      <c r="E2" s="250"/>
      <c r="F2" s="250"/>
      <c r="G2" s="250"/>
      <c r="H2" s="250"/>
      <c r="I2" s="250"/>
      <c r="J2" s="250"/>
      <c r="K2" s="250"/>
      <c r="L2" s="250"/>
      <c r="M2" s="250"/>
      <c r="N2" s="250"/>
      <c r="O2" s="250"/>
      <c r="P2" s="250"/>
      <c r="Q2" s="250"/>
    </row>
    <row r="3" spans="1:17" s="222" customFormat="1" ht="17.25" thickBot="1" x14ac:dyDescent="0.35">
      <c r="A3" s="255"/>
      <c r="B3" s="250"/>
      <c r="C3" s="250"/>
      <c r="D3" s="250"/>
      <c r="E3" s="250"/>
      <c r="F3" s="250"/>
      <c r="G3" s="250"/>
      <c r="H3" s="250"/>
      <c r="I3" s="250"/>
      <c r="J3" s="250"/>
      <c r="K3" s="250"/>
      <c r="L3" s="250"/>
      <c r="M3" s="250"/>
      <c r="N3" s="250"/>
      <c r="O3" s="250"/>
      <c r="P3" s="250"/>
      <c r="Q3" s="250"/>
    </row>
    <row r="4" spans="1:17" ht="35.25" customHeight="1" thickBot="1" x14ac:dyDescent="0.3">
      <c r="A4" s="71" t="s">
        <v>311</v>
      </c>
      <c r="B4" s="52" t="s">
        <v>25</v>
      </c>
      <c r="C4" s="167" t="s">
        <v>250</v>
      </c>
      <c r="D4" s="167" t="s">
        <v>251</v>
      </c>
      <c r="E4" s="52" t="s">
        <v>146</v>
      </c>
      <c r="F4" s="167" t="s">
        <v>377</v>
      </c>
      <c r="G4" s="167" t="s">
        <v>378</v>
      </c>
      <c r="H4" s="52" t="s">
        <v>147</v>
      </c>
      <c r="I4" s="52" t="s">
        <v>196</v>
      </c>
      <c r="J4" s="54" t="s">
        <v>197</v>
      </c>
    </row>
    <row r="5" spans="1:17" x14ac:dyDescent="0.25">
      <c r="A5" s="45"/>
      <c r="B5" s="44"/>
      <c r="C5" s="44"/>
      <c r="D5" s="44"/>
      <c r="E5" s="44"/>
      <c r="F5" s="44"/>
      <c r="G5" s="44"/>
      <c r="H5" s="44"/>
      <c r="I5" s="44"/>
      <c r="J5" s="44"/>
    </row>
    <row r="6" spans="1:17" x14ac:dyDescent="0.25">
      <c r="A6" s="230" t="s">
        <v>186</v>
      </c>
      <c r="B6" s="231"/>
      <c r="C6" s="231"/>
      <c r="D6" s="231"/>
      <c r="E6" s="231"/>
      <c r="F6" s="231"/>
      <c r="G6" s="231"/>
      <c r="H6" s="231"/>
      <c r="I6" s="231"/>
      <c r="J6" s="231"/>
    </row>
    <row r="7" spans="1:17" x14ac:dyDescent="0.25">
      <c r="A7" s="232" t="s">
        <v>63</v>
      </c>
      <c r="B7" s="231">
        <v>588204</v>
      </c>
      <c r="C7" s="231">
        <v>1036116</v>
      </c>
      <c r="D7" s="231">
        <v>248651.99999999994</v>
      </c>
      <c r="E7" s="411"/>
      <c r="F7" s="411"/>
      <c r="G7" s="411"/>
      <c r="H7" s="411"/>
      <c r="I7" s="231"/>
      <c r="J7" s="231"/>
    </row>
    <row r="8" spans="1:17" ht="12.75" customHeight="1" x14ac:dyDescent="0.25">
      <c r="A8" s="232" t="s">
        <v>187</v>
      </c>
      <c r="B8" s="231">
        <v>49017</v>
      </c>
      <c r="C8" s="231">
        <v>86343</v>
      </c>
      <c r="D8" s="231">
        <v>20720.999999999996</v>
      </c>
      <c r="E8" s="411"/>
      <c r="F8" s="411"/>
      <c r="G8" s="411"/>
      <c r="H8" s="411"/>
      <c r="I8" s="231"/>
      <c r="J8" s="231"/>
    </row>
    <row r="9" spans="1:17" x14ac:dyDescent="0.25">
      <c r="A9" s="232"/>
      <c r="B9" s="231"/>
      <c r="C9" s="231"/>
      <c r="D9" s="231"/>
      <c r="E9" s="231"/>
      <c r="F9" s="231"/>
      <c r="G9" s="231"/>
      <c r="H9" s="231"/>
      <c r="I9" s="231"/>
      <c r="J9" s="231"/>
    </row>
    <row r="10" spans="1:17" x14ac:dyDescent="0.25">
      <c r="A10" s="230" t="s">
        <v>188</v>
      </c>
      <c r="B10" s="231"/>
      <c r="C10" s="231"/>
      <c r="D10" s="231"/>
      <c r="E10" s="231"/>
      <c r="F10" s="231"/>
      <c r="G10" s="231"/>
      <c r="H10" s="231"/>
      <c r="I10" s="231"/>
      <c r="J10" s="231"/>
    </row>
    <row r="11" spans="1:17" x14ac:dyDescent="0.25">
      <c r="A11" s="232" t="s">
        <v>189</v>
      </c>
      <c r="B11" s="233">
        <v>906.50659120815226</v>
      </c>
      <c r="C11" s="234">
        <v>236.69691937968335</v>
      </c>
      <c r="D11" s="233">
        <v>191.26416292649969</v>
      </c>
      <c r="E11" s="409"/>
      <c r="F11" s="409"/>
      <c r="G11" s="409"/>
      <c r="H11" s="409"/>
      <c r="I11" s="235"/>
      <c r="J11" s="235"/>
    </row>
    <row r="12" spans="1:17" x14ac:dyDescent="0.25">
      <c r="A12" s="236" t="s">
        <v>190</v>
      </c>
      <c r="B12" s="237">
        <v>891.08</v>
      </c>
      <c r="C12" s="238">
        <v>236.69691937968335</v>
      </c>
      <c r="D12" s="237">
        <v>191.26416292649969</v>
      </c>
      <c r="E12" s="410"/>
      <c r="F12" s="410"/>
      <c r="G12" s="410"/>
      <c r="H12" s="410"/>
      <c r="I12" s="240"/>
      <c r="J12" s="240"/>
      <c r="L12" s="27"/>
    </row>
    <row r="13" spans="1:17" x14ac:dyDescent="0.25">
      <c r="A13" s="236" t="s">
        <v>191</v>
      </c>
      <c r="B13" s="239">
        <v>15.426591208152272</v>
      </c>
      <c r="C13" s="237"/>
      <c r="D13" s="237"/>
      <c r="E13" s="237"/>
      <c r="F13" s="237"/>
      <c r="G13" s="237"/>
      <c r="H13" s="237"/>
      <c r="I13" s="240"/>
      <c r="J13" s="240"/>
    </row>
    <row r="14" spans="1:17" x14ac:dyDescent="0.25">
      <c r="A14" s="232" t="s">
        <v>192</v>
      </c>
      <c r="B14" s="241">
        <v>533210802.97499996</v>
      </c>
      <c r="C14" s="241">
        <v>245245465.31999999</v>
      </c>
      <c r="D14" s="241">
        <v>47558216.639999993</v>
      </c>
      <c r="E14" s="241">
        <v>159654504.96000001</v>
      </c>
      <c r="F14" s="241">
        <v>277644745.68000007</v>
      </c>
      <c r="G14" s="241">
        <v>0</v>
      </c>
      <c r="H14" s="241">
        <v>66924423.359999985</v>
      </c>
      <c r="I14" s="235"/>
      <c r="J14" s="235"/>
    </row>
    <row r="15" spans="1:17" x14ac:dyDescent="0.25">
      <c r="A15" s="232"/>
      <c r="B15" s="235"/>
      <c r="C15" s="235"/>
      <c r="D15" s="235"/>
      <c r="E15" s="235"/>
      <c r="F15" s="235"/>
      <c r="G15" s="235"/>
      <c r="H15" s="235"/>
      <c r="I15" s="235"/>
      <c r="J15" s="235"/>
    </row>
    <row r="16" spans="1:17" x14ac:dyDescent="0.25">
      <c r="A16" s="230" t="s">
        <v>193</v>
      </c>
      <c r="B16" s="235"/>
      <c r="C16" s="235"/>
      <c r="D16" s="235"/>
      <c r="E16" s="235"/>
      <c r="F16" s="235"/>
      <c r="G16" s="235"/>
      <c r="H16" s="235"/>
      <c r="I16" s="235"/>
      <c r="J16" s="235"/>
    </row>
    <row r="17" spans="1:10" x14ac:dyDescent="0.25">
      <c r="A17" s="232" t="s">
        <v>194</v>
      </c>
      <c r="B17" s="242">
        <v>0.02</v>
      </c>
      <c r="C17" s="242">
        <v>0.02</v>
      </c>
      <c r="D17" s="242">
        <v>0.01</v>
      </c>
      <c r="E17" s="408"/>
      <c r="F17" s="408"/>
      <c r="G17" s="408"/>
      <c r="H17" s="408"/>
      <c r="I17" s="235"/>
      <c r="J17" s="235"/>
    </row>
    <row r="18" spans="1:10" x14ac:dyDescent="0.25">
      <c r="A18" s="232" t="s">
        <v>195</v>
      </c>
      <c r="B18" s="242">
        <v>1</v>
      </c>
      <c r="C18" s="242">
        <v>1</v>
      </c>
      <c r="D18" s="242">
        <v>1</v>
      </c>
      <c r="E18" s="408"/>
      <c r="F18" s="408"/>
      <c r="G18" s="408"/>
      <c r="H18" s="408"/>
      <c r="I18" s="235"/>
      <c r="J18" s="235"/>
    </row>
    <row r="19" spans="1:10" x14ac:dyDescent="0.25">
      <c r="A19" s="232" t="s">
        <v>198</v>
      </c>
      <c r="B19" s="244">
        <v>0.02</v>
      </c>
      <c r="C19" s="244">
        <v>0.02</v>
      </c>
      <c r="D19" s="244">
        <v>0.01</v>
      </c>
      <c r="E19" s="406"/>
      <c r="F19" s="406"/>
      <c r="G19" s="406"/>
      <c r="H19" s="406"/>
      <c r="I19" s="235"/>
      <c r="J19" s="235"/>
    </row>
    <row r="20" spans="1:10" x14ac:dyDescent="0.25">
      <c r="A20" s="232" t="s">
        <v>233</v>
      </c>
      <c r="B20" s="241">
        <v>10664216.0595</v>
      </c>
      <c r="C20" s="241">
        <v>4904909.3064000001</v>
      </c>
      <c r="D20" s="241">
        <v>475582.16639999993</v>
      </c>
      <c r="E20" s="407"/>
      <c r="F20" s="407"/>
      <c r="G20" s="407"/>
      <c r="H20" s="407"/>
      <c r="I20" s="241">
        <v>16169707.532299999</v>
      </c>
      <c r="J20" s="241">
        <v>17508195.999499999</v>
      </c>
    </row>
    <row r="21" spans="1:10" x14ac:dyDescent="0.25">
      <c r="A21" s="232"/>
      <c r="B21" s="245"/>
      <c r="C21" s="245"/>
      <c r="D21" s="245"/>
      <c r="E21" s="245"/>
      <c r="F21" s="245"/>
      <c r="G21" s="245"/>
      <c r="H21" s="245"/>
      <c r="I21" s="235"/>
      <c r="J21" s="235"/>
    </row>
    <row r="22" spans="1:10" x14ac:dyDescent="0.25">
      <c r="A22" s="230" t="s">
        <v>234</v>
      </c>
      <c r="B22" s="243"/>
      <c r="C22" s="246"/>
      <c r="D22" s="246"/>
      <c r="E22" s="246"/>
      <c r="F22" s="246"/>
      <c r="G22" s="246"/>
      <c r="H22" s="246"/>
      <c r="I22" s="235"/>
      <c r="J22" s="235"/>
    </row>
    <row r="23" spans="1:10" x14ac:dyDescent="0.25">
      <c r="A23" s="247" t="s">
        <v>230</v>
      </c>
      <c r="B23" s="242">
        <v>1</v>
      </c>
      <c r="C23" s="242">
        <v>1</v>
      </c>
      <c r="D23" s="242">
        <v>1</v>
      </c>
      <c r="E23" s="406"/>
      <c r="F23" s="406"/>
      <c r="G23" s="406"/>
      <c r="H23" s="406"/>
      <c r="I23" s="235"/>
      <c r="J23" s="235"/>
    </row>
    <row r="24" spans="1:10" x14ac:dyDescent="0.25">
      <c r="A24" s="232" t="s">
        <v>232</v>
      </c>
      <c r="B24" s="241">
        <v>10664216.0595</v>
      </c>
      <c r="C24" s="241">
        <v>4904909.3064000001</v>
      </c>
      <c r="D24" s="241">
        <v>475582.16639999993</v>
      </c>
      <c r="E24" s="407"/>
      <c r="F24" s="407"/>
      <c r="G24" s="407"/>
      <c r="H24" s="407"/>
      <c r="I24" s="241">
        <v>16169707.532299999</v>
      </c>
      <c r="J24" s="241">
        <v>17508195.999499999</v>
      </c>
    </row>
    <row r="25" spans="1:10" x14ac:dyDescent="0.25">
      <c r="A25" s="232"/>
      <c r="B25" s="245"/>
      <c r="C25" s="245"/>
      <c r="D25" s="245"/>
      <c r="E25" s="245"/>
      <c r="F25" s="245"/>
      <c r="G25" s="245"/>
      <c r="H25" s="245"/>
      <c r="I25" s="235"/>
      <c r="J25" s="235"/>
    </row>
    <row r="26" spans="1:10" x14ac:dyDescent="0.25">
      <c r="A26" s="230" t="s">
        <v>235</v>
      </c>
      <c r="B26" s="245"/>
      <c r="C26" s="245"/>
      <c r="D26" s="245"/>
      <c r="E26" s="245"/>
      <c r="F26" s="245"/>
      <c r="G26" s="245"/>
      <c r="H26" s="245"/>
      <c r="I26" s="245"/>
      <c r="J26" s="235"/>
    </row>
    <row r="27" spans="1:10" x14ac:dyDescent="0.25">
      <c r="A27" s="232" t="s">
        <v>215</v>
      </c>
      <c r="B27" s="235">
        <v>0</v>
      </c>
      <c r="C27" s="235">
        <v>0</v>
      </c>
      <c r="D27" s="235">
        <v>0</v>
      </c>
      <c r="E27" s="235">
        <v>0</v>
      </c>
      <c r="F27" s="235">
        <v>0</v>
      </c>
      <c r="G27" s="235">
        <v>0</v>
      </c>
      <c r="H27" s="235">
        <v>0</v>
      </c>
      <c r="I27" s="235">
        <v>0</v>
      </c>
      <c r="J27" s="235">
        <v>0</v>
      </c>
    </row>
    <row r="28" spans="1:10" x14ac:dyDescent="0.25">
      <c r="A28" s="248" t="s">
        <v>216</v>
      </c>
      <c r="B28" s="235"/>
      <c r="C28" s="249"/>
      <c r="D28" s="249"/>
      <c r="E28" s="249"/>
      <c r="F28" s="249"/>
      <c r="G28" s="249"/>
      <c r="H28" s="249"/>
      <c r="I28" s="235"/>
      <c r="J28" s="235"/>
    </row>
    <row r="29" spans="1:10" ht="15.75" thickBot="1" x14ac:dyDescent="0.3">
      <c r="A29" s="51"/>
      <c r="B29" s="229"/>
      <c r="C29" s="229"/>
      <c r="D29" s="229"/>
      <c r="E29" s="229"/>
      <c r="F29" s="229"/>
      <c r="G29" s="229"/>
      <c r="H29" s="229"/>
      <c r="I29" s="229"/>
      <c r="J29" s="229"/>
    </row>
    <row r="30" spans="1:10" ht="15.75" thickBot="1" x14ac:dyDescent="0.3">
      <c r="A30" s="55" t="s">
        <v>231</v>
      </c>
      <c r="B30" s="75">
        <v>10664216.0595</v>
      </c>
      <c r="C30" s="75">
        <v>4904909.3064000001</v>
      </c>
      <c r="D30" s="75">
        <v>475582.16639999993</v>
      </c>
      <c r="E30" s="405"/>
      <c r="F30" s="405"/>
      <c r="G30" s="405"/>
      <c r="H30" s="405"/>
      <c r="I30" s="75">
        <v>16169707.532299999</v>
      </c>
      <c r="J30" s="168">
        <v>17508195.999499999</v>
      </c>
    </row>
    <row r="32" spans="1:10" x14ac:dyDescent="0.25">
      <c r="B32"/>
      <c r="C32"/>
    </row>
    <row r="33" spans="1:6" x14ac:dyDescent="0.25">
      <c r="B33"/>
      <c r="C33"/>
    </row>
    <row r="34" spans="1:6" x14ac:dyDescent="0.25">
      <c r="B34"/>
      <c r="C34"/>
    </row>
    <row r="35" spans="1:6" x14ac:dyDescent="0.25">
      <c r="B35"/>
      <c r="C35"/>
    </row>
    <row r="36" spans="1:6" x14ac:dyDescent="0.25">
      <c r="B36"/>
      <c r="C36"/>
    </row>
    <row r="37" spans="1:6" x14ac:dyDescent="0.25">
      <c r="B37"/>
      <c r="C37"/>
    </row>
    <row r="44" spans="1:6" x14ac:dyDescent="0.25">
      <c r="A44" s="18"/>
      <c r="B44" s="18"/>
      <c r="C44" s="18"/>
      <c r="D44" s="18"/>
      <c r="E44" s="18"/>
      <c r="F44" s="18"/>
    </row>
    <row r="45" spans="1:6" x14ac:dyDescent="0.25">
      <c r="A45" s="18"/>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row r="52" spans="1:6" x14ac:dyDescent="0.25">
      <c r="A52" s="18"/>
      <c r="B52" s="18"/>
      <c r="C52" s="18"/>
      <c r="D52" s="18"/>
      <c r="E52" s="18"/>
      <c r="F52" s="18"/>
    </row>
  </sheetData>
  <pageMargins left="0.25" right="0.25" top="0.75" bottom="0.75" header="0.3" footer="0.3"/>
  <pageSetup scale="65" orientation="landscape" r:id="rId1"/>
  <headerFooter>
    <oddFooter>&amp;L&amp;10OneCare Vermont FY 2022 ACO Budget Submission &amp;R&amp;10&amp;P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zoomScaleNormal="100" workbookViewId="0">
      <selection activeCell="J38" sqref="J38"/>
    </sheetView>
  </sheetViews>
  <sheetFormatPr defaultRowHeight="15" x14ac:dyDescent="0.25"/>
  <cols>
    <col min="1" max="1" width="39.85546875" customWidth="1"/>
    <col min="2" max="2" width="12.7109375" bestFit="1" customWidth="1"/>
    <col min="3" max="3" width="12.140625" customWidth="1"/>
    <col min="4" max="4" width="14.42578125" customWidth="1"/>
    <col min="5" max="5" width="7.7109375" customWidth="1"/>
    <col min="6" max="6" width="12.140625" style="85" customWidth="1"/>
    <col min="7" max="7" width="14.42578125" style="85" customWidth="1"/>
    <col min="8" max="8" width="7.7109375" style="85" customWidth="1"/>
    <col min="9" max="9" width="12.140625" style="85" customWidth="1"/>
    <col min="10" max="10" width="14.42578125" style="85" customWidth="1"/>
    <col min="11" max="11" width="7.7109375" style="85" customWidth="1"/>
    <col min="12" max="12" width="12.140625" style="85" customWidth="1"/>
    <col min="13" max="13" width="14.42578125" style="85" customWidth="1"/>
    <col min="14" max="14" width="7.7109375" style="85" customWidth="1"/>
    <col min="15" max="15" width="12.140625" style="85" customWidth="1"/>
    <col min="16" max="16" width="14.42578125" style="85" customWidth="1"/>
    <col min="17" max="17" width="7.7109375" style="85" customWidth="1"/>
    <col min="18" max="18" width="12.140625" style="85" customWidth="1"/>
    <col min="19" max="19" width="14.42578125" style="85" customWidth="1"/>
    <col min="20" max="20" width="7.7109375" style="85" customWidth="1"/>
    <col min="21" max="21" width="16.7109375" customWidth="1"/>
    <col min="22" max="22" width="7.28515625" customWidth="1"/>
    <col min="23" max="23" width="17.140625" customWidth="1"/>
    <col min="24" max="24" width="15.7109375" customWidth="1"/>
    <col min="25" max="25" width="10.85546875" bestFit="1" customWidth="1"/>
    <col min="26" max="26" width="17.140625" style="85" customWidth="1"/>
    <col min="27" max="27" width="15.7109375" style="85" customWidth="1"/>
    <col min="28" max="28" width="10.85546875" style="85" bestFit="1" customWidth="1"/>
  </cols>
  <sheetData>
    <row r="1" spans="1:28" s="222" customFormat="1" ht="16.5" x14ac:dyDescent="0.3">
      <c r="A1" s="217" t="s">
        <v>152</v>
      </c>
    </row>
    <row r="2" spans="1:28" s="384" customFormat="1" ht="33" customHeight="1" x14ac:dyDescent="0.3">
      <c r="A2" s="448" t="s">
        <v>312</v>
      </c>
      <c r="B2" s="448"/>
      <c r="D2" s="385"/>
      <c r="K2" s="385"/>
      <c r="Q2" s="385"/>
      <c r="V2" s="385"/>
      <c r="AA2" s="386"/>
    </row>
    <row r="3" spans="1:28" s="222" customFormat="1" ht="17.25" thickBot="1" x14ac:dyDescent="0.35">
      <c r="A3" s="383"/>
      <c r="B3" s="352"/>
      <c r="C3" s="251"/>
      <c r="D3" s="256"/>
      <c r="E3" s="251"/>
      <c r="F3" s="251"/>
      <c r="G3" s="251"/>
      <c r="H3" s="251"/>
      <c r="I3" s="251"/>
      <c r="J3" s="251"/>
      <c r="K3" s="256"/>
      <c r="L3" s="251"/>
      <c r="M3" s="251"/>
      <c r="N3" s="251"/>
      <c r="O3" s="251"/>
      <c r="P3" s="251"/>
      <c r="Q3" s="256"/>
      <c r="R3" s="251"/>
      <c r="S3" s="251"/>
      <c r="T3" s="251"/>
      <c r="U3" s="251"/>
      <c r="V3" s="256"/>
      <c r="W3" s="251"/>
      <c r="X3" s="251"/>
      <c r="Y3" s="251"/>
      <c r="Z3" s="251"/>
      <c r="AA3" s="257"/>
      <c r="AB3" s="251"/>
    </row>
    <row r="4" spans="1:28" s="31" customFormat="1" ht="36" customHeight="1" thickBot="1" x14ac:dyDescent="0.35">
      <c r="A4" s="252" t="s">
        <v>199</v>
      </c>
      <c r="B4" s="253" t="s">
        <v>98</v>
      </c>
      <c r="C4" s="449" t="s">
        <v>25</v>
      </c>
      <c r="D4" s="449"/>
      <c r="E4" s="449"/>
      <c r="F4" s="449" t="s">
        <v>246</v>
      </c>
      <c r="G4" s="449"/>
      <c r="H4" s="449"/>
      <c r="I4" s="449" t="s">
        <v>247</v>
      </c>
      <c r="J4" s="449"/>
      <c r="K4" s="449"/>
      <c r="L4" s="449" t="s">
        <v>146</v>
      </c>
      <c r="M4" s="449"/>
      <c r="N4" s="449"/>
      <c r="O4" s="449" t="s">
        <v>245</v>
      </c>
      <c r="P4" s="449"/>
      <c r="Q4" s="449"/>
      <c r="R4" s="449" t="s">
        <v>147</v>
      </c>
      <c r="S4" s="449"/>
      <c r="T4" s="449"/>
      <c r="U4" s="449" t="s">
        <v>200</v>
      </c>
      <c r="V4" s="449"/>
      <c r="W4" s="449" t="s">
        <v>196</v>
      </c>
      <c r="X4" s="449"/>
      <c r="Y4" s="449"/>
      <c r="Z4" s="449" t="s">
        <v>197</v>
      </c>
      <c r="AA4" s="449" t="s">
        <v>185</v>
      </c>
      <c r="AB4" s="449"/>
    </row>
    <row r="5" spans="1:28" ht="45.75" thickBot="1" x14ac:dyDescent="0.3">
      <c r="A5" s="374"/>
      <c r="B5" s="47"/>
      <c r="C5" s="53" t="s">
        <v>8</v>
      </c>
      <c r="D5" s="52" t="s">
        <v>217</v>
      </c>
      <c r="E5" s="54" t="s">
        <v>218</v>
      </c>
      <c r="F5" s="71" t="s">
        <v>8</v>
      </c>
      <c r="G5" s="52" t="s">
        <v>217</v>
      </c>
      <c r="H5" s="54" t="s">
        <v>218</v>
      </c>
      <c r="I5" s="71" t="s">
        <v>8</v>
      </c>
      <c r="J5" s="52" t="s">
        <v>217</v>
      </c>
      <c r="K5" s="54" t="s">
        <v>218</v>
      </c>
      <c r="L5" s="71" t="s">
        <v>8</v>
      </c>
      <c r="M5" s="79" t="s">
        <v>217</v>
      </c>
      <c r="N5" s="419" t="s">
        <v>218</v>
      </c>
      <c r="O5" s="71" t="s">
        <v>8</v>
      </c>
      <c r="P5" s="79" t="s">
        <v>217</v>
      </c>
      <c r="Q5" s="419" t="s">
        <v>218</v>
      </c>
      <c r="R5" s="71" t="s">
        <v>8</v>
      </c>
      <c r="S5" s="79" t="s">
        <v>217</v>
      </c>
      <c r="T5" s="419" t="s">
        <v>218</v>
      </c>
      <c r="U5" s="71" t="s">
        <v>8</v>
      </c>
      <c r="V5" s="54" t="s">
        <v>201</v>
      </c>
      <c r="W5" s="53" t="s">
        <v>237</v>
      </c>
      <c r="X5" s="52" t="s">
        <v>219</v>
      </c>
      <c r="Y5" s="54" t="s">
        <v>220</v>
      </c>
      <c r="Z5" s="71" t="s">
        <v>238</v>
      </c>
      <c r="AA5" s="52" t="s">
        <v>219</v>
      </c>
      <c r="AB5" s="54" t="s">
        <v>220</v>
      </c>
    </row>
    <row r="6" spans="1:28" x14ac:dyDescent="0.25">
      <c r="A6" s="375" t="s">
        <v>202</v>
      </c>
      <c r="B6" s="46" t="s">
        <v>26</v>
      </c>
      <c r="C6" s="48">
        <v>4896.6635492461573</v>
      </c>
      <c r="D6" s="113">
        <v>1065325.8677568829</v>
      </c>
      <c r="E6" s="49">
        <v>0.02</v>
      </c>
      <c r="F6" s="48">
        <v>5562.2318916649174</v>
      </c>
      <c r="G6" s="113">
        <v>315975.15687180351</v>
      </c>
      <c r="H6" s="49">
        <v>0.02</v>
      </c>
      <c r="I6" s="48">
        <v>1448.2586802946039</v>
      </c>
      <c r="J6" s="113">
        <v>33239.998102510144</v>
      </c>
      <c r="K6" s="49">
        <v>0.01</v>
      </c>
      <c r="L6" s="415">
        <v>1466.0721634260399</v>
      </c>
      <c r="M6" s="420"/>
      <c r="N6" s="408"/>
      <c r="O6" s="423">
        <v>614.01449857139482</v>
      </c>
      <c r="P6" s="420"/>
      <c r="Q6" s="408"/>
      <c r="R6" s="423">
        <v>1068.1078787878787</v>
      </c>
      <c r="S6" s="420"/>
      <c r="T6" s="408"/>
      <c r="U6" s="425">
        <v>15055.348661990993</v>
      </c>
      <c r="V6" s="378">
        <v>6.5845092290293339E-2</v>
      </c>
      <c r="W6" s="50"/>
      <c r="X6" s="124">
        <v>1414541.0227311966</v>
      </c>
      <c r="Y6" s="49"/>
      <c r="Z6" s="50"/>
      <c r="AA6" s="124">
        <v>1558935.5361624693</v>
      </c>
      <c r="AB6" s="49"/>
    </row>
    <row r="7" spans="1:28" x14ac:dyDescent="0.25">
      <c r="A7" s="375" t="s">
        <v>65</v>
      </c>
      <c r="B7" s="46" t="s">
        <v>203</v>
      </c>
      <c r="C7" s="48">
        <v>7717.075971398016</v>
      </c>
      <c r="D7" s="113">
        <v>1678939.2559023253</v>
      </c>
      <c r="E7" s="49">
        <v>0.02</v>
      </c>
      <c r="F7" s="48">
        <v>6534.0866400727837</v>
      </c>
      <c r="G7" s="113">
        <v>371183.56287964177</v>
      </c>
      <c r="H7" s="49">
        <v>0.02</v>
      </c>
      <c r="I7" s="48">
        <v>2040.0202915977754</v>
      </c>
      <c r="J7" s="113">
        <v>46821.932811062681</v>
      </c>
      <c r="K7" s="49">
        <v>0.01</v>
      </c>
      <c r="L7" s="415">
        <v>2454.1207974403151</v>
      </c>
      <c r="M7" s="420"/>
      <c r="N7" s="408"/>
      <c r="O7" s="423">
        <v>7339.173298070793</v>
      </c>
      <c r="P7" s="420"/>
      <c r="Q7" s="408"/>
      <c r="R7" s="423">
        <v>781.07888888888886</v>
      </c>
      <c r="S7" s="420"/>
      <c r="T7" s="408"/>
      <c r="U7" s="425">
        <v>26865.55588746857</v>
      </c>
      <c r="V7" s="378">
        <v>0.11749744536347823</v>
      </c>
      <c r="W7" s="50"/>
      <c r="X7" s="124">
        <v>2096944.7515930296</v>
      </c>
      <c r="Y7" s="49"/>
      <c r="Z7" s="50"/>
      <c r="AA7" s="124">
        <v>2202536.6195610296</v>
      </c>
      <c r="AB7" s="49"/>
    </row>
    <row r="8" spans="1:28" x14ac:dyDescent="0.25">
      <c r="A8" s="375" t="s">
        <v>67</v>
      </c>
      <c r="B8" s="46" t="s">
        <v>27</v>
      </c>
      <c r="C8" s="48">
        <v>2764.9086791503282</v>
      </c>
      <c r="D8" s="113">
        <v>601537.90601721569</v>
      </c>
      <c r="E8" s="49">
        <v>0.02</v>
      </c>
      <c r="F8" s="48">
        <v>3461.414269717965</v>
      </c>
      <c r="G8" s="113">
        <v>196633.4626413885</v>
      </c>
      <c r="H8" s="49">
        <v>0.02</v>
      </c>
      <c r="I8" s="48">
        <v>1136.8052006613557</v>
      </c>
      <c r="J8" s="113">
        <v>26091.611413798284</v>
      </c>
      <c r="K8" s="49">
        <v>0.01</v>
      </c>
      <c r="L8" s="415">
        <v>571.0281073098696</v>
      </c>
      <c r="M8" s="420"/>
      <c r="N8" s="408"/>
      <c r="O8" s="423">
        <v>418.00987036293657</v>
      </c>
      <c r="P8" s="420"/>
      <c r="Q8" s="408"/>
      <c r="R8" s="423">
        <v>291.02939393939391</v>
      </c>
      <c r="S8" s="420"/>
      <c r="T8" s="408"/>
      <c r="U8" s="425">
        <v>8643.1955211418499</v>
      </c>
      <c r="V8" s="378">
        <v>3.7801316963812719E-2</v>
      </c>
      <c r="W8" s="50"/>
      <c r="X8" s="124">
        <v>824262.98007240251</v>
      </c>
      <c r="Y8" s="49"/>
      <c r="Z8" s="50"/>
      <c r="AA8" s="124">
        <v>863606.42895676615</v>
      </c>
      <c r="AB8" s="49"/>
    </row>
    <row r="9" spans="1:28" x14ac:dyDescent="0.25">
      <c r="A9" s="375" t="s">
        <v>204</v>
      </c>
      <c r="B9" s="46" t="s">
        <v>28</v>
      </c>
      <c r="C9" s="48">
        <v>16328.378913376251</v>
      </c>
      <c r="D9" s="113">
        <v>3552427.9460927467</v>
      </c>
      <c r="E9" s="49">
        <v>0.02</v>
      </c>
      <c r="F9" s="48">
        <v>22215.693155574219</v>
      </c>
      <c r="G9" s="113">
        <v>1262012.6716340964</v>
      </c>
      <c r="H9" s="49">
        <v>0.02</v>
      </c>
      <c r="I9" s="48">
        <v>4800.5362994137986</v>
      </c>
      <c r="J9" s="113">
        <v>110180.46682867879</v>
      </c>
      <c r="K9" s="49">
        <v>0.01</v>
      </c>
      <c r="L9" s="415">
        <v>6473.3186315530393</v>
      </c>
      <c r="M9" s="420"/>
      <c r="N9" s="408"/>
      <c r="O9" s="423">
        <v>22840.539327965242</v>
      </c>
      <c r="P9" s="420"/>
      <c r="Q9" s="408"/>
      <c r="R9" s="423">
        <v>3120.3151515151517</v>
      </c>
      <c r="S9" s="420"/>
      <c r="T9" s="408"/>
      <c r="U9" s="425">
        <v>75778.781479397701</v>
      </c>
      <c r="V9" s="378">
        <v>0.33142114288949698</v>
      </c>
      <c r="W9" s="50"/>
      <c r="X9" s="124">
        <v>4924621.0845555216</v>
      </c>
      <c r="Y9" s="49"/>
      <c r="Z9" s="50"/>
      <c r="AA9" s="124">
        <v>5346447.7530064303</v>
      </c>
      <c r="AB9" s="49"/>
    </row>
    <row r="10" spans="1:28" x14ac:dyDescent="0.25">
      <c r="A10" s="375" t="s">
        <v>70</v>
      </c>
      <c r="B10" s="46" t="s">
        <v>205</v>
      </c>
      <c r="C10" s="48">
        <v>975.42689089727196</v>
      </c>
      <c r="D10" s="113">
        <v>212215.41740161253</v>
      </c>
      <c r="E10" s="49">
        <v>0.02</v>
      </c>
      <c r="F10" s="48">
        <v>2667.8168171320594</v>
      </c>
      <c r="G10" s="113">
        <v>151551.36530027291</v>
      </c>
      <c r="H10" s="49">
        <v>0.02</v>
      </c>
      <c r="I10" s="48">
        <v>864.80249511498573</v>
      </c>
      <c r="J10" s="113">
        <v>19848.68703898993</v>
      </c>
      <c r="K10" s="49">
        <v>0.01</v>
      </c>
      <c r="L10" s="415">
        <v>961.04730494708349</v>
      </c>
      <c r="M10" s="420"/>
      <c r="N10" s="408"/>
      <c r="O10" s="423">
        <v>442.01043708233959</v>
      </c>
      <c r="P10" s="420"/>
      <c r="Q10" s="408"/>
      <c r="R10" s="423">
        <v>399.04030303030305</v>
      </c>
      <c r="S10" s="420"/>
      <c r="T10" s="408"/>
      <c r="U10" s="425">
        <v>6310.1442482040429</v>
      </c>
      <c r="V10" s="378">
        <v>2.7597635877873599E-2</v>
      </c>
      <c r="W10" s="50"/>
      <c r="X10" s="124">
        <v>383615.46974087541</v>
      </c>
      <c r="Y10" s="49"/>
      <c r="Z10" s="50"/>
      <c r="AA10" s="124">
        <v>437560.61099469359</v>
      </c>
      <c r="AB10" s="49"/>
    </row>
    <row r="11" spans="1:28" x14ac:dyDescent="0.25">
      <c r="A11" s="375" t="s">
        <v>206</v>
      </c>
      <c r="B11" s="46" t="s">
        <v>29</v>
      </c>
      <c r="C11" s="48">
        <v>2831.7187401706892</v>
      </c>
      <c r="D11" s="113">
        <v>616073.20857896993</v>
      </c>
      <c r="E11" s="49">
        <v>0.02</v>
      </c>
      <c r="F11" s="48">
        <v>4656.8459654279513</v>
      </c>
      <c r="G11" s="113">
        <v>264542.66257020086</v>
      </c>
      <c r="H11" s="49">
        <v>0.02</v>
      </c>
      <c r="I11" s="48">
        <v>801.47362092289188</v>
      </c>
      <c r="J11" s="113">
        <v>18395.181745618516</v>
      </c>
      <c r="K11" s="49">
        <v>0.01</v>
      </c>
      <c r="L11" s="415">
        <v>1456.0716711789319</v>
      </c>
      <c r="M11" s="420"/>
      <c r="N11" s="408"/>
      <c r="O11" s="423">
        <v>1521.0359158421686</v>
      </c>
      <c r="P11" s="420"/>
      <c r="Q11" s="408"/>
      <c r="R11" s="423">
        <v>655.06616161616159</v>
      </c>
      <c r="S11" s="420"/>
      <c r="T11" s="408"/>
      <c r="U11" s="425">
        <v>11922.212075158795</v>
      </c>
      <c r="V11" s="378">
        <v>5.2142210188406611E-2</v>
      </c>
      <c r="W11" s="50"/>
      <c r="X11" s="124">
        <v>899011.05289478926</v>
      </c>
      <c r="Y11" s="49"/>
      <c r="Z11" s="50"/>
      <c r="AA11" s="124">
        <v>987567.61309842567</v>
      </c>
      <c r="AB11" s="49"/>
    </row>
    <row r="12" spans="1:28" x14ac:dyDescent="0.25">
      <c r="A12" s="375" t="s">
        <v>207</v>
      </c>
      <c r="B12" s="46" t="s">
        <v>30</v>
      </c>
      <c r="C12" s="48">
        <v>0</v>
      </c>
      <c r="D12" s="113">
        <v>0</v>
      </c>
      <c r="E12" s="49">
        <v>0</v>
      </c>
      <c r="F12" s="48">
        <v>3797.7867940373712</v>
      </c>
      <c r="G12" s="113">
        <v>215741.86430627754</v>
      </c>
      <c r="H12" s="49">
        <v>0.02</v>
      </c>
      <c r="I12" s="48">
        <v>1224.0121749586654</v>
      </c>
      <c r="J12" s="113">
        <v>28093.159686637609</v>
      </c>
      <c r="K12" s="49">
        <v>0.01</v>
      </c>
      <c r="L12" s="415">
        <v>938.0461727787349</v>
      </c>
      <c r="M12" s="420"/>
      <c r="N12" s="408"/>
      <c r="O12" s="423">
        <v>1016.023991121396</v>
      </c>
      <c r="P12" s="420"/>
      <c r="Q12" s="408"/>
      <c r="R12" s="423">
        <v>492.04969696969698</v>
      </c>
      <c r="S12" s="420"/>
      <c r="T12" s="408"/>
      <c r="U12" s="425">
        <v>7467.9188298658646</v>
      </c>
      <c r="V12" s="378">
        <v>3.2661203377531686E-2</v>
      </c>
      <c r="W12" s="50"/>
      <c r="X12" s="124">
        <v>243835.02399291514</v>
      </c>
      <c r="Y12" s="49"/>
      <c r="Z12" s="50"/>
      <c r="AA12" s="124">
        <v>310353.84478709695</v>
      </c>
      <c r="AB12" s="49"/>
    </row>
    <row r="13" spans="1:28" x14ac:dyDescent="0.25">
      <c r="A13" s="375" t="s">
        <v>69</v>
      </c>
      <c r="B13" s="46" t="s">
        <v>31</v>
      </c>
      <c r="C13" s="48">
        <v>0</v>
      </c>
      <c r="D13" s="113">
        <v>0</v>
      </c>
      <c r="E13" s="49">
        <v>0</v>
      </c>
      <c r="F13" s="48">
        <v>4724.3218909650777</v>
      </c>
      <c r="G13" s="113">
        <v>268375.78505986423</v>
      </c>
      <c r="H13" s="49">
        <v>0.02</v>
      </c>
      <c r="I13" s="48">
        <v>1262.4247707800992</v>
      </c>
      <c r="J13" s="113">
        <v>28974.794044912072</v>
      </c>
      <c r="K13" s="49">
        <v>0.01</v>
      </c>
      <c r="L13" s="415">
        <v>494.0243170071376</v>
      </c>
      <c r="M13" s="420"/>
      <c r="N13" s="408"/>
      <c r="O13" s="423">
        <v>809.01910316654471</v>
      </c>
      <c r="P13" s="420"/>
      <c r="Q13" s="408"/>
      <c r="R13" s="423">
        <v>266.02686868686868</v>
      </c>
      <c r="S13" s="420"/>
      <c r="T13" s="408"/>
      <c r="U13" s="425">
        <v>7555.8169506057275</v>
      </c>
      <c r="V13" s="378">
        <v>3.3045628873227526E-2</v>
      </c>
      <c r="W13" s="50"/>
      <c r="X13" s="124">
        <v>297350.57910477632</v>
      </c>
      <c r="Y13" s="49"/>
      <c r="Z13" s="50"/>
      <c r="AA13" s="124">
        <v>333314.00660732173</v>
      </c>
      <c r="AB13" s="49"/>
    </row>
    <row r="14" spans="1:28" x14ac:dyDescent="0.25">
      <c r="A14" s="375" t="s">
        <v>208</v>
      </c>
      <c r="B14" s="46" t="s">
        <v>32</v>
      </c>
      <c r="C14" s="48">
        <v>0</v>
      </c>
      <c r="D14" s="113">
        <v>0</v>
      </c>
      <c r="E14" s="49">
        <v>0</v>
      </c>
      <c r="F14" s="48">
        <v>3621.5437049478619</v>
      </c>
      <c r="G14" s="113">
        <v>205729.97720641052</v>
      </c>
      <c r="H14" s="49">
        <v>0.02</v>
      </c>
      <c r="I14" s="48">
        <v>703.88486397114082</v>
      </c>
      <c r="J14" s="113">
        <v>16155.353916488801</v>
      </c>
      <c r="K14" s="49">
        <v>0.01</v>
      </c>
      <c r="L14" s="415">
        <v>0</v>
      </c>
      <c r="M14" s="420"/>
      <c r="N14" s="408"/>
      <c r="O14" s="423">
        <v>0</v>
      </c>
      <c r="P14" s="420"/>
      <c r="Q14" s="408"/>
      <c r="R14" s="423">
        <v>250.02525252525251</v>
      </c>
      <c r="S14" s="420"/>
      <c r="T14" s="408"/>
      <c r="U14" s="425">
        <v>4575.4538214442555</v>
      </c>
      <c r="V14" s="378">
        <v>2.0010906815035579E-2</v>
      </c>
      <c r="W14" s="50"/>
      <c r="X14" s="124">
        <v>221885.33112289931</v>
      </c>
      <c r="Y14" s="49"/>
      <c r="Z14" s="50"/>
      <c r="AA14" s="124">
        <v>255685.54494108114</v>
      </c>
      <c r="AB14" s="49"/>
    </row>
    <row r="15" spans="1:28" x14ac:dyDescent="0.25">
      <c r="A15" s="375" t="s">
        <v>209</v>
      </c>
      <c r="B15" s="46" t="s">
        <v>33</v>
      </c>
      <c r="C15" s="48">
        <v>6635.7808299607877</v>
      </c>
      <c r="D15" s="113">
        <v>1443690.9744413176</v>
      </c>
      <c r="E15" s="49">
        <v>0.02</v>
      </c>
      <c r="F15" s="48">
        <v>8855.4598992231786</v>
      </c>
      <c r="G15" s="113">
        <v>503054.41868074745</v>
      </c>
      <c r="H15" s="49">
        <v>0.02</v>
      </c>
      <c r="I15" s="48">
        <v>2201.9761010070647</v>
      </c>
      <c r="J15" s="113">
        <v>50539.093889192853</v>
      </c>
      <c r="K15" s="49">
        <v>0.01</v>
      </c>
      <c r="L15" s="415">
        <v>2076.102190499631</v>
      </c>
      <c r="M15" s="420"/>
      <c r="N15" s="408"/>
      <c r="O15" s="423">
        <v>3043.0718552976459</v>
      </c>
      <c r="P15" s="420"/>
      <c r="Q15" s="408"/>
      <c r="R15" s="423">
        <v>968.09777777777776</v>
      </c>
      <c r="S15" s="420"/>
      <c r="T15" s="408"/>
      <c r="U15" s="425">
        <v>23780.488653766086</v>
      </c>
      <c r="V15" s="378">
        <v>0.1040047962534817</v>
      </c>
      <c r="W15" s="50"/>
      <c r="X15" s="124">
        <v>1997284.487011258</v>
      </c>
      <c r="Y15" s="49"/>
      <c r="Z15" s="50"/>
      <c r="AA15" s="124">
        <v>2128158.9149152581</v>
      </c>
      <c r="AB15" s="49"/>
    </row>
    <row r="16" spans="1:28" x14ac:dyDescent="0.25">
      <c r="A16" s="375" t="s">
        <v>68</v>
      </c>
      <c r="B16" s="46" t="s">
        <v>34</v>
      </c>
      <c r="C16" s="48">
        <v>0</v>
      </c>
      <c r="D16" s="113">
        <v>0</v>
      </c>
      <c r="E16" s="49">
        <v>0</v>
      </c>
      <c r="F16" s="48">
        <v>4790.7907131359789</v>
      </c>
      <c r="G16" s="113">
        <v>272151.69676609983</v>
      </c>
      <c r="H16" s="49">
        <v>0.02</v>
      </c>
      <c r="I16" s="48">
        <v>1151.339696377574</v>
      </c>
      <c r="J16" s="113">
        <v>26425.202792604839</v>
      </c>
      <c r="K16" s="49">
        <v>0.01</v>
      </c>
      <c r="L16" s="415">
        <v>986.04853556485352</v>
      </c>
      <c r="M16" s="420"/>
      <c r="N16" s="408"/>
      <c r="O16" s="423">
        <v>501.01183026753881</v>
      </c>
      <c r="P16" s="420"/>
      <c r="Q16" s="408"/>
      <c r="R16" s="423">
        <v>432.04363636363638</v>
      </c>
      <c r="S16" s="420"/>
      <c r="T16" s="408"/>
      <c r="U16" s="425">
        <v>7861.2344117095818</v>
      </c>
      <c r="V16" s="378">
        <v>3.4381382787995442E-2</v>
      </c>
      <c r="W16" s="50"/>
      <c r="X16" s="124">
        <v>298576.8995587047</v>
      </c>
      <c r="Y16" s="49"/>
      <c r="Z16" s="50"/>
      <c r="AA16" s="124">
        <v>356983.66903652286</v>
      </c>
      <c r="AB16" s="49"/>
    </row>
    <row r="17" spans="1:29" x14ac:dyDescent="0.25">
      <c r="A17" s="375" t="s">
        <v>66</v>
      </c>
      <c r="B17" s="46" t="s">
        <v>35</v>
      </c>
      <c r="C17" s="48">
        <v>5235.8530898110675</v>
      </c>
      <c r="D17" s="113">
        <v>1139120.4807627127</v>
      </c>
      <c r="E17" s="49">
        <v>0.02</v>
      </c>
      <c r="F17" s="48">
        <v>7472.7069773951989</v>
      </c>
      <c r="G17" s="113">
        <v>424504.01303436211</v>
      </c>
      <c r="H17" s="49">
        <v>0.02</v>
      </c>
      <c r="I17" s="48">
        <v>1719.2232075755298</v>
      </c>
      <c r="J17" s="113">
        <v>39459.094521689462</v>
      </c>
      <c r="K17" s="49">
        <v>0.01</v>
      </c>
      <c r="L17" s="415">
        <v>842.04144720649765</v>
      </c>
      <c r="M17" s="420"/>
      <c r="N17" s="408"/>
      <c r="O17" s="423">
        <v>2147.0506977732648</v>
      </c>
      <c r="P17" s="420"/>
      <c r="Q17" s="408"/>
      <c r="R17" s="423">
        <v>811.08191919191916</v>
      </c>
      <c r="S17" s="420"/>
      <c r="T17" s="408"/>
      <c r="U17" s="425">
        <v>18227.957338953478</v>
      </c>
      <c r="V17" s="378">
        <v>7.9720606954591683E-2</v>
      </c>
      <c r="W17" s="50"/>
      <c r="X17" s="124">
        <v>1603083.5883187642</v>
      </c>
      <c r="Y17" s="49"/>
      <c r="Z17" s="50"/>
      <c r="AA17" s="124">
        <v>1712731.4819449461</v>
      </c>
      <c r="AB17" s="49"/>
    </row>
    <row r="18" spans="1:29" x14ac:dyDescent="0.25">
      <c r="A18" s="375" t="s">
        <v>210</v>
      </c>
      <c r="B18" s="46" t="s">
        <v>36</v>
      </c>
      <c r="C18" s="48">
        <v>0</v>
      </c>
      <c r="D18" s="113">
        <v>0</v>
      </c>
      <c r="E18" s="49">
        <v>0</v>
      </c>
      <c r="F18" s="48">
        <v>6533.0795367065575</v>
      </c>
      <c r="G18" s="113">
        <v>371126.35209621384</v>
      </c>
      <c r="H18" s="49">
        <v>0.02</v>
      </c>
      <c r="I18" s="48">
        <v>1091.1253569818127</v>
      </c>
      <c r="J18" s="113">
        <v>25043.181366120549</v>
      </c>
      <c r="K18" s="49">
        <v>0.01</v>
      </c>
      <c r="L18" s="415">
        <v>975.04799409303473</v>
      </c>
      <c r="M18" s="420"/>
      <c r="N18" s="408"/>
      <c r="O18" s="423">
        <v>1323.0312404070935</v>
      </c>
      <c r="P18" s="420"/>
      <c r="Q18" s="408"/>
      <c r="R18" s="423">
        <v>367.03707070707071</v>
      </c>
      <c r="S18" s="420"/>
      <c r="T18" s="408"/>
      <c r="U18" s="425">
        <v>10289.32119889557</v>
      </c>
      <c r="V18" s="378">
        <v>4.5000705008990109E-2</v>
      </c>
      <c r="W18" s="50"/>
      <c r="X18" s="124">
        <v>396169.53346233437</v>
      </c>
      <c r="Y18" s="49"/>
      <c r="Z18" s="50"/>
      <c r="AA18" s="124">
        <v>445788.24734742532</v>
      </c>
      <c r="AB18" s="49"/>
    </row>
    <row r="19" spans="1:29" x14ac:dyDescent="0.25">
      <c r="A19" s="375" t="s">
        <v>211</v>
      </c>
      <c r="B19" s="46" t="s">
        <v>212</v>
      </c>
      <c r="C19" s="48">
        <v>0</v>
      </c>
      <c r="D19" s="113">
        <v>0</v>
      </c>
      <c r="E19" s="49">
        <v>0</v>
      </c>
      <c r="F19" s="48">
        <v>0</v>
      </c>
      <c r="G19" s="113">
        <v>0</v>
      </c>
      <c r="H19" s="49">
        <v>0</v>
      </c>
      <c r="I19" s="48"/>
      <c r="J19" s="113">
        <v>0</v>
      </c>
      <c r="K19" s="49">
        <v>0</v>
      </c>
      <c r="L19" s="415">
        <v>0</v>
      </c>
      <c r="M19" s="420"/>
      <c r="N19" s="408"/>
      <c r="O19" s="423">
        <v>0</v>
      </c>
      <c r="P19" s="420"/>
      <c r="Q19" s="408"/>
      <c r="R19" s="423">
        <v>0</v>
      </c>
      <c r="S19" s="420"/>
      <c r="T19" s="408"/>
      <c r="U19" s="425">
        <v>0</v>
      </c>
      <c r="V19" s="378">
        <v>0</v>
      </c>
      <c r="W19" s="50"/>
      <c r="X19" s="124">
        <v>0</v>
      </c>
      <c r="Y19" s="49"/>
      <c r="Z19" s="50"/>
      <c r="AA19" s="124">
        <v>0</v>
      </c>
      <c r="AB19" s="49"/>
    </row>
    <row r="20" spans="1:29" x14ac:dyDescent="0.25">
      <c r="A20" s="375" t="s">
        <v>213</v>
      </c>
      <c r="B20" s="46" t="s">
        <v>214</v>
      </c>
      <c r="C20" s="48">
        <v>1631.1933359894315</v>
      </c>
      <c r="D20" s="113">
        <v>354885.00254621607</v>
      </c>
      <c r="E20" s="49">
        <v>0.02</v>
      </c>
      <c r="F20" s="48">
        <v>1449.2217439988804</v>
      </c>
      <c r="G20" s="113">
        <v>82326.317352620914</v>
      </c>
      <c r="H20" s="49">
        <v>0.02</v>
      </c>
      <c r="I20" s="48">
        <v>275.11724034270253</v>
      </c>
      <c r="J20" s="113">
        <v>6314.4082416954761</v>
      </c>
      <c r="K20" s="49">
        <v>0.01</v>
      </c>
      <c r="L20" s="415">
        <v>623.03066699483145</v>
      </c>
      <c r="M20" s="420"/>
      <c r="N20" s="408"/>
      <c r="O20" s="423">
        <v>336.00793407164275</v>
      </c>
      <c r="P20" s="420"/>
      <c r="Q20" s="408"/>
      <c r="R20" s="423">
        <v>0</v>
      </c>
      <c r="S20" s="420"/>
      <c r="T20" s="408"/>
      <c r="U20" s="425">
        <v>4314.5709213974887</v>
      </c>
      <c r="V20" s="378">
        <v>1.8869926355784824E-2</v>
      </c>
      <c r="W20" s="50"/>
      <c r="X20" s="124">
        <v>443525.72814053245</v>
      </c>
      <c r="Y20" s="49"/>
      <c r="Z20" s="50"/>
      <c r="AA20" s="124">
        <v>443525.72814053245</v>
      </c>
      <c r="AB20" s="49"/>
    </row>
    <row r="21" spans="1:29" s="69" customFormat="1" x14ac:dyDescent="0.25">
      <c r="A21" s="376" t="s">
        <v>375</v>
      </c>
      <c r="B21" s="112" t="s">
        <v>419</v>
      </c>
      <c r="C21" s="48">
        <v>0</v>
      </c>
      <c r="D21" s="113">
        <v>0</v>
      </c>
      <c r="E21" s="49">
        <v>0</v>
      </c>
      <c r="F21" s="48">
        <v>0</v>
      </c>
      <c r="G21" s="113">
        <v>0</v>
      </c>
      <c r="H21" s="49">
        <v>0</v>
      </c>
      <c r="I21" s="48">
        <v>0</v>
      </c>
      <c r="J21" s="113">
        <v>0</v>
      </c>
      <c r="K21" s="49">
        <v>0</v>
      </c>
      <c r="L21" s="415">
        <v>0</v>
      </c>
      <c r="M21" s="420"/>
      <c r="N21" s="408"/>
      <c r="O21" s="423">
        <v>0</v>
      </c>
      <c r="P21" s="420"/>
      <c r="Q21" s="408"/>
      <c r="R21" s="423">
        <v>0</v>
      </c>
      <c r="S21" s="420"/>
      <c r="T21" s="408"/>
      <c r="U21" s="425">
        <v>0</v>
      </c>
      <c r="V21" s="378">
        <v>0</v>
      </c>
      <c r="W21" s="77"/>
      <c r="X21" s="124">
        <v>125000</v>
      </c>
      <c r="Y21" s="74"/>
      <c r="Z21" s="77"/>
      <c r="AA21" s="124">
        <v>125000</v>
      </c>
      <c r="AB21" s="74"/>
    </row>
    <row r="22" spans="1:29" s="85" customFormat="1" ht="15.75" thickBot="1" x14ac:dyDescent="0.3">
      <c r="A22" s="377" t="s">
        <v>236</v>
      </c>
      <c r="B22" s="72"/>
      <c r="C22" s="73"/>
      <c r="D22" s="70"/>
      <c r="E22" s="74"/>
      <c r="F22" s="73"/>
      <c r="G22" s="70"/>
      <c r="H22" s="74"/>
      <c r="I22" s="73"/>
      <c r="J22" s="70"/>
      <c r="K22" s="74"/>
      <c r="L22" s="73"/>
      <c r="M22" s="407"/>
      <c r="N22" s="408"/>
      <c r="O22" s="417"/>
      <c r="P22" s="407"/>
      <c r="Q22" s="408"/>
      <c r="R22" s="417"/>
      <c r="S22" s="407"/>
      <c r="T22" s="408"/>
      <c r="U22" s="417"/>
      <c r="V22" s="74"/>
      <c r="W22" s="77"/>
      <c r="X22" s="70"/>
      <c r="Y22" s="74"/>
      <c r="Z22" s="77"/>
      <c r="AA22" s="70"/>
      <c r="AB22" s="74"/>
    </row>
    <row r="23" spans="1:29" ht="15.75" thickBot="1" x14ac:dyDescent="0.3">
      <c r="A23" s="55" t="s">
        <v>24</v>
      </c>
      <c r="B23" s="56"/>
      <c r="C23" s="57">
        <v>49017</v>
      </c>
      <c r="D23" s="130">
        <v>10664216.0595</v>
      </c>
      <c r="E23" s="58">
        <v>0.02</v>
      </c>
      <c r="F23" s="57">
        <v>86343</v>
      </c>
      <c r="G23" s="130">
        <v>4904909.3064000001</v>
      </c>
      <c r="H23" s="58">
        <v>0.02</v>
      </c>
      <c r="I23" s="57">
        <v>20720.999999999996</v>
      </c>
      <c r="J23" s="130">
        <v>475582.16639999993</v>
      </c>
      <c r="K23" s="58">
        <v>0.01</v>
      </c>
      <c r="L23" s="416">
        <v>20316</v>
      </c>
      <c r="M23" s="421"/>
      <c r="N23" s="422"/>
      <c r="O23" s="424">
        <v>42350</v>
      </c>
      <c r="P23" s="421"/>
      <c r="Q23" s="422"/>
      <c r="R23" s="424">
        <v>9901</v>
      </c>
      <c r="S23" s="421"/>
      <c r="T23" s="422"/>
      <c r="U23" s="418">
        <v>228648</v>
      </c>
      <c r="V23" s="379"/>
      <c r="W23" s="59">
        <v>0</v>
      </c>
      <c r="X23" s="60">
        <v>16169707.532299999</v>
      </c>
      <c r="Y23" s="125">
        <v>1.2155498189320929E-2</v>
      </c>
      <c r="Z23" s="59">
        <v>0</v>
      </c>
      <c r="AA23" s="60">
        <v>17508195.999499999</v>
      </c>
      <c r="AB23" s="125">
        <v>1.3161700318022157E-2</v>
      </c>
    </row>
    <row r="24" spans="1:29" x14ac:dyDescent="0.25">
      <c r="A24" s="11"/>
    </row>
    <row r="25" spans="1:29" s="7" customFormat="1" x14ac:dyDescent="0.25">
      <c r="A25"/>
      <c r="B25"/>
      <c r="C25"/>
      <c r="D25"/>
      <c r="E25"/>
      <c r="F25" s="85"/>
      <c r="G25" s="85"/>
      <c r="H25" s="85"/>
      <c r="I25" s="85"/>
      <c r="J25" s="85"/>
      <c r="K25" s="85"/>
      <c r="L25" s="85"/>
      <c r="M25" s="85"/>
      <c r="N25" s="85"/>
      <c r="O25" s="85"/>
      <c r="P25" s="85"/>
      <c r="Q25" s="85"/>
      <c r="R25" s="85"/>
      <c r="S25" s="85"/>
      <c r="T25" s="85"/>
      <c r="U25"/>
      <c r="V25"/>
      <c r="W25"/>
      <c r="X25"/>
      <c r="Y25"/>
      <c r="Z25" s="85"/>
      <c r="AA25" s="85"/>
      <c r="AB25" s="85"/>
      <c r="AC25"/>
    </row>
    <row r="37" spans="1:6" x14ac:dyDescent="0.25">
      <c r="A37" s="4"/>
    </row>
    <row r="38" spans="1:6" x14ac:dyDescent="0.25">
      <c r="A38" s="11"/>
    </row>
    <row r="39" spans="1:6" x14ac:dyDescent="0.25">
      <c r="A39" s="11"/>
    </row>
    <row r="40" spans="1:6" x14ac:dyDescent="0.25">
      <c r="A40" s="11"/>
    </row>
    <row r="41" spans="1:6" x14ac:dyDescent="0.25">
      <c r="A41" s="11"/>
    </row>
    <row r="42" spans="1:6" x14ac:dyDescent="0.25">
      <c r="A42" s="11"/>
    </row>
    <row r="43" spans="1:6" x14ac:dyDescent="0.25">
      <c r="A43" s="11"/>
    </row>
    <row r="44" spans="1:6" x14ac:dyDescent="0.25">
      <c r="A44" s="364"/>
      <c r="B44" s="18"/>
      <c r="C44" s="18"/>
      <c r="D44" s="18"/>
      <c r="E44" s="18"/>
      <c r="F44" s="18"/>
    </row>
    <row r="45" spans="1:6" x14ac:dyDescent="0.25">
      <c r="A45" s="365"/>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row r="52" spans="1:6" x14ac:dyDescent="0.25">
      <c r="A52" s="18"/>
      <c r="B52" s="18"/>
      <c r="C52" s="18"/>
      <c r="D52" s="18"/>
      <c r="E52" s="18"/>
      <c r="F52" s="18"/>
    </row>
  </sheetData>
  <mergeCells count="10">
    <mergeCell ref="A2:B2"/>
    <mergeCell ref="W4:Y4"/>
    <mergeCell ref="Z4:AB4"/>
    <mergeCell ref="L4:N4"/>
    <mergeCell ref="O4:Q4"/>
    <mergeCell ref="C4:E4"/>
    <mergeCell ref="F4:H4"/>
    <mergeCell ref="R4:T4"/>
    <mergeCell ref="U4:V4"/>
    <mergeCell ref="I4:K4"/>
  </mergeCells>
  <pageMargins left="0.25" right="0.25" top="0.75" bottom="0.75" header="0.3" footer="0.3"/>
  <pageSetup scale="91" orientation="landscape" horizontalDpi="1200" verticalDpi="1200" r:id="rId1"/>
  <headerFooter>
    <oddFooter>&amp;L&amp;10OneCare Vermont FY 2022 ACO Budget Submission &amp;R&amp;10&amp;P of &amp;N</oddFooter>
  </headerFooter>
  <colBreaks count="2" manualBreakCount="2">
    <brk id="8" max="1048575" man="1"/>
    <brk id="14"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6B219512D9E6E44BDED9CA56684CA6C" ma:contentTypeVersion="13" ma:contentTypeDescription="Create a new document." ma:contentTypeScope="" ma:versionID="1aef0de5f98df70542d8f511a740c881">
  <xsd:schema xmlns:xsd="http://www.w3.org/2001/XMLSchema" xmlns:xs="http://www.w3.org/2001/XMLSchema" xmlns:p="http://schemas.microsoft.com/office/2006/metadata/properties" xmlns:ns3="eb71b19b-853b-49d8-b76d-4275710165cb" xmlns:ns4="5feb9473-81c1-4a80-9a81-e039f0db3f8f" targetNamespace="http://schemas.microsoft.com/office/2006/metadata/properties" ma:root="true" ma:fieldsID="53e446af004f24488cfca992d3de6732" ns3:_="" ns4:_="">
    <xsd:import namespace="eb71b19b-853b-49d8-b76d-4275710165cb"/>
    <xsd:import namespace="5feb9473-81c1-4a80-9a81-e039f0db3f8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1b19b-853b-49d8-b76d-4275710165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eb9473-81c1-4a80-9a81-e039f0db3f8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541B2A-C012-4859-B7DC-2B310447FC11}">
  <ds:schemaRefs>
    <ds:schemaRef ds:uri="http://schemas.microsoft.com/office/infopath/2007/PartnerControls"/>
    <ds:schemaRef ds:uri="5feb9473-81c1-4a80-9a81-e039f0db3f8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eb71b19b-853b-49d8-b76d-4275710165cb"/>
    <ds:schemaRef ds:uri="http://www.w3.org/XML/1998/namespace"/>
  </ds:schemaRefs>
</ds:datastoreItem>
</file>

<file path=customXml/itemProps2.xml><?xml version="1.0" encoding="utf-8"?>
<ds:datastoreItem xmlns:ds="http://schemas.openxmlformats.org/officeDocument/2006/customXml" ds:itemID="{BF7879A3-E491-426B-A09A-86D68CFBD67F}">
  <ds:schemaRefs>
    <ds:schemaRef ds:uri="http://schemas.microsoft.com/sharepoint/v3/contenttype/forms"/>
  </ds:schemaRefs>
</ds:datastoreItem>
</file>

<file path=customXml/itemProps3.xml><?xml version="1.0" encoding="utf-8"?>
<ds:datastoreItem xmlns:ds="http://schemas.openxmlformats.org/officeDocument/2006/customXml" ds:itemID="{6FAF1F51-C54A-42C8-B8C0-97182D890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1b19b-853b-49d8-b76d-4275710165cb"/>
    <ds:schemaRef ds:uri="5feb9473-81c1-4a80-9a81-e039f0db3f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2.1 Organizations List </vt:lpstr>
      <vt:lpstr>2.2 Provider List</vt:lpstr>
      <vt:lpstr>LISTS--DO NOT DELETE</vt:lpstr>
      <vt:lpstr>3.1 Scale Target Align</vt:lpstr>
      <vt:lpstr>4.1 Payer TCOC</vt:lpstr>
      <vt:lpstr>4.2 HSA Settlement</vt:lpstr>
      <vt:lpstr>4.3 Trend Rates</vt:lpstr>
      <vt:lpstr>5.1 ACO Risk by Payer</vt:lpstr>
      <vt:lpstr>5.2 Risk Payer RBE</vt:lpstr>
      <vt:lpstr>5.3 SS and Loss</vt:lpstr>
      <vt:lpstr>5.4 SS and Loss by RBE</vt:lpstr>
      <vt:lpstr>7.1 ACO Clinical Priority Areas</vt:lpstr>
      <vt:lpstr>7.2 Pop Health Pmt Reform</vt:lpstr>
      <vt:lpstr>7.2 LISTS - DO NOT DELETE</vt:lpstr>
      <vt:lpstr>7.3 Pop Risk Summary</vt:lpstr>
      <vt:lpstr>7.3 LISTS - DO NOT DELETE</vt:lpstr>
      <vt:lpstr>7.4 CareNavigator</vt:lpstr>
      <vt:lpstr>7.4 LISTS - DO NOT DELETE</vt:lpstr>
      <vt:lpstr>7.5 Care Coordination HSA</vt:lpstr>
      <vt:lpstr>7.5 LISTS - DO NOT DELETE</vt:lpstr>
      <vt:lpstr>8.1 APM Quality Measures</vt:lpstr>
      <vt:lpstr>'7.1 ACO Clinical Priority Areas'!Print_Area</vt:lpstr>
      <vt:lpstr>'4.1 Payer TCOC'!Print_Titles</vt:lpstr>
      <vt:lpstr>'4.2 HSA Settlement'!Print_Titles</vt:lpstr>
      <vt:lpstr>'5.2 Risk Payer RBE'!Print_Titles</vt:lpstr>
      <vt:lpstr>'5.3 SS and Loss'!Print_Titles</vt:lpstr>
      <vt:lpstr>'7.1 ACO Clinical Priority Areas'!Print_Titles</vt:lpstr>
      <vt:lpstr>'7.2 Pop Health Pmt Reform'!Print_Titles</vt:lpstr>
      <vt:lpstr>'7.3 Pop Risk Summary'!Print_Titles</vt:lpstr>
      <vt:lpstr>'7.4 CareNavigator'!Print_Titles</vt:lpstr>
      <vt:lpstr>'7.5 Care Coordination HSA'!Print_Titles</vt:lpstr>
      <vt:lpstr>'8.1 APM Quality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Tewksbury, Sarah</dc:creator>
  <cp:lastModifiedBy>Pilcher, Rachel</cp:lastModifiedBy>
  <cp:lastPrinted>2021-09-29T19:03:07Z</cp:lastPrinted>
  <dcterms:created xsi:type="dcterms:W3CDTF">2020-03-09T12:19:11Z</dcterms:created>
  <dcterms:modified xsi:type="dcterms:W3CDTF">2021-09-29T22:56:55Z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0x01010076B219512D9E6E44BDED9CA56684CA6C</vt:lpwstr>
  </property>
</Properties>
</file>