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henry1\Desktop\My Documents\Licensure NH docs\"/>
    </mc:Choice>
  </mc:AlternateContent>
  <bookViews>
    <workbookView xWindow="0" yWindow="0" windowWidth="15345" windowHeight="6735" activeTab="1"/>
  </bookViews>
  <sheets>
    <sheet name="Instructions" sheetId="2" r:id="rId1"/>
    <sheet name="Project &amp; Operating Costs" sheetId="1" r:id="rId2"/>
    <sheet name="Equipment Costs" sheetId="4" r:id="rId3"/>
    <sheet name="HIT Costs" sheetId="5" r:id="rId4"/>
  </sheets>
  <definedNames>
    <definedName name="_xlnm.Print_Titles" localSheetId="1">'Project &amp; Operating Costs'!$1:$4</definedName>
  </definedNames>
  <calcPr calcId="152511"/>
</workbook>
</file>

<file path=xl/calcChain.xml><?xml version="1.0" encoding="utf-8"?>
<calcChain xmlns="http://schemas.openxmlformats.org/spreadsheetml/2006/main">
  <c r="F48" i="1" l="1"/>
  <c r="E48" i="1"/>
  <c r="D48" i="1"/>
  <c r="F42" i="1"/>
  <c r="E42" i="1"/>
  <c r="D42" i="1"/>
  <c r="B103" i="5" l="1"/>
  <c r="B67" i="5"/>
  <c r="C67" i="5"/>
  <c r="D67" i="5"/>
  <c r="E67" i="5"/>
  <c r="F67" i="5"/>
  <c r="B89" i="5"/>
  <c r="C89" i="5"/>
  <c r="D89" i="5"/>
  <c r="E89" i="5"/>
  <c r="F89" i="5"/>
  <c r="B105" i="5"/>
  <c r="B104" i="5" l="1"/>
  <c r="B22" i="4"/>
  <c r="C22" i="4"/>
  <c r="D22" i="4"/>
  <c r="D49" i="1" l="1"/>
  <c r="D50" i="1" s="1"/>
  <c r="D26" i="1" s="1"/>
  <c r="E49" i="1"/>
  <c r="F49" i="1"/>
  <c r="F50" i="1" s="1"/>
  <c r="F26" i="1" s="1"/>
  <c r="E50" i="1"/>
  <c r="E26" i="1" s="1"/>
  <c r="D17" i="1"/>
  <c r="E17" i="1"/>
  <c r="F17" i="1"/>
  <c r="C17" i="1"/>
  <c r="C42" i="1"/>
  <c r="C48" i="1"/>
  <c r="C49" i="1" s="1"/>
  <c r="C50" i="1" l="1"/>
  <c r="C26" i="1" s="1"/>
  <c r="F32" i="1"/>
  <c r="F33" i="1" s="1"/>
  <c r="D32" i="1"/>
  <c r="D33" i="1" s="1"/>
  <c r="E32" i="1"/>
  <c r="E33" i="1" s="1"/>
  <c r="C81" i="1"/>
  <c r="E81" i="1" l="1"/>
  <c r="F81" i="1"/>
  <c r="D81" i="1"/>
  <c r="C32" i="1" l="1"/>
  <c r="C33" i="1" s="1"/>
</calcChain>
</file>

<file path=xl/sharedStrings.xml><?xml version="1.0" encoding="utf-8"?>
<sst xmlns="http://schemas.openxmlformats.org/spreadsheetml/2006/main" count="350" uniqueCount="246">
  <si>
    <t>Name of Project:</t>
  </si>
  <si>
    <t>Project Costs:</t>
  </si>
  <si>
    <t>Other (specify):</t>
  </si>
  <si>
    <t>Depreciation</t>
  </si>
  <si>
    <t>Interest</t>
  </si>
  <si>
    <t>Total Operating Costs:</t>
  </si>
  <si>
    <t>Year 3 (12 mos)</t>
  </si>
  <si>
    <t>Year 2 (12 mos)</t>
  </si>
  <si>
    <t>Operating Costs (expenses):</t>
  </si>
  <si>
    <t>Project &amp; Operating Costs</t>
  </si>
  <si>
    <t>Year one of Proj (12 mos)</t>
  </si>
  <si>
    <t>New Construction</t>
  </si>
  <si>
    <t>Renovation</t>
  </si>
  <si>
    <t>Site Work</t>
  </si>
  <si>
    <t>Fixed Equipment</t>
  </si>
  <si>
    <t>Design/Bidding Contingency</t>
  </si>
  <si>
    <t>Construction Contingency</t>
  </si>
  <si>
    <t>Construction Manager Fee</t>
  </si>
  <si>
    <t>Subtotal</t>
  </si>
  <si>
    <t>Major Moveable Equipment</t>
  </si>
  <si>
    <t>Furnishings, Fixtures &amp; Other Equip.</t>
  </si>
  <si>
    <t>Architectural/Engineering Fees</t>
  </si>
  <si>
    <t>Land Acquisition</t>
  </si>
  <si>
    <t>Purchase of Buildings</t>
  </si>
  <si>
    <t>Administrative Expenses &amp; Permits</t>
  </si>
  <si>
    <t>Debt Service Reserve Fund</t>
  </si>
  <si>
    <t>Working Capital</t>
  </si>
  <si>
    <t>Total Project Costs</t>
  </si>
  <si>
    <t>Debt Financing Expenses</t>
  </si>
  <si>
    <t>Capital Interest</t>
  </si>
  <si>
    <t>Bond Discount or Placement Fee</t>
  </si>
  <si>
    <t>Misc. Financing Fees &amp; Exp. (issuance costs)</t>
  </si>
  <si>
    <t>Less Interest Earnings on Funds</t>
  </si>
  <si>
    <t>Debt Service Reserve Funds</t>
  </si>
  <si>
    <t>Capitalized Interest Account</t>
  </si>
  <si>
    <t>Construction Fund</t>
  </si>
  <si>
    <t>Total Debt Financing Expenses</t>
  </si>
  <si>
    <t>Other  (please specify):</t>
  </si>
  <si>
    <t>Professional Insurance</t>
  </si>
  <si>
    <t>Staff Travel</t>
  </si>
  <si>
    <t>Rent/Lease Expense</t>
  </si>
  <si>
    <t>Computer/hardware/Software</t>
  </si>
  <si>
    <t>Property Taxes</t>
  </si>
  <si>
    <t>Subscriptions/Dues</t>
  </si>
  <si>
    <t>Legal Services</t>
  </si>
  <si>
    <t>Security Services</t>
  </si>
  <si>
    <t>Consultant costs &amp; travel</t>
  </si>
  <si>
    <t>Name of Organization</t>
  </si>
  <si>
    <t xml:space="preserve">   Construction Costs</t>
  </si>
  <si>
    <t xml:space="preserve">   Related Project Costs</t>
  </si>
  <si>
    <t>feeds to Debt Financing Expenses above</t>
  </si>
  <si>
    <t>Total equipment Costs</t>
  </si>
  <si>
    <t>Equipment operating costs</t>
  </si>
  <si>
    <t>Lease costs</t>
  </si>
  <si>
    <t>Other component costs</t>
  </si>
  <si>
    <t>Maintenance/service contracts</t>
  </si>
  <si>
    <t>Financing costs</t>
  </si>
  <si>
    <t>Renovation/construction costs</t>
  </si>
  <si>
    <t>Installation Costs</t>
  </si>
  <si>
    <t>Designs/Plans/Working Drawings</t>
  </si>
  <si>
    <t>Studies/Surveys Expense</t>
  </si>
  <si>
    <t>Equipment costs</t>
  </si>
  <si>
    <t>Year 2</t>
  </si>
  <si>
    <t>Year 1</t>
  </si>
  <si>
    <t>Latest Actuals</t>
  </si>
  <si>
    <t>Name of Organization:</t>
  </si>
  <si>
    <t>Equipment Costs</t>
  </si>
  <si>
    <r>
      <rPr>
        <b/>
        <sz val="11"/>
        <color theme="1"/>
        <rFont val="Calibri"/>
        <family val="2"/>
        <scheme val="minor"/>
      </rPr>
      <t>Hospital Backup/Disaster Support:</t>
    </r>
    <r>
      <rPr>
        <sz val="11"/>
        <color theme="1"/>
        <rFont val="Calibri"/>
        <family val="2"/>
        <scheme val="minor"/>
      </rPr>
      <t xml:space="preserve"> Include costs for backup equipment, staff time and off-site location costs.  If these process already exist and no additional staff or equipment will be purchase, no need to include costs. </t>
    </r>
  </si>
  <si>
    <r>
      <rPr>
        <b/>
        <sz val="11"/>
        <color theme="1"/>
        <rFont val="Calibri"/>
        <family val="2"/>
        <scheme val="minor"/>
      </rPr>
      <t>Hospital Enhancement Support:</t>
    </r>
    <r>
      <rPr>
        <sz val="11"/>
        <color theme="1"/>
        <rFont val="Calibri"/>
        <family val="2"/>
        <scheme val="minor"/>
      </rPr>
      <t xml:space="preserve"> Include costs if enhancements will be completed by hospital developers. </t>
    </r>
  </si>
  <si>
    <r>
      <rPr>
        <b/>
        <sz val="11"/>
        <color theme="1"/>
        <rFont val="Calibri"/>
        <family val="2"/>
        <scheme val="minor"/>
      </rPr>
      <t xml:space="preserve">Hospital General Maintenance: </t>
    </r>
    <r>
      <rPr>
        <sz val="11"/>
        <color theme="1"/>
        <rFont val="Calibri"/>
        <family val="2"/>
        <scheme val="minor"/>
      </rPr>
      <t xml:space="preserve"> General maintenance on additional servers, network and systems fixes.  Include costs if additional staff will need to be hired. </t>
    </r>
  </si>
  <si>
    <r>
      <rPr>
        <b/>
        <sz val="11"/>
        <color theme="1"/>
        <rFont val="Calibri"/>
        <family val="2"/>
        <scheme val="minor"/>
      </rPr>
      <t xml:space="preserve">Hospital Help Desk Support: </t>
    </r>
    <r>
      <rPr>
        <sz val="11"/>
        <color theme="1"/>
        <rFont val="Calibri"/>
        <family val="2"/>
        <scheme val="minor"/>
      </rPr>
      <t xml:space="preserve"> Help desk support provided by hospital IT staff.  Include costs if additional staff will need to be hired. </t>
    </r>
  </si>
  <si>
    <r>
      <rPr>
        <b/>
        <sz val="11"/>
        <color theme="1"/>
        <rFont val="Calibri"/>
        <family val="2"/>
        <scheme val="minor"/>
      </rPr>
      <t>Vendor Back up Support:</t>
    </r>
    <r>
      <rPr>
        <sz val="11"/>
        <color theme="1"/>
        <rFont val="Calibri"/>
        <family val="2"/>
        <scheme val="minor"/>
      </rPr>
      <t xml:space="preserve"> services  include backup of system configurations and restoration if system encounters error.  Generally does not include backup of patient data. </t>
    </r>
  </si>
  <si>
    <r>
      <rPr>
        <b/>
        <sz val="11"/>
        <color theme="1"/>
        <rFont val="Calibri"/>
        <family val="2"/>
        <scheme val="minor"/>
      </rPr>
      <t xml:space="preserve">Vendor Enhancement Support: </t>
    </r>
    <r>
      <rPr>
        <sz val="11"/>
        <color theme="1"/>
        <rFont val="Calibri"/>
        <family val="2"/>
        <scheme val="minor"/>
      </rPr>
      <t xml:space="preserve">services include hourly charge to complete enhancements, including system testing and implementation. </t>
    </r>
  </si>
  <si>
    <r>
      <t xml:space="preserve">Vendor General Maintenance: </t>
    </r>
    <r>
      <rPr>
        <sz val="11"/>
        <color theme="1"/>
        <rFont val="Calibri"/>
        <family val="2"/>
        <scheme val="minor"/>
      </rPr>
      <t xml:space="preserve">Cost is for services that include general fixes, upgrades and data resolutions. </t>
    </r>
  </si>
  <si>
    <r>
      <t xml:space="preserve">Vendor Help Desk Support: </t>
    </r>
    <r>
      <rPr>
        <sz val="11"/>
        <color theme="1"/>
        <rFont val="Calibri"/>
        <family val="2"/>
        <scheme val="minor"/>
      </rPr>
      <t xml:space="preserve">Cost is for services that include answering help desk calls (various levels), and resolving user issues. </t>
    </r>
  </si>
  <si>
    <r>
      <rPr>
        <b/>
        <sz val="11"/>
        <color theme="1"/>
        <rFont val="Calibri"/>
        <family val="2"/>
        <scheme val="minor"/>
      </rPr>
      <t xml:space="preserve">Data Conversion: </t>
    </r>
    <r>
      <rPr>
        <sz val="11"/>
        <color theme="1"/>
        <rFont val="Calibri"/>
        <family val="2"/>
        <scheme val="minor"/>
      </rPr>
      <t xml:space="preserve"> the process of actually moving the data into the new system.  This can be done automatically or through manual data entry. </t>
    </r>
  </si>
  <si>
    <r>
      <rPr>
        <b/>
        <sz val="11"/>
        <color theme="1"/>
        <rFont val="Calibri"/>
        <family val="2"/>
        <scheme val="minor"/>
      </rPr>
      <t>Data Mapping:</t>
    </r>
    <r>
      <rPr>
        <sz val="11"/>
        <color theme="1"/>
        <rFont val="Calibri"/>
        <family val="2"/>
        <scheme val="minor"/>
      </rPr>
      <t xml:space="preserve">  the process of mapping existing data elements to the new system to identify where each piece of data will be migrated. </t>
    </r>
  </si>
  <si>
    <r>
      <rPr>
        <b/>
        <sz val="11"/>
        <color theme="1"/>
        <rFont val="Calibri"/>
        <family val="2"/>
        <scheme val="minor"/>
      </rPr>
      <t>Enhancements:</t>
    </r>
    <r>
      <rPr>
        <sz val="11"/>
        <color theme="1"/>
        <rFont val="Calibri"/>
        <family val="2"/>
        <scheme val="minor"/>
      </rPr>
      <t xml:space="preserve">  Additional functionality that needs to be created to make the system work more effectively after all requirements have been completed. </t>
    </r>
  </si>
  <si>
    <r>
      <rPr>
        <b/>
        <sz val="11"/>
        <color theme="1"/>
        <rFont val="Calibri"/>
        <family val="2"/>
        <scheme val="minor"/>
      </rPr>
      <t>Interface:</t>
    </r>
    <r>
      <rPr>
        <sz val="11"/>
        <color theme="1"/>
        <rFont val="Calibri"/>
        <family val="2"/>
        <scheme val="minor"/>
      </rPr>
      <t xml:space="preserve"> Services to link two systems together so data can be transferred on a regular basis without human input. </t>
    </r>
  </si>
  <si>
    <r>
      <rPr>
        <b/>
        <sz val="11"/>
        <color theme="1"/>
        <rFont val="Calibri"/>
        <family val="2"/>
        <scheme val="minor"/>
      </rPr>
      <t xml:space="preserve">Customization: </t>
    </r>
    <r>
      <rPr>
        <sz val="11"/>
        <color theme="1"/>
        <rFont val="Calibri"/>
        <family val="2"/>
        <scheme val="minor"/>
      </rPr>
      <t xml:space="preserve">Services to add new data elements into system (i.e. system doesn't currently capture SSN, a new field has to be created) </t>
    </r>
  </si>
  <si>
    <r>
      <rPr>
        <b/>
        <sz val="11"/>
        <color theme="1"/>
        <rFont val="Calibri"/>
        <family val="2"/>
        <scheme val="minor"/>
      </rPr>
      <t xml:space="preserve">Configuration: </t>
    </r>
    <r>
      <rPr>
        <sz val="11"/>
        <color theme="1"/>
        <rFont val="Calibri"/>
        <family val="2"/>
        <scheme val="minor"/>
      </rPr>
      <t xml:space="preserve"> Services to modify existing data elements to handle hospital data  (i.e. system captures DOB but hospital wants a different format). </t>
    </r>
  </si>
  <si>
    <r>
      <rPr>
        <b/>
        <sz val="11"/>
        <color theme="1"/>
        <rFont val="Calibri"/>
        <family val="2"/>
        <scheme val="minor"/>
      </rPr>
      <t>Installation:</t>
    </r>
    <r>
      <rPr>
        <sz val="11"/>
        <color theme="1"/>
        <rFont val="Calibri"/>
        <family val="2"/>
        <scheme val="minor"/>
      </rPr>
      <t xml:space="preserve">  Services to install software and complete system testing.  Doesn't include end user testing that needs to be completed by hospital staff. </t>
    </r>
  </si>
  <si>
    <t>Definitions</t>
  </si>
  <si>
    <t>Grand Total</t>
  </si>
  <si>
    <t>Total Project Credits</t>
  </si>
  <si>
    <t>Total Project Operating Costs</t>
  </si>
  <si>
    <t xml:space="preserve">Total Project Capital Costs </t>
  </si>
  <si>
    <t xml:space="preserve">Totals </t>
  </si>
  <si>
    <t>For unforeseen risks or unknown costs</t>
  </si>
  <si>
    <t>Amount</t>
  </si>
  <si>
    <t>Contingency Reserve</t>
  </si>
  <si>
    <t xml:space="preserve">Sub Total </t>
  </si>
  <si>
    <t>Qualifying Year 2014</t>
  </si>
  <si>
    <t>Qualifying Year 2013</t>
  </si>
  <si>
    <t>Qualifying Year 2012</t>
  </si>
  <si>
    <t>Qualifying Year 2011</t>
  </si>
  <si>
    <t>Payment amount</t>
  </si>
  <si>
    <t>Meaningful Use Incentive Payments</t>
  </si>
  <si>
    <t xml:space="preserve">Total Hospital Operating Costs </t>
  </si>
  <si>
    <t>Sub Totals</t>
  </si>
  <si>
    <t>Back up/Disaster Support</t>
  </si>
  <si>
    <t xml:space="preserve">Enhancement Support </t>
  </si>
  <si>
    <t>General Maintenance</t>
  </si>
  <si>
    <t xml:space="preserve">Help Desk Support </t>
  </si>
  <si>
    <t>EHR Product 3 -Y5</t>
  </si>
  <si>
    <t xml:space="preserve">EHR Product 3 -Y4 </t>
  </si>
  <si>
    <t xml:space="preserve">EHR Product 3 -Y3 </t>
  </si>
  <si>
    <t xml:space="preserve">EHR Product 3 -Y2 </t>
  </si>
  <si>
    <t xml:space="preserve">EHR Product 3 -Y1 </t>
  </si>
  <si>
    <t>Hospital Operating Costs-EHR Product 3</t>
  </si>
  <si>
    <t>EHR Product 2 -Y5</t>
  </si>
  <si>
    <t xml:space="preserve">EHR Product 2 -Y4 </t>
  </si>
  <si>
    <t xml:space="preserve">EHR Product 2 -Y3 </t>
  </si>
  <si>
    <t xml:space="preserve">EHR Product 2-Y2 </t>
  </si>
  <si>
    <t xml:space="preserve">EHR Product 2 -Y1 </t>
  </si>
  <si>
    <t>Hospital Operating Costs-EHR Product 2</t>
  </si>
  <si>
    <t>Back up/Disaster Support*</t>
  </si>
  <si>
    <t>Enhancement Support *</t>
  </si>
  <si>
    <t>General Maintenance*</t>
  </si>
  <si>
    <t xml:space="preserve">Help Desk Support* </t>
  </si>
  <si>
    <t>EHR Product 1 -Y5</t>
  </si>
  <si>
    <t xml:space="preserve">EHR Product 1 -Y4 </t>
  </si>
  <si>
    <t xml:space="preserve">EHR Product 1 -Y3 </t>
  </si>
  <si>
    <t xml:space="preserve">EHR Product 1 -Y2 </t>
  </si>
  <si>
    <t xml:space="preserve">EHR Product 1 -Y1 </t>
  </si>
  <si>
    <t>Hospital Operating Costs-EHR Product 1</t>
  </si>
  <si>
    <t>Total Vendor Operating Costs</t>
  </si>
  <si>
    <t>Back up Support</t>
  </si>
  <si>
    <t>Vendor Operating Costs-EHR Product 3</t>
  </si>
  <si>
    <t>Vendor Operating Costs-EHR Product 2</t>
  </si>
  <si>
    <t>Back up Support*</t>
  </si>
  <si>
    <t>Help Desk Support *</t>
  </si>
  <si>
    <r>
      <t xml:space="preserve">EHR Product 1 -Y5 </t>
    </r>
    <r>
      <rPr>
        <i/>
        <sz val="11"/>
        <color theme="0"/>
        <rFont val="Calibri"/>
        <family val="2"/>
        <scheme val="minor"/>
      </rPr>
      <t>(if vendor doesn't provide support for certain years, insert "n/a")</t>
    </r>
  </si>
  <si>
    <t>Vendor Operating Costs-EHR Product 1</t>
  </si>
  <si>
    <t>Hospital Travel Costs</t>
  </si>
  <si>
    <t xml:space="preserve">Vendor Travel Cost </t>
  </si>
  <si>
    <t xml:space="preserve">Year 5 </t>
  </si>
  <si>
    <t xml:space="preserve">Year 4 </t>
  </si>
  <si>
    <t xml:space="preserve">Year 3 </t>
  </si>
  <si>
    <t xml:space="preserve">Year 2 </t>
  </si>
  <si>
    <t xml:space="preserve">Year 1 </t>
  </si>
  <si>
    <t xml:space="preserve">Travel </t>
  </si>
  <si>
    <t xml:space="preserve">EHR Product 3 </t>
  </si>
  <si>
    <t>EHR Product 2</t>
  </si>
  <si>
    <r>
      <t xml:space="preserve">EHR Product 1 </t>
    </r>
    <r>
      <rPr>
        <i/>
        <sz val="11"/>
        <color theme="1"/>
        <rFont val="Calibri"/>
        <family val="2"/>
        <scheme val="minor"/>
      </rPr>
      <t>(replace w/ product name)</t>
    </r>
  </si>
  <si>
    <t>Training-Yr 5</t>
  </si>
  <si>
    <t xml:space="preserve"> Training-Yr 4</t>
  </si>
  <si>
    <t xml:space="preserve"> Training-Yr 3</t>
  </si>
  <si>
    <t>Training-Yr 2</t>
  </si>
  <si>
    <r>
      <t xml:space="preserve">Training-Yr 1 </t>
    </r>
    <r>
      <rPr>
        <i/>
        <sz val="10"/>
        <color theme="1"/>
        <rFont val="Calibri"/>
        <family val="2"/>
        <scheme val="minor"/>
      </rPr>
      <t>(includes initial training)</t>
    </r>
  </si>
  <si>
    <t xml:space="preserve">Training </t>
  </si>
  <si>
    <t xml:space="preserve">Total </t>
  </si>
  <si>
    <t>(insert more if additional personnel are being procured</t>
  </si>
  <si>
    <t>End User Tester</t>
  </si>
  <si>
    <t>Project Manager</t>
  </si>
  <si>
    <t>Cost</t>
  </si>
  <si>
    <t>Hrly Rate</t>
  </si>
  <si>
    <t>Hours</t>
  </si>
  <si>
    <t>Number</t>
  </si>
  <si>
    <t xml:space="preserve">Personnel </t>
  </si>
  <si>
    <r>
      <t xml:space="preserve">Servers </t>
    </r>
    <r>
      <rPr>
        <i/>
        <sz val="11"/>
        <color theme="1"/>
        <rFont val="Calibri"/>
        <family val="2"/>
        <scheme val="minor"/>
      </rPr>
      <t>(insert rows below for additional equipment)</t>
    </r>
  </si>
  <si>
    <t>Wiring</t>
  </si>
  <si>
    <t>Routers</t>
  </si>
  <si>
    <t>Mobile Devices</t>
  </si>
  <si>
    <t>Medication Carts</t>
  </si>
  <si>
    <t>Barcode Scanners</t>
  </si>
  <si>
    <t>Printers</t>
  </si>
  <si>
    <t>Laptops</t>
  </si>
  <si>
    <t>Quantity</t>
  </si>
  <si>
    <t>Hardware</t>
  </si>
  <si>
    <t>Paper files</t>
  </si>
  <si>
    <t>Existing Hospital System 3</t>
  </si>
  <si>
    <t xml:space="preserve">Existing Hospital System 2 </t>
  </si>
  <si>
    <r>
      <t xml:space="preserve">Existing Hospital System 1 </t>
    </r>
    <r>
      <rPr>
        <i/>
        <sz val="11"/>
        <color theme="1"/>
        <rFont val="Calibri"/>
        <family val="2"/>
        <scheme val="minor"/>
      </rPr>
      <t>(insert name)</t>
    </r>
  </si>
  <si>
    <t>Data Conversion Cost*</t>
  </si>
  <si>
    <t>Data Mapping Cost*</t>
  </si>
  <si>
    <t>Data Migration</t>
  </si>
  <si>
    <t>EHR Product 3</t>
  </si>
  <si>
    <t xml:space="preserve">EHR Product 2 </t>
  </si>
  <si>
    <r>
      <t xml:space="preserve">EHR Product 1 </t>
    </r>
    <r>
      <rPr>
        <i/>
        <sz val="11"/>
        <color theme="1"/>
        <rFont val="Calibri"/>
        <family val="2"/>
        <scheme val="minor"/>
      </rPr>
      <t>(replace w/product name)</t>
    </r>
  </si>
  <si>
    <t>Enhancement Cost*</t>
  </si>
  <si>
    <t>Interface Cost*</t>
  </si>
  <si>
    <t>Customization Cost*</t>
  </si>
  <si>
    <t xml:space="preserve">Configuration Cost* </t>
  </si>
  <si>
    <t>Installation or Set up Cost *</t>
  </si>
  <si>
    <t xml:space="preserve">Purchase cost </t>
  </si>
  <si>
    <t># of licenses</t>
  </si>
  <si>
    <t>Software Product</t>
  </si>
  <si>
    <r>
      <rPr>
        <b/>
        <i/>
        <sz val="11"/>
        <color rgb="FFFF0000"/>
        <rFont val="Calibri"/>
        <family val="2"/>
        <scheme val="minor"/>
      </rPr>
      <t>Instructions:</t>
    </r>
    <r>
      <rPr>
        <i/>
        <sz val="11"/>
        <color theme="1"/>
        <rFont val="Calibri"/>
        <family val="2"/>
        <scheme val="minor"/>
      </rPr>
      <t xml:space="preserve"> Complete each section.  If a number can not be provided insert "n/a". If the vendor contract is less than 5 years, insert "0" into the 5th year columns.  </t>
    </r>
  </si>
  <si>
    <t xml:space="preserve">Please reference second tab for an example of a completed project spreadsheet.  </t>
  </si>
  <si>
    <t xml:space="preserve">Note: Definitions of specific terms indicated by an * , are listed at the bottom of the page. </t>
  </si>
  <si>
    <t>CON Jurisdiction Standard Project Budget Spreadsheet Form</t>
  </si>
  <si>
    <t>Billing Services</t>
  </si>
  <si>
    <t>Staffing Expenses</t>
  </si>
  <si>
    <t>Salaries per FTE</t>
  </si>
  <si>
    <t>Operation Expenses</t>
  </si>
  <si>
    <t>Supplies/printing</t>
  </si>
  <si>
    <t>Advertising/Marketing/Printing</t>
  </si>
  <si>
    <t>Utilities/Telephone Expenses</t>
  </si>
  <si>
    <t xml:space="preserve">   Less fair market trade-in value of equipment</t>
  </si>
  <si>
    <t>Instructions for completing the cost worksheets:</t>
  </si>
  <si>
    <t>Please use the worksheet that applies to your project.</t>
  </si>
  <si>
    <t>Please enter data and information ONLY in the green highlighted cells in the Project &amp; Operating Costs and Equipment Costs worksheets.</t>
  </si>
  <si>
    <t>If you need to include more line items, please list additional items under "Other (specify)" and include dollar amounts.</t>
  </si>
  <si>
    <t>Green Mountain Care Board</t>
  </si>
  <si>
    <t>Total Debt Financing Expenses (see below)</t>
  </si>
  <si>
    <t>Building Maintenance and repair</t>
  </si>
  <si>
    <t>Latest Actuals (12 mos)</t>
  </si>
  <si>
    <t>Vehicle Expense/Auto Insurance</t>
  </si>
  <si>
    <t>Fringe Benefits/Health Insurance</t>
  </si>
  <si>
    <t>If you have any questions, please contact Donna Jerry at 802-828-2918 or e-mail gmcb.con@state.vt.us.</t>
  </si>
  <si>
    <t>COMMENT</t>
  </si>
  <si>
    <t>There are no equipment costs associated with patient care as the nurses utilize paper forms.</t>
  </si>
  <si>
    <t>N/A</t>
  </si>
  <si>
    <t>Comment</t>
  </si>
  <si>
    <t>Position is per diem-non benefitted</t>
  </si>
  <si>
    <t>OPTIONCARE</t>
  </si>
  <si>
    <t>Nursing Services</t>
  </si>
  <si>
    <t xml:space="preserve">average dose = 1.0 g/kg                </t>
  </si>
  <si>
    <t xml:space="preserve">average pt = 70 kg           </t>
  </si>
  <si>
    <t xml:space="preserve">average length of stay 5 months              </t>
  </si>
  <si>
    <t xml:space="preserve">Patient starts average 1.5 per month      </t>
  </si>
  <si>
    <t xml:space="preserve">average frequency every 4 weeks x 2 days          </t>
  </si>
  <si>
    <t xml:space="preserve">average infusion duration = 5 hours        </t>
  </si>
  <si>
    <t xml:space="preserve">referral growth of 12% annually </t>
  </si>
  <si>
    <t xml:space="preserve">monthly business growth 0.009488793   </t>
  </si>
  <si>
    <t xml:space="preserve">hourly nursing rate = $41.78        </t>
  </si>
  <si>
    <t xml:space="preserve">miles per patient = 50    </t>
  </si>
  <si>
    <t xml:space="preserve">mileage = .46     </t>
  </si>
  <si>
    <t>Year 1: (87 hrs/month)= 20 hrs/week</t>
  </si>
  <si>
    <t>Year 2: (120 hrs/month)= 28 hrs/week</t>
  </si>
  <si>
    <t>Year 3: (181 hrs/month)= 42 hrs/week</t>
  </si>
  <si>
    <t>This assumes 4.333 weeks/month</t>
  </si>
  <si>
    <t xml:space="preserve">Nurses utilize their own cell phone and are compensated $30/mon </t>
  </si>
  <si>
    <t>Visit time and patient travel time</t>
  </si>
  <si>
    <t>Our line of business is for intravenous pharmaceuticals and not for nursing services. Nursing is only provided as needed if unable to staff with local agencies in VT. There is no marketing expenses for nursing.</t>
  </si>
  <si>
    <t>Average mileage reimbursement</t>
  </si>
  <si>
    <t>Other  Drug cost</t>
  </si>
  <si>
    <t>Supplies (tubing, pumps, flushes)</t>
  </si>
  <si>
    <t>Shipping</t>
  </si>
  <si>
    <t xml:space="preserve">Marketing = 2d quarterly/year travel expenses </t>
  </si>
  <si>
    <t>1n hotel= $150</t>
  </si>
  <si>
    <t>2d meals = $80</t>
  </si>
  <si>
    <t>Mileage = 250m = $125</t>
  </si>
  <si>
    <t>Total/quarter =$355</t>
  </si>
  <si>
    <t>Total/year = $1420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</si>
</sst>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44" formatCode="_(&quot;$&quot;* #,##0.00_);_(&quot;$&quot;* \(#,##0.00\);_(&quot;$&quot;* &quot;-&quot;??_);_(@_)"/>
    <numFmt numFmtId="164" formatCode="&quot;$&quot;#,##0"/>
  </numFmts>
  <fonts count="27" x14ac:knownFonts="1">
    <font>
      <sz val="11"/>
      <color theme="1"/>
      <name val="Calibri"/>
      <family val="2"/>
      <scheme val="minor"/>
    </font>
    <font>
      <sz val="10"/>
      <color theme="1"/>
      <name val="Calibri"/>
      <family val="2"/>
      <scheme val="minor"/>
    </font>
    <font>
      <b/>
      <sz val="10"/>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2"/>
      <name val="Arial"/>
      <family val="2"/>
    </font>
    <font>
      <b/>
      <sz val="12"/>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sz val="14"/>
      <color rgb="FFFFFF00"/>
      <name val="Calibri"/>
      <family val="2"/>
      <scheme val="minor"/>
    </font>
    <font>
      <i/>
      <sz val="11"/>
      <color theme="0"/>
      <name val="Calibri"/>
      <family val="2"/>
      <scheme val="minor"/>
    </font>
    <font>
      <i/>
      <sz val="11"/>
      <color theme="1"/>
      <name val="Calibri"/>
      <family val="2"/>
      <scheme val="minor"/>
    </font>
    <font>
      <i/>
      <sz val="10"/>
      <color theme="1"/>
      <name val="Calibri"/>
      <family val="2"/>
      <scheme val="minor"/>
    </font>
    <font>
      <b/>
      <i/>
      <sz val="11"/>
      <color rgb="FFFF0000"/>
      <name val="Calibri"/>
      <family val="2"/>
      <scheme val="minor"/>
    </font>
    <font>
      <i/>
      <sz val="11"/>
      <color rgb="FFFF0000"/>
      <name val="Calibri"/>
      <family val="2"/>
      <scheme val="minor"/>
    </font>
    <font>
      <i/>
      <sz val="11"/>
      <name val="Calibri"/>
      <family val="2"/>
      <scheme val="minor"/>
    </font>
    <font>
      <b/>
      <sz val="16"/>
      <color theme="1"/>
      <name val="Calibri"/>
      <family val="2"/>
      <scheme val="minor"/>
    </font>
    <font>
      <b/>
      <u/>
      <sz val="16"/>
      <color theme="1"/>
      <name val="Calibri"/>
      <family val="2"/>
      <scheme val="minor"/>
    </font>
    <font>
      <sz val="11"/>
      <color theme="1"/>
      <name val="Calibri"/>
      <family val="2"/>
      <scheme val="minor"/>
    </font>
    <font>
      <b/>
      <sz val="11"/>
      <name val="Calibri"/>
      <family val="2"/>
      <scheme val="minor"/>
    </font>
    <font>
      <sz val="11"/>
      <name val="Arial"/>
      <family val="2"/>
    </font>
    <font>
      <sz val="11"/>
      <color indexed="12"/>
      <name val="Arial"/>
      <family val="2"/>
    </font>
    <font>
      <sz val="12"/>
      <color rgb="FFFF0000"/>
      <name val="Calibri"/>
      <family val="2"/>
      <scheme val="minor"/>
    </font>
    <font>
      <b/>
      <i/>
      <sz val="11"/>
      <color theme="1"/>
      <name val="Calibri"/>
      <family val="2"/>
      <scheme val="minor"/>
    </font>
    <font>
      <sz val="10"/>
      <color rgb="FF92D050"/>
      <name val="Calibri"/>
      <family val="2"/>
      <scheme val="minor"/>
    </font>
  </fonts>
  <fills count="18">
    <fill>
      <patternFill patternType="none"/>
    </fill>
    <fill>
      <patternFill patternType="gray125"/>
    </fill>
    <fill>
      <patternFill patternType="solid">
        <fgColor theme="6"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CC3300"/>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2" tint="-0.749992370372631"/>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399975585192419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style="medium">
        <color indexed="64"/>
      </top>
      <bottom style="medium">
        <color indexed="64"/>
      </bottom>
      <diagonal/>
    </border>
  </borders>
  <cellStyleXfs count="2">
    <xf numFmtId="0" fontId="0" fillId="0" borderId="0"/>
    <xf numFmtId="44" fontId="20" fillId="0" borderId="0" applyFont="0" applyFill="0" applyBorder="0" applyAlignment="0" applyProtection="0"/>
  </cellStyleXfs>
  <cellXfs count="215">
    <xf numFmtId="0" fontId="0" fillId="0" borderId="0" xfId="0"/>
    <xf numFmtId="0" fontId="1" fillId="0" borderId="0" xfId="0" applyFont="1"/>
    <xf numFmtId="0" fontId="2" fillId="0" borderId="0" xfId="0" applyFont="1"/>
    <xf numFmtId="164" fontId="1" fillId="0" borderId="0" xfId="0" applyNumberFormat="1" applyFont="1" applyBorder="1"/>
    <xf numFmtId="0" fontId="2" fillId="0" borderId="1" xfId="0" applyFont="1" applyBorder="1"/>
    <xf numFmtId="0" fontId="1" fillId="0" borderId="0" xfId="0" applyFont="1" applyBorder="1"/>
    <xf numFmtId="164" fontId="1" fillId="0" borderId="1" xfId="0" applyNumberFormat="1" applyFont="1" applyFill="1" applyBorder="1"/>
    <xf numFmtId="164" fontId="1" fillId="0" borderId="5" xfId="0" applyNumberFormat="1" applyFont="1" applyFill="1" applyBorder="1"/>
    <xf numFmtId="0" fontId="9" fillId="0" borderId="1" xfId="0" applyFont="1" applyBorder="1"/>
    <xf numFmtId="0" fontId="1" fillId="0" borderId="9" xfId="0" applyFont="1" applyBorder="1"/>
    <xf numFmtId="0" fontId="1" fillId="0" borderId="1" xfId="0" applyFont="1" applyFill="1" applyBorder="1"/>
    <xf numFmtId="0" fontId="5" fillId="0" borderId="1" xfId="0" applyFont="1" applyBorder="1"/>
    <xf numFmtId="0" fontId="0" fillId="0" borderId="5" xfId="0" applyBorder="1"/>
    <xf numFmtId="0" fontId="7" fillId="0" borderId="6" xfId="0" applyFont="1" applyBorder="1"/>
    <xf numFmtId="0" fontId="6" fillId="0" borderId="7" xfId="0" applyFont="1" applyBorder="1"/>
    <xf numFmtId="0" fontId="8" fillId="0" borderId="11" xfId="0" applyFont="1" applyBorder="1"/>
    <xf numFmtId="0" fontId="0" fillId="0" borderId="0" xfId="0" applyAlignment="1">
      <alignment horizontal="left" vertical="top"/>
    </xf>
    <xf numFmtId="0" fontId="9" fillId="0" borderId="0" xfId="0" applyFont="1" applyAlignment="1">
      <alignment horizontal="left" vertical="top"/>
    </xf>
    <xf numFmtId="6" fontId="8" fillId="4" borderId="12" xfId="0" applyNumberFormat="1" applyFont="1" applyFill="1" applyBorder="1" applyAlignment="1">
      <alignment horizontal="left" vertical="top"/>
    </xf>
    <xf numFmtId="0" fontId="9" fillId="4" borderId="13" xfId="0" applyFont="1" applyFill="1" applyBorder="1" applyAlignment="1">
      <alignment horizontal="left" vertical="top"/>
    </xf>
    <xf numFmtId="6" fontId="0" fillId="0" borderId="14" xfId="0" applyNumberFormat="1" applyBorder="1" applyAlignment="1">
      <alignment horizontal="left" vertical="top"/>
    </xf>
    <xf numFmtId="0" fontId="5" fillId="0" borderId="15" xfId="0" applyFont="1" applyBorder="1" applyAlignment="1">
      <alignment horizontal="left" vertical="top"/>
    </xf>
    <xf numFmtId="6" fontId="0" fillId="4" borderId="14" xfId="0" applyNumberFormat="1" applyFill="1" applyBorder="1" applyAlignment="1">
      <alignment horizontal="left" vertical="top"/>
    </xf>
    <xf numFmtId="0" fontId="5" fillId="4" borderId="15" xfId="0" applyFont="1" applyFill="1" applyBorder="1" applyAlignment="1">
      <alignment horizontal="left" vertical="top"/>
    </xf>
    <xf numFmtId="0" fontId="0" fillId="6" borderId="16" xfId="0" applyFill="1" applyBorder="1" applyAlignment="1">
      <alignment horizontal="left" vertical="top"/>
    </xf>
    <xf numFmtId="0" fontId="11" fillId="6" borderId="17" xfId="0" applyFont="1" applyFill="1" applyBorder="1" applyAlignment="1">
      <alignment horizontal="left" vertical="top"/>
    </xf>
    <xf numFmtId="6" fontId="0" fillId="0" borderId="12" xfId="0" applyNumberFormat="1" applyBorder="1" applyAlignment="1">
      <alignment horizontal="left" vertical="top"/>
    </xf>
    <xf numFmtId="0" fontId="0" fillId="0" borderId="13" xfId="0" applyBorder="1" applyAlignment="1">
      <alignment horizontal="left" vertical="top" wrapText="1"/>
    </xf>
    <xf numFmtId="0" fontId="5" fillId="2" borderId="16" xfId="0" applyFont="1" applyFill="1" applyBorder="1" applyAlignment="1">
      <alignment horizontal="left" vertical="top"/>
    </xf>
    <xf numFmtId="0" fontId="5" fillId="2" borderId="17" xfId="0" applyFont="1" applyFill="1" applyBorder="1" applyAlignment="1">
      <alignment horizontal="left" vertical="top"/>
    </xf>
    <xf numFmtId="6" fontId="5" fillId="3" borderId="18" xfId="0" applyNumberFormat="1" applyFont="1" applyFill="1" applyBorder="1" applyAlignment="1">
      <alignment horizontal="left" vertical="top"/>
    </xf>
    <xf numFmtId="0" fontId="5" fillId="3" borderId="19" xfId="0" applyFont="1" applyFill="1" applyBorder="1" applyAlignment="1">
      <alignment horizontal="left" vertical="top"/>
    </xf>
    <xf numFmtId="6" fontId="0" fillId="4" borderId="20" xfId="0" applyNumberFormat="1" applyFill="1" applyBorder="1" applyAlignment="1">
      <alignment horizontal="left" vertical="top"/>
    </xf>
    <xf numFmtId="0" fontId="0" fillId="4" borderId="21" xfId="0" applyFill="1" applyBorder="1" applyAlignment="1">
      <alignment horizontal="left" vertical="top"/>
    </xf>
    <xf numFmtId="0" fontId="0" fillId="0" borderId="15" xfId="0" applyBorder="1" applyAlignment="1">
      <alignment horizontal="left" vertical="top"/>
    </xf>
    <xf numFmtId="0" fontId="0" fillId="4" borderId="15" xfId="0" applyFill="1" applyBorder="1" applyAlignment="1">
      <alignment horizontal="left" vertical="top"/>
    </xf>
    <xf numFmtId="0" fontId="5" fillId="2" borderId="17" xfId="0" applyFont="1" applyFill="1" applyBorder="1" applyAlignment="1">
      <alignment horizontal="left" vertical="top" wrapText="1"/>
    </xf>
    <xf numFmtId="6" fontId="5" fillId="4" borderId="22" xfId="0" applyNumberFormat="1" applyFont="1" applyFill="1" applyBorder="1" applyAlignment="1">
      <alignment horizontal="left" vertical="top"/>
    </xf>
    <xf numFmtId="0" fontId="5" fillId="4" borderId="19" xfId="0" applyFont="1" applyFill="1" applyBorder="1" applyAlignment="1">
      <alignment horizontal="left" vertical="top"/>
    </xf>
    <xf numFmtId="6" fontId="5" fillId="4" borderId="23" xfId="0" applyNumberFormat="1" applyFont="1" applyFill="1" applyBorder="1" applyAlignment="1">
      <alignment horizontal="left" vertical="top"/>
    </xf>
    <xf numFmtId="0" fontId="5" fillId="4" borderId="24" xfId="0" applyFont="1" applyFill="1" applyBorder="1" applyAlignment="1">
      <alignment horizontal="left" vertical="top"/>
    </xf>
    <xf numFmtId="6" fontId="0" fillId="7" borderId="20" xfId="0" applyNumberFormat="1" applyFill="1" applyBorder="1" applyAlignment="1">
      <alignment horizontal="left" vertical="top"/>
    </xf>
    <xf numFmtId="6" fontId="0" fillId="7" borderId="25" xfId="0" applyNumberFormat="1" applyFill="1" applyBorder="1" applyAlignment="1">
      <alignment horizontal="left" vertical="top"/>
    </xf>
    <xf numFmtId="0" fontId="0" fillId="7" borderId="21" xfId="0" applyFill="1" applyBorder="1" applyAlignment="1">
      <alignment horizontal="left" vertical="top"/>
    </xf>
    <xf numFmtId="6" fontId="0" fillId="0" borderId="1" xfId="0" applyNumberFormat="1" applyBorder="1" applyAlignment="1">
      <alignment horizontal="left" vertical="top"/>
    </xf>
    <xf numFmtId="6" fontId="0" fillId="7" borderId="14" xfId="0" applyNumberFormat="1" applyFill="1" applyBorder="1" applyAlignment="1">
      <alignment horizontal="left" vertical="top"/>
    </xf>
    <xf numFmtId="6" fontId="0" fillId="7" borderId="1" xfId="0" applyNumberFormat="1" applyFill="1" applyBorder="1" applyAlignment="1">
      <alignment horizontal="left" vertical="top"/>
    </xf>
    <xf numFmtId="0" fontId="0" fillId="7" borderId="15" xfId="0" applyFill="1" applyBorder="1" applyAlignment="1">
      <alignment horizontal="left" vertical="top"/>
    </xf>
    <xf numFmtId="0" fontId="5" fillId="8" borderId="14" xfId="0" applyFont="1" applyFill="1" applyBorder="1" applyAlignment="1">
      <alignment horizontal="left" vertical="top"/>
    </xf>
    <xf numFmtId="0" fontId="5" fillId="8" borderId="1" xfId="0" applyFont="1" applyFill="1" applyBorder="1" applyAlignment="1">
      <alignment horizontal="left" vertical="top"/>
    </xf>
    <xf numFmtId="0" fontId="5" fillId="8" borderId="15" xfId="0" applyFont="1" applyFill="1" applyBorder="1" applyAlignment="1">
      <alignment horizontal="left" vertical="top"/>
    </xf>
    <xf numFmtId="0" fontId="0" fillId="0" borderId="26" xfId="0" applyBorder="1" applyAlignment="1">
      <alignment horizontal="left" vertical="top"/>
    </xf>
    <xf numFmtId="0" fontId="0" fillId="0" borderId="5" xfId="0" applyBorder="1" applyAlignment="1">
      <alignment horizontal="left" vertical="top"/>
    </xf>
    <xf numFmtId="0" fontId="0" fillId="0" borderId="27" xfId="0" applyBorder="1" applyAlignment="1">
      <alignment horizontal="left" vertical="top"/>
    </xf>
    <xf numFmtId="6" fontId="5" fillId="4" borderId="5" xfId="0" applyNumberFormat="1" applyFont="1" applyFill="1" applyBorder="1" applyAlignment="1">
      <alignment horizontal="left" vertical="top"/>
    </xf>
    <xf numFmtId="0" fontId="5" fillId="4" borderId="27" xfId="0" applyFont="1" applyFill="1" applyBorder="1" applyAlignment="1">
      <alignment horizontal="left" vertical="top"/>
    </xf>
    <xf numFmtId="0" fontId="0" fillId="0" borderId="14" xfId="0" applyBorder="1" applyAlignment="1">
      <alignment horizontal="left" vertical="top"/>
    </xf>
    <xf numFmtId="0" fontId="0" fillId="0" borderId="1" xfId="0" applyBorder="1" applyAlignment="1">
      <alignment horizontal="left" vertical="top"/>
    </xf>
    <xf numFmtId="0" fontId="5" fillId="8" borderId="16" xfId="0" applyFont="1" applyFill="1" applyBorder="1" applyAlignment="1">
      <alignment horizontal="left" vertical="top"/>
    </xf>
    <xf numFmtId="0" fontId="5" fillId="8" borderId="28" xfId="0" applyFont="1" applyFill="1" applyBorder="1" applyAlignment="1">
      <alignment horizontal="left" vertical="top"/>
    </xf>
    <xf numFmtId="0" fontId="5" fillId="8" borderId="17" xfId="0" applyFont="1" applyFill="1" applyBorder="1" applyAlignment="1">
      <alignment horizontal="left" vertical="top"/>
    </xf>
    <xf numFmtId="0" fontId="5" fillId="9" borderId="0" xfId="0" applyFont="1" applyFill="1" applyBorder="1" applyAlignment="1">
      <alignment horizontal="left" vertical="top"/>
    </xf>
    <xf numFmtId="6" fontId="5" fillId="3" borderId="22" xfId="0" applyNumberFormat="1" applyFont="1" applyFill="1" applyBorder="1" applyAlignment="1">
      <alignment horizontal="left" vertical="top"/>
    </xf>
    <xf numFmtId="6" fontId="5" fillId="3" borderId="23" xfId="0" applyNumberFormat="1" applyFont="1" applyFill="1" applyBorder="1" applyAlignment="1">
      <alignment horizontal="left" vertical="top"/>
    </xf>
    <xf numFmtId="0" fontId="5" fillId="3" borderId="24" xfId="0" applyFont="1" applyFill="1" applyBorder="1" applyAlignment="1">
      <alignment horizontal="left" vertical="top"/>
    </xf>
    <xf numFmtId="6" fontId="0" fillId="10" borderId="25" xfId="0" applyNumberFormat="1" applyFill="1" applyBorder="1" applyAlignment="1">
      <alignment horizontal="left" vertical="top"/>
    </xf>
    <xf numFmtId="0" fontId="0" fillId="10" borderId="21" xfId="0" applyFill="1" applyBorder="1" applyAlignment="1">
      <alignment horizontal="left" vertical="top"/>
    </xf>
    <xf numFmtId="6" fontId="0" fillId="10" borderId="1" xfId="0" applyNumberFormat="1" applyFill="1" applyBorder="1" applyAlignment="1">
      <alignment horizontal="left" vertical="top"/>
    </xf>
    <xf numFmtId="0" fontId="0" fillId="10" borderId="15" xfId="0" applyFill="1" applyBorder="1" applyAlignment="1">
      <alignment horizontal="left" vertical="top"/>
    </xf>
    <xf numFmtId="0" fontId="3" fillId="11" borderId="14" xfId="0" applyFont="1" applyFill="1" applyBorder="1" applyAlignment="1">
      <alignment horizontal="left" vertical="top"/>
    </xf>
    <xf numFmtId="0" fontId="3" fillId="11" borderId="1" xfId="0" applyFont="1" applyFill="1" applyBorder="1" applyAlignment="1">
      <alignment horizontal="left" vertical="top"/>
    </xf>
    <xf numFmtId="0" fontId="3" fillId="11" borderId="15" xfId="0" applyFont="1" applyFill="1" applyBorder="1" applyAlignment="1">
      <alignment horizontal="left" vertical="top"/>
    </xf>
    <xf numFmtId="6" fontId="5" fillId="3" borderId="5" xfId="0" applyNumberFormat="1" applyFont="1" applyFill="1" applyBorder="1" applyAlignment="1">
      <alignment horizontal="left" vertical="top"/>
    </xf>
    <xf numFmtId="0" fontId="5" fillId="3" borderId="27" xfId="0" applyFont="1" applyFill="1" applyBorder="1" applyAlignment="1">
      <alignment horizontal="left" vertical="top"/>
    </xf>
    <xf numFmtId="6" fontId="0" fillId="10" borderId="20" xfId="0" applyNumberFormat="1" applyFill="1" applyBorder="1" applyAlignment="1">
      <alignment horizontal="left" vertical="top"/>
    </xf>
    <xf numFmtId="6" fontId="0" fillId="10" borderId="14" xfId="0" applyNumberFormat="1" applyFill="1" applyBorder="1" applyAlignment="1">
      <alignment horizontal="left" vertical="top"/>
    </xf>
    <xf numFmtId="0" fontId="3" fillId="11" borderId="16" xfId="0" applyFont="1" applyFill="1" applyBorder="1" applyAlignment="1">
      <alignment horizontal="left" vertical="top" wrapText="1"/>
    </xf>
    <xf numFmtId="0" fontId="3" fillId="11" borderId="28" xfId="0" applyFont="1" applyFill="1" applyBorder="1" applyAlignment="1">
      <alignment horizontal="left" vertical="top"/>
    </xf>
    <xf numFmtId="0" fontId="3" fillId="11" borderId="17" xfId="0" applyFont="1" applyFill="1" applyBorder="1" applyAlignment="1">
      <alignment horizontal="left" vertical="top"/>
    </xf>
    <xf numFmtId="0" fontId="0" fillId="9" borderId="0" xfId="0" applyFill="1" applyAlignment="1">
      <alignment horizontal="left" vertical="top"/>
    </xf>
    <xf numFmtId="6" fontId="0" fillId="4" borderId="25" xfId="0" applyNumberFormat="1" applyFill="1" applyBorder="1" applyAlignment="1">
      <alignment horizontal="left" vertical="top"/>
    </xf>
    <xf numFmtId="0" fontId="5" fillId="12" borderId="16" xfId="0" applyFont="1" applyFill="1" applyBorder="1" applyAlignment="1">
      <alignment horizontal="left" vertical="top"/>
    </xf>
    <xf numFmtId="0" fontId="5" fillId="12" borderId="28" xfId="0" applyFont="1" applyFill="1" applyBorder="1" applyAlignment="1">
      <alignment horizontal="left" vertical="top"/>
    </xf>
    <xf numFmtId="0" fontId="5" fillId="12" borderId="17" xfId="0" applyFont="1" applyFill="1" applyBorder="1" applyAlignment="1">
      <alignment horizontal="left" vertical="top"/>
    </xf>
    <xf numFmtId="6" fontId="5" fillId="3" borderId="29" xfId="0" applyNumberFormat="1" applyFont="1" applyFill="1" applyBorder="1" applyAlignment="1">
      <alignment horizontal="left" vertical="top"/>
    </xf>
    <xf numFmtId="6" fontId="0" fillId="0" borderId="30" xfId="0" applyNumberFormat="1" applyBorder="1" applyAlignment="1">
      <alignment horizontal="left" vertical="top"/>
    </xf>
    <xf numFmtId="6" fontId="0" fillId="0" borderId="25" xfId="0" applyNumberFormat="1" applyBorder="1" applyAlignment="1">
      <alignment horizontal="left" vertical="top"/>
    </xf>
    <xf numFmtId="0" fontId="0" fillId="0" borderId="21" xfId="0" applyBorder="1" applyAlignment="1">
      <alignment horizontal="left" vertical="top"/>
    </xf>
    <xf numFmtId="6" fontId="0" fillId="4" borderId="31" xfId="0" applyNumberFormat="1" applyFill="1" applyBorder="1" applyAlignment="1">
      <alignment horizontal="left" vertical="top"/>
    </xf>
    <xf numFmtId="6" fontId="0" fillId="4" borderId="1" xfId="0" applyNumberFormat="1" applyFill="1" applyBorder="1" applyAlignment="1">
      <alignment horizontal="left" vertical="top"/>
    </xf>
    <xf numFmtId="0" fontId="0" fillId="4" borderId="1" xfId="0" applyFill="1" applyBorder="1" applyAlignment="1">
      <alignment horizontal="left" vertical="top"/>
    </xf>
    <xf numFmtId="6" fontId="0" fillId="0" borderId="31" xfId="0" applyNumberFormat="1" applyBorder="1" applyAlignment="1">
      <alignment horizontal="left" vertical="top"/>
    </xf>
    <xf numFmtId="0" fontId="5" fillId="13" borderId="32" xfId="0" applyFont="1" applyFill="1" applyBorder="1" applyAlignment="1">
      <alignment horizontal="left" vertical="top" wrapText="1"/>
    </xf>
    <xf numFmtId="0" fontId="5" fillId="13" borderId="28" xfId="0" applyFont="1" applyFill="1" applyBorder="1" applyAlignment="1">
      <alignment horizontal="left" vertical="top" wrapText="1"/>
    </xf>
    <xf numFmtId="0" fontId="5" fillId="13" borderId="17" xfId="0" applyFont="1" applyFill="1" applyBorder="1" applyAlignment="1">
      <alignment horizontal="left" vertical="top"/>
    </xf>
    <xf numFmtId="8" fontId="5" fillId="14" borderId="29" xfId="0" applyNumberFormat="1" applyFont="1" applyFill="1" applyBorder="1" applyAlignment="1">
      <alignment horizontal="left" vertical="top"/>
    </xf>
    <xf numFmtId="0" fontId="5" fillId="14" borderId="22" xfId="0" applyFont="1" applyFill="1" applyBorder="1" applyAlignment="1">
      <alignment horizontal="left" vertical="top"/>
    </xf>
    <xf numFmtId="0" fontId="5" fillId="14" borderId="19" xfId="0" applyFont="1" applyFill="1" applyBorder="1" applyAlignment="1">
      <alignment horizontal="left" vertical="top"/>
    </xf>
    <xf numFmtId="8" fontId="0" fillId="4" borderId="20" xfId="0" applyNumberFormat="1" applyFill="1" applyBorder="1" applyAlignment="1">
      <alignment horizontal="left" vertical="top"/>
    </xf>
    <xf numFmtId="8" fontId="0" fillId="4" borderId="25" xfId="0" applyNumberFormat="1" applyFill="1" applyBorder="1" applyAlignment="1">
      <alignment horizontal="left" vertical="top"/>
    </xf>
    <xf numFmtId="0" fontId="0" fillId="4" borderId="25" xfId="0" applyFill="1" applyBorder="1" applyAlignment="1">
      <alignment horizontal="left" vertical="top"/>
    </xf>
    <xf numFmtId="8" fontId="0" fillId="0" borderId="31" xfId="0" applyNumberFormat="1" applyBorder="1" applyAlignment="1">
      <alignment horizontal="left" vertical="top"/>
    </xf>
    <xf numFmtId="8" fontId="0" fillId="0" borderId="1" xfId="0" applyNumberFormat="1" applyBorder="1" applyAlignment="1">
      <alignment horizontal="left" vertical="top"/>
    </xf>
    <xf numFmtId="0" fontId="13" fillId="0" borderId="15" xfId="0" applyFont="1" applyBorder="1" applyAlignment="1">
      <alignment horizontal="left" vertical="top" wrapText="1"/>
    </xf>
    <xf numFmtId="8" fontId="0" fillId="4" borderId="31" xfId="0" applyNumberFormat="1" applyFill="1" applyBorder="1" applyAlignment="1">
      <alignment horizontal="left" vertical="top"/>
    </xf>
    <xf numFmtId="8" fontId="0" fillId="4" borderId="1" xfId="0" applyNumberFormat="1" applyFill="1" applyBorder="1" applyAlignment="1">
      <alignment horizontal="left" vertical="top"/>
    </xf>
    <xf numFmtId="0" fontId="3" fillId="15" borderId="32" xfId="0" applyFont="1" applyFill="1" applyBorder="1" applyAlignment="1">
      <alignment horizontal="left" vertical="top"/>
    </xf>
    <xf numFmtId="0" fontId="3" fillId="15" borderId="28" xfId="0" applyFont="1" applyFill="1" applyBorder="1" applyAlignment="1">
      <alignment horizontal="left" vertical="top"/>
    </xf>
    <xf numFmtId="0" fontId="3" fillId="15" borderId="17" xfId="0" applyFont="1" applyFill="1" applyBorder="1" applyAlignment="1">
      <alignment horizontal="left" vertical="top"/>
    </xf>
    <xf numFmtId="6" fontId="5" fillId="14" borderId="18" xfId="0" applyNumberFormat="1" applyFont="1" applyFill="1" applyBorder="1" applyAlignment="1">
      <alignment horizontal="left" vertical="top"/>
    </xf>
    <xf numFmtId="0" fontId="0" fillId="4" borderId="21" xfId="0" applyFill="1" applyBorder="1" applyAlignment="1">
      <alignment horizontal="left" vertical="top" wrapText="1"/>
    </xf>
    <xf numFmtId="6" fontId="0" fillId="4" borderId="26" xfId="0" applyNumberFormat="1" applyFill="1" applyBorder="1" applyAlignment="1">
      <alignment horizontal="left" vertical="top"/>
    </xf>
    <xf numFmtId="0" fontId="0" fillId="4" borderId="5" xfId="0" applyFill="1" applyBorder="1" applyAlignment="1">
      <alignment horizontal="left" vertical="top"/>
    </xf>
    <xf numFmtId="0" fontId="0" fillId="4" borderId="27" xfId="0" applyFill="1" applyBorder="1" applyAlignment="1">
      <alignment horizontal="left" vertical="top"/>
    </xf>
    <xf numFmtId="0" fontId="0" fillId="0" borderId="0" xfId="0" applyFill="1" applyAlignment="1">
      <alignment horizontal="left" vertical="top"/>
    </xf>
    <xf numFmtId="0" fontId="3" fillId="16" borderId="16" xfId="0" applyFont="1" applyFill="1" applyBorder="1" applyAlignment="1">
      <alignment horizontal="left" vertical="top"/>
    </xf>
    <xf numFmtId="0" fontId="3" fillId="16" borderId="28" xfId="0" applyFont="1" applyFill="1" applyBorder="1" applyAlignment="1">
      <alignment horizontal="left" vertical="top"/>
    </xf>
    <xf numFmtId="0" fontId="3" fillId="16" borderId="17" xfId="0" applyFont="1" applyFill="1" applyBorder="1" applyAlignment="1">
      <alignment horizontal="left" vertical="top"/>
    </xf>
    <xf numFmtId="6" fontId="5" fillId="14" borderId="22" xfId="0" applyNumberFormat="1" applyFont="1" applyFill="1" applyBorder="1" applyAlignment="1">
      <alignment horizontal="left" vertical="top"/>
    </xf>
    <xf numFmtId="0" fontId="5" fillId="17" borderId="16" xfId="0" applyFont="1" applyFill="1" applyBorder="1" applyAlignment="1">
      <alignment horizontal="left" vertical="top"/>
    </xf>
    <xf numFmtId="0" fontId="5" fillId="17" borderId="28" xfId="0" applyFont="1" applyFill="1" applyBorder="1" applyAlignment="1">
      <alignment horizontal="left" vertical="top"/>
    </xf>
    <xf numFmtId="0" fontId="5" fillId="17" borderId="17" xfId="0" applyFont="1" applyFill="1" applyBorder="1" applyAlignment="1">
      <alignment horizontal="left" vertical="top"/>
    </xf>
    <xf numFmtId="6" fontId="0" fillId="0" borderId="20" xfId="0" applyNumberFormat="1" applyBorder="1" applyAlignment="1">
      <alignment horizontal="left" vertical="top"/>
    </xf>
    <xf numFmtId="0" fontId="0" fillId="0" borderId="25" xfId="0" applyBorder="1" applyAlignment="1">
      <alignment horizontal="left" vertical="top"/>
    </xf>
    <xf numFmtId="0" fontId="0" fillId="0" borderId="0" xfId="0" applyAlignment="1">
      <alignment wrapText="1"/>
    </xf>
    <xf numFmtId="0" fontId="5" fillId="10" borderId="16" xfId="0" applyFont="1" applyFill="1" applyBorder="1" applyAlignment="1">
      <alignment horizontal="left" vertical="top"/>
    </xf>
    <xf numFmtId="0" fontId="5" fillId="10" borderId="28" xfId="0" applyFont="1" applyFill="1" applyBorder="1" applyAlignment="1">
      <alignment horizontal="left" vertical="top"/>
    </xf>
    <xf numFmtId="0" fontId="5" fillId="10" borderId="28" xfId="0" applyFont="1" applyFill="1" applyBorder="1" applyAlignment="1">
      <alignment horizontal="left" vertical="top" wrapText="1"/>
    </xf>
    <xf numFmtId="0" fontId="5" fillId="10" borderId="17" xfId="0" applyFont="1" applyFill="1" applyBorder="1" applyAlignment="1">
      <alignment horizontal="left" vertical="top"/>
    </xf>
    <xf numFmtId="0" fontId="13" fillId="0" borderId="0" xfId="0" applyFont="1" applyAlignment="1">
      <alignment horizontal="left" vertical="top"/>
    </xf>
    <xf numFmtId="0" fontId="0" fillId="4" borderId="0" xfId="0" applyFill="1" applyAlignment="1">
      <alignment horizontal="left" vertical="top"/>
    </xf>
    <xf numFmtId="0" fontId="13" fillId="4" borderId="0" xfId="0" applyFont="1" applyFill="1" applyAlignment="1">
      <alignment horizontal="left" vertical="top"/>
    </xf>
    <xf numFmtId="0" fontId="16" fillId="0" borderId="0" xfId="0" applyFont="1" applyAlignment="1">
      <alignment horizontal="left" vertical="top"/>
    </xf>
    <xf numFmtId="0" fontId="17" fillId="0" borderId="0" xfId="0" applyFont="1" applyAlignment="1">
      <alignment horizontal="left" vertical="top"/>
    </xf>
    <xf numFmtId="0" fontId="0" fillId="7" borderId="0" xfId="0" applyFill="1" applyAlignment="1">
      <alignment horizontal="left" vertical="top"/>
    </xf>
    <xf numFmtId="0" fontId="4" fillId="7" borderId="0" xfId="0" applyFont="1" applyFill="1" applyAlignment="1">
      <alignment horizontal="left" vertical="top"/>
    </xf>
    <xf numFmtId="0" fontId="17" fillId="7" borderId="0" xfId="0" applyFont="1" applyFill="1" applyAlignment="1">
      <alignment horizontal="left" vertical="top"/>
    </xf>
    <xf numFmtId="0" fontId="18" fillId="0" borderId="0" xfId="0" applyFont="1" applyAlignment="1">
      <alignment horizontal="left" vertical="top"/>
    </xf>
    <xf numFmtId="0" fontId="8" fillId="0" borderId="6" xfId="0" applyFont="1" applyBorder="1"/>
    <xf numFmtId="0" fontId="10" fillId="0" borderId="8" xfId="0" applyFont="1" applyBorder="1"/>
    <xf numFmtId="0" fontId="14" fillId="0" borderId="5" xfId="0" applyFont="1" applyBorder="1"/>
    <xf numFmtId="0" fontId="19" fillId="0" borderId="0" xfId="0" applyFont="1"/>
    <xf numFmtId="0" fontId="5" fillId="0" borderId="6" xfId="0" applyFont="1" applyBorder="1"/>
    <xf numFmtId="0" fontId="1" fillId="0" borderId="36" xfId="0" applyFont="1" applyBorder="1"/>
    <xf numFmtId="0" fontId="8" fillId="0" borderId="1" xfId="0" applyFont="1" applyBorder="1"/>
    <xf numFmtId="0" fontId="10" fillId="0" borderId="0" xfId="0" applyFont="1"/>
    <xf numFmtId="0" fontId="18" fillId="0" borderId="1" xfId="0" applyFont="1" applyBorder="1"/>
    <xf numFmtId="0" fontId="10" fillId="0" borderId="1" xfId="0" applyFont="1" applyBorder="1"/>
    <xf numFmtId="0" fontId="0" fillId="0" borderId="4" xfId="0" applyFont="1" applyBorder="1" applyAlignment="1">
      <alignment horizontal="center"/>
    </xf>
    <xf numFmtId="0" fontId="0" fillId="0" borderId="1" xfId="0" applyFont="1" applyBorder="1" applyAlignment="1">
      <alignment horizontal="center"/>
    </xf>
    <xf numFmtId="0" fontId="0" fillId="0" borderId="0" xfId="0" applyFont="1"/>
    <xf numFmtId="164" fontId="0" fillId="0" borderId="1" xfId="0" applyNumberFormat="1" applyFont="1" applyFill="1" applyBorder="1"/>
    <xf numFmtId="164" fontId="0" fillId="2" borderId="1" xfId="0" applyNumberFormat="1" applyFont="1" applyFill="1" applyBorder="1"/>
    <xf numFmtId="164" fontId="0" fillId="2" borderId="10" xfId="0" applyNumberFormat="1" applyFont="1" applyFill="1" applyBorder="1"/>
    <xf numFmtId="164" fontId="10" fillId="2" borderId="1" xfId="0" applyNumberFormat="1" applyFont="1" applyFill="1" applyBorder="1"/>
    <xf numFmtId="164" fontId="10" fillId="2" borderId="10" xfId="0" applyNumberFormat="1" applyFont="1" applyFill="1" applyBorder="1"/>
    <xf numFmtId="44" fontId="8" fillId="0" borderId="7" xfId="1" applyFont="1" applyBorder="1"/>
    <xf numFmtId="44" fontId="2" fillId="0" borderId="7" xfId="1" applyFont="1" applyFill="1" applyBorder="1"/>
    <xf numFmtId="44" fontId="2" fillId="0" borderId="8" xfId="1" applyFont="1" applyFill="1" applyBorder="1"/>
    <xf numFmtId="44" fontId="2" fillId="0" borderId="33" xfId="1" applyFont="1" applyBorder="1"/>
    <xf numFmtId="44" fontId="2" fillId="0" borderId="7" xfId="1" applyFont="1" applyBorder="1"/>
    <xf numFmtId="44" fontId="2" fillId="0" borderId="8" xfId="1" applyFont="1" applyBorder="1"/>
    <xf numFmtId="0" fontId="21" fillId="0" borderId="1" xfId="0" applyFont="1" applyBorder="1"/>
    <xf numFmtId="0" fontId="22" fillId="0" borderId="1" xfId="0" applyFont="1" applyBorder="1"/>
    <xf numFmtId="0" fontId="22" fillId="0" borderId="0" xfId="0" applyFont="1" applyBorder="1"/>
    <xf numFmtId="164" fontId="0" fillId="0" borderId="0" xfId="0" applyNumberFormat="1" applyFont="1" applyFill="1" applyBorder="1"/>
    <xf numFmtId="0" fontId="23" fillId="0" borderId="34" xfId="0" quotePrefix="1" applyFont="1" applyBorder="1" applyAlignment="1">
      <alignment horizontal="right"/>
    </xf>
    <xf numFmtId="0" fontId="0" fillId="0" borderId="9" xfId="0" applyFont="1" applyBorder="1"/>
    <xf numFmtId="0" fontId="23" fillId="0" borderId="35" xfId="0" quotePrefix="1" applyFont="1" applyBorder="1" applyAlignment="1">
      <alignment horizontal="right"/>
    </xf>
    <xf numFmtId="0" fontId="0" fillId="0" borderId="4" xfId="0" applyFont="1" applyBorder="1"/>
    <xf numFmtId="164" fontId="0" fillId="5" borderId="1" xfId="0" applyNumberFormat="1" applyFont="1" applyFill="1" applyBorder="1"/>
    <xf numFmtId="0" fontId="22" fillId="0" borderId="35" xfId="0" applyFont="1" applyBorder="1"/>
    <xf numFmtId="0" fontId="21" fillId="0" borderId="34" xfId="0" applyFont="1" applyBorder="1"/>
    <xf numFmtId="164" fontId="0" fillId="0" borderId="10" xfId="1" applyNumberFormat="1" applyFont="1" applyFill="1" applyBorder="1"/>
    <xf numFmtId="0" fontId="10" fillId="2" borderId="1" xfId="0" applyFont="1" applyFill="1" applyBorder="1" applyAlignment="1">
      <alignment horizontal="center"/>
    </xf>
    <xf numFmtId="0" fontId="10" fillId="0" borderId="1" xfId="0" applyFont="1" applyBorder="1" applyAlignment="1">
      <alignment wrapText="1"/>
    </xf>
    <xf numFmtId="0" fontId="8" fillId="0" borderId="1" xfId="0" applyFont="1" applyBorder="1" applyAlignment="1">
      <alignment wrapText="1"/>
    </xf>
    <xf numFmtId="6" fontId="24" fillId="2" borderId="1" xfId="0" applyNumberFormat="1" applyFont="1" applyFill="1" applyBorder="1"/>
    <xf numFmtId="0" fontId="18" fillId="0" borderId="0" xfId="0" applyFont="1"/>
    <xf numFmtId="0" fontId="9" fillId="0" borderId="11" xfId="0" applyFont="1" applyBorder="1"/>
    <xf numFmtId="0" fontId="5" fillId="0" borderId="5" xfId="0" applyFont="1" applyBorder="1"/>
    <xf numFmtId="0" fontId="0" fillId="0" borderId="5" xfId="0" applyFont="1" applyBorder="1"/>
    <xf numFmtId="0" fontId="0" fillId="0" borderId="1" xfId="0" applyFont="1" applyBorder="1"/>
    <xf numFmtId="0" fontId="5" fillId="0" borderId="2" xfId="0" applyFont="1" applyBorder="1"/>
    <xf numFmtId="0" fontId="5" fillId="0" borderId="0" xfId="0" applyFont="1"/>
    <xf numFmtId="164" fontId="0" fillId="0" borderId="0" xfId="0" applyNumberFormat="1" applyFont="1" applyBorder="1"/>
    <xf numFmtId="0" fontId="0" fillId="0" borderId="36" xfId="0" applyFont="1" applyBorder="1"/>
    <xf numFmtId="44" fontId="5" fillId="0" borderId="6" xfId="1" applyNumberFormat="1" applyFont="1" applyBorder="1"/>
    <xf numFmtId="44" fontId="5" fillId="0" borderId="7" xfId="1" applyNumberFormat="1" applyFont="1" applyBorder="1"/>
    <xf numFmtId="44" fontId="5" fillId="0" borderId="8" xfId="1" applyNumberFormat="1" applyFont="1" applyBorder="1"/>
    <xf numFmtId="0" fontId="0" fillId="0" borderId="0" xfId="0" applyFont="1" applyBorder="1"/>
    <xf numFmtId="0" fontId="5" fillId="0" borderId="10" xfId="0" applyFont="1" applyBorder="1"/>
    <xf numFmtId="0" fontId="0" fillId="5" borderId="1" xfId="0" applyFont="1" applyFill="1" applyBorder="1"/>
    <xf numFmtId="0" fontId="0" fillId="0" borderId="10" xfId="0" applyFont="1" applyBorder="1"/>
    <xf numFmtId="164" fontId="0" fillId="0" borderId="4" xfId="0" applyNumberFormat="1" applyFont="1" applyFill="1" applyBorder="1"/>
    <xf numFmtId="0" fontId="0" fillId="9" borderId="1" xfId="0" applyNumberFormat="1" applyFont="1" applyFill="1" applyBorder="1"/>
    <xf numFmtId="0" fontId="25" fillId="5" borderId="1" xfId="0" applyFont="1" applyFill="1" applyBorder="1"/>
    <xf numFmtId="0" fontId="25" fillId="0" borderId="0" xfId="0" applyFont="1"/>
    <xf numFmtId="0" fontId="1" fillId="0" borderId="0" xfId="0" applyFont="1" applyAlignment="1">
      <alignment wrapText="1"/>
    </xf>
    <xf numFmtId="0" fontId="22" fillId="9" borderId="35" xfId="0" quotePrefix="1" applyFont="1" applyFill="1" applyBorder="1" applyAlignment="1">
      <alignment horizontal="right"/>
    </xf>
    <xf numFmtId="0" fontId="13" fillId="9" borderId="4" xfId="0" applyFont="1" applyFill="1" applyBorder="1"/>
    <xf numFmtId="164" fontId="0" fillId="9" borderId="1" xfId="0" applyNumberFormat="1" applyFont="1" applyFill="1" applyBorder="1"/>
    <xf numFmtId="0" fontId="1" fillId="9" borderId="0" xfId="0" applyFont="1" applyFill="1"/>
    <xf numFmtId="0" fontId="26" fillId="0" borderId="0" xfId="0" applyFont="1"/>
    <xf numFmtId="0" fontId="0" fillId="2" borderId="3" xfId="0" applyFont="1" applyFill="1" applyBorder="1" applyAlignment="1"/>
    <xf numFmtId="0" fontId="0" fillId="0" borderId="3" xfId="0" applyFont="1" applyBorder="1" applyAlignment="1"/>
    <xf numFmtId="0" fontId="0" fillId="0" borderId="4" xfId="0" applyFont="1" applyBorder="1" applyAlignment="1"/>
    <xf numFmtId="0" fontId="0" fillId="2" borderId="2" xfId="0" applyFont="1" applyFill="1" applyBorder="1" applyAlignment="1"/>
    <xf numFmtId="0" fontId="10" fillId="2" borderId="4" xfId="0" applyFont="1" applyFill="1" applyBorder="1" applyAlignment="1"/>
    <xf numFmtId="0" fontId="10" fillId="2" borderId="1" xfId="0" applyFont="1" applyFill="1" applyBorder="1" applyAlignment="1"/>
    <xf numFmtId="0" fontId="0" fillId="4" borderId="1" xfId="0" applyFill="1" applyBorder="1" applyAlignment="1">
      <alignment horizontal="left" vertical="top"/>
    </xf>
    <xf numFmtId="0" fontId="0" fillId="0" borderId="1" xfId="0" applyBorder="1" applyAlignment="1">
      <alignment horizontal="left" vertical="top"/>
    </xf>
    <xf numFmtId="0" fontId="5" fillId="4" borderId="1" xfId="0" applyFont="1" applyFill="1" applyBorder="1" applyAlignment="1">
      <alignment horizontal="left" vertical="top"/>
    </xf>
    <xf numFmtId="0" fontId="5" fillId="0" borderId="1" xfId="0" applyFont="1" applyBorder="1" applyAlignment="1">
      <alignment horizontal="left" vertical="top"/>
    </xf>
    <xf numFmtId="0" fontId="0" fillId="4" borderId="1" xfId="0" applyFill="1" applyBorder="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8"/>
  <sheetViews>
    <sheetView workbookViewId="0">
      <selection activeCell="D19" sqref="D19"/>
    </sheetView>
  </sheetViews>
  <sheetFormatPr defaultRowHeight="15" x14ac:dyDescent="0.25"/>
  <sheetData>
    <row r="1" spans="1:1" ht="21" x14ac:dyDescent="0.35">
      <c r="A1" s="178" t="s">
        <v>204</v>
      </c>
    </row>
    <row r="2" spans="1:1" ht="21" x14ac:dyDescent="0.35">
      <c r="A2" s="141" t="s">
        <v>200</v>
      </c>
    </row>
    <row r="4" spans="1:1" x14ac:dyDescent="0.25">
      <c r="A4" t="s">
        <v>201</v>
      </c>
    </row>
    <row r="5" spans="1:1" x14ac:dyDescent="0.25">
      <c r="A5" t="s">
        <v>202</v>
      </c>
    </row>
    <row r="6" spans="1:1" x14ac:dyDescent="0.25">
      <c r="A6" s="197" t="s">
        <v>203</v>
      </c>
    </row>
    <row r="8" spans="1:1" x14ac:dyDescent="0.25">
      <c r="A8" t="s">
        <v>210</v>
      </c>
    </row>
  </sheetData>
  <pageMargins left="0.7" right="0.7" top="0.75" bottom="0.75" header="0.3" footer="0.3"/>
  <pageSetup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tabSelected="1" topLeftCell="F83" zoomScaleNormal="100" workbookViewId="0">
      <selection activeCell="J96" sqref="J96"/>
    </sheetView>
  </sheetViews>
  <sheetFormatPr defaultRowHeight="12.75" x14ac:dyDescent="0.2"/>
  <cols>
    <col min="1" max="1" width="9.28515625" style="1" customWidth="1"/>
    <col min="2" max="2" width="38.7109375" style="1" customWidth="1"/>
    <col min="3" max="3" width="22.7109375" style="1" customWidth="1"/>
    <col min="4" max="4" width="23.140625" style="1" customWidth="1"/>
    <col min="5" max="5" width="21.42578125" style="1" customWidth="1"/>
    <col min="6" max="6" width="21.85546875" style="1" customWidth="1"/>
    <col min="7" max="7" width="34.42578125" style="1" customWidth="1"/>
    <col min="8" max="16384" width="9.140625" style="1"/>
  </cols>
  <sheetData>
    <row r="1" spans="1:7" ht="21" x14ac:dyDescent="0.35">
      <c r="A1" s="146" t="s">
        <v>9</v>
      </c>
      <c r="B1" s="4"/>
      <c r="C1" s="2"/>
      <c r="F1" s="145"/>
      <c r="G1" s="1" t="s">
        <v>214</v>
      </c>
    </row>
    <row r="2" spans="1:7" s="145" customFormat="1" ht="15.75" x14ac:dyDescent="0.25">
      <c r="A2" s="11" t="s">
        <v>0</v>
      </c>
      <c r="B2" s="11" t="s">
        <v>217</v>
      </c>
      <c r="C2" s="204"/>
      <c r="D2" s="205"/>
      <c r="E2" s="205"/>
      <c r="F2" s="206"/>
    </row>
    <row r="3" spans="1:7" s="145" customFormat="1" ht="15.75" x14ac:dyDescent="0.25">
      <c r="A3" s="11" t="s">
        <v>47</v>
      </c>
      <c r="B3" s="11"/>
      <c r="C3" s="207"/>
      <c r="D3" s="205"/>
      <c r="E3" s="205"/>
      <c r="F3" s="206"/>
    </row>
    <row r="4" spans="1:7" ht="15.75" thickBot="1" x14ac:dyDescent="0.3">
      <c r="A4" s="150"/>
      <c r="B4" s="184" t="s">
        <v>216</v>
      </c>
      <c r="C4" s="184"/>
      <c r="D4" s="185"/>
      <c r="E4" s="185"/>
      <c r="F4" s="185"/>
      <c r="G4" s="3"/>
    </row>
    <row r="5" spans="1:7" ht="15.75" thickBot="1" x14ac:dyDescent="0.3">
      <c r="A5" s="142" t="s">
        <v>1</v>
      </c>
      <c r="B5" s="186"/>
      <c r="C5" s="148" t="s">
        <v>207</v>
      </c>
      <c r="D5" s="149" t="s">
        <v>10</v>
      </c>
      <c r="E5" s="149" t="s">
        <v>7</v>
      </c>
      <c r="F5" s="149" t="s">
        <v>6</v>
      </c>
    </row>
    <row r="6" spans="1:7" ht="15" x14ac:dyDescent="0.25">
      <c r="A6" s="180" t="s">
        <v>48</v>
      </c>
      <c r="B6" s="181"/>
      <c r="C6" s="150"/>
      <c r="D6" s="150"/>
      <c r="E6" s="151"/>
      <c r="F6" s="151"/>
    </row>
    <row r="7" spans="1:7" ht="15" x14ac:dyDescent="0.25">
      <c r="A7" s="150"/>
      <c r="B7" s="181" t="s">
        <v>11</v>
      </c>
      <c r="C7" s="152">
        <v>0</v>
      </c>
      <c r="D7" s="152">
        <v>0</v>
      </c>
      <c r="E7" s="152">
        <v>0</v>
      </c>
      <c r="F7" s="152">
        <v>0</v>
      </c>
    </row>
    <row r="8" spans="1:7" ht="15" x14ac:dyDescent="0.25">
      <c r="A8" s="150"/>
      <c r="B8" s="182" t="s">
        <v>12</v>
      </c>
      <c r="C8" s="152">
        <v>0</v>
      </c>
      <c r="D8" s="152">
        <v>0</v>
      </c>
      <c r="E8" s="152">
        <v>0</v>
      </c>
      <c r="F8" s="152">
        <v>0</v>
      </c>
    </row>
    <row r="9" spans="1:7" ht="15" x14ac:dyDescent="0.25">
      <c r="A9" s="150"/>
      <c r="B9" s="182" t="s">
        <v>13</v>
      </c>
      <c r="C9" s="152">
        <v>0</v>
      </c>
      <c r="D9" s="152">
        <v>0</v>
      </c>
      <c r="E9" s="152">
        <v>0</v>
      </c>
      <c r="F9" s="152">
        <v>0</v>
      </c>
    </row>
    <row r="10" spans="1:7" ht="15" x14ac:dyDescent="0.25">
      <c r="A10" s="150"/>
      <c r="B10" s="182" t="s">
        <v>14</v>
      </c>
      <c r="C10" s="152">
        <v>0</v>
      </c>
      <c r="D10" s="152">
        <v>0</v>
      </c>
      <c r="E10" s="152">
        <v>0</v>
      </c>
      <c r="F10" s="152">
        <v>0</v>
      </c>
    </row>
    <row r="11" spans="1:7" ht="15" x14ac:dyDescent="0.25">
      <c r="A11" s="150"/>
      <c r="B11" s="182" t="s">
        <v>15</v>
      </c>
      <c r="C11" s="152">
        <v>0</v>
      </c>
      <c r="D11" s="152">
        <v>0</v>
      </c>
      <c r="E11" s="152">
        <v>0</v>
      </c>
      <c r="F11" s="152">
        <v>0</v>
      </c>
    </row>
    <row r="12" spans="1:7" ht="15" x14ac:dyDescent="0.25">
      <c r="A12" s="150"/>
      <c r="B12" s="182" t="s">
        <v>16</v>
      </c>
      <c r="C12" s="152">
        <v>0</v>
      </c>
      <c r="D12" s="152">
        <v>0</v>
      </c>
      <c r="E12" s="152">
        <v>0</v>
      </c>
      <c r="F12" s="152">
        <v>0</v>
      </c>
    </row>
    <row r="13" spans="1:7" ht="15" x14ac:dyDescent="0.25">
      <c r="A13" s="150"/>
      <c r="B13" s="182" t="s">
        <v>17</v>
      </c>
      <c r="C13" s="152">
        <v>0</v>
      </c>
      <c r="D13" s="152">
        <v>0</v>
      </c>
      <c r="E13" s="152">
        <v>0</v>
      </c>
      <c r="F13" s="152">
        <v>0</v>
      </c>
    </row>
    <row r="14" spans="1:7" ht="15" x14ac:dyDescent="0.25">
      <c r="A14" s="150"/>
      <c r="B14" s="182" t="s">
        <v>37</v>
      </c>
      <c r="C14" s="152">
        <v>0</v>
      </c>
      <c r="D14" s="152">
        <v>0</v>
      </c>
      <c r="E14" s="152">
        <v>0</v>
      </c>
      <c r="F14" s="152">
        <v>0</v>
      </c>
    </row>
    <row r="15" spans="1:7" ht="15" x14ac:dyDescent="0.25">
      <c r="A15" s="150"/>
      <c r="B15" s="182"/>
      <c r="C15" s="152">
        <v>0</v>
      </c>
      <c r="D15" s="152">
        <v>0</v>
      </c>
      <c r="E15" s="152">
        <v>0</v>
      </c>
      <c r="F15" s="152">
        <v>0</v>
      </c>
    </row>
    <row r="16" spans="1:7" ht="15.75" thickBot="1" x14ac:dyDescent="0.3">
      <c r="A16" s="150"/>
      <c r="B16" s="182"/>
      <c r="C16" s="153">
        <v>0</v>
      </c>
      <c r="D16" s="153">
        <v>0</v>
      </c>
      <c r="E16" s="153">
        <v>0</v>
      </c>
      <c r="F16" s="153">
        <v>0</v>
      </c>
    </row>
    <row r="17" spans="1:6" ht="15.75" thickBot="1" x14ac:dyDescent="0.3">
      <c r="A17" s="150"/>
      <c r="B17" s="183" t="s">
        <v>18</v>
      </c>
      <c r="C17" s="187">
        <f>SUM(C7:C16)</f>
        <v>0</v>
      </c>
      <c r="D17" s="188">
        <f t="shared" ref="D17:F17" si="0">SUM(D7:D16)</f>
        <v>0</v>
      </c>
      <c r="E17" s="188">
        <f t="shared" si="0"/>
        <v>0</v>
      </c>
      <c r="F17" s="189">
        <f t="shared" si="0"/>
        <v>0</v>
      </c>
    </row>
    <row r="18" spans="1:6" ht="15" x14ac:dyDescent="0.25">
      <c r="A18" s="150"/>
      <c r="B18" s="190"/>
      <c r="C18" s="190"/>
      <c r="D18" s="190"/>
      <c r="E18" s="165"/>
      <c r="F18" s="165"/>
    </row>
    <row r="19" spans="1:6" ht="15" x14ac:dyDescent="0.25">
      <c r="A19" s="162" t="s">
        <v>49</v>
      </c>
      <c r="B19" s="163"/>
      <c r="C19" s="164"/>
      <c r="D19" s="164"/>
      <c r="E19" s="165"/>
      <c r="F19" s="165"/>
    </row>
    <row r="20" spans="1:6" ht="15" x14ac:dyDescent="0.25">
      <c r="A20" s="166"/>
      <c r="B20" s="167" t="s">
        <v>19</v>
      </c>
      <c r="C20" s="152">
        <v>0</v>
      </c>
      <c r="D20" s="152">
        <v>0</v>
      </c>
      <c r="E20" s="152">
        <v>0</v>
      </c>
      <c r="F20" s="152">
        <v>0</v>
      </c>
    </row>
    <row r="21" spans="1:6" ht="15" x14ac:dyDescent="0.25">
      <c r="A21" s="168"/>
      <c r="B21" s="169" t="s">
        <v>20</v>
      </c>
      <c r="C21" s="152">
        <v>0</v>
      </c>
      <c r="D21" s="152">
        <v>0</v>
      </c>
      <c r="E21" s="152">
        <v>0</v>
      </c>
      <c r="F21" s="152">
        <v>0</v>
      </c>
    </row>
    <row r="22" spans="1:6" ht="15" x14ac:dyDescent="0.25">
      <c r="A22" s="168"/>
      <c r="B22" s="169" t="s">
        <v>21</v>
      </c>
      <c r="C22" s="152">
        <v>0</v>
      </c>
      <c r="D22" s="152">
        <v>0</v>
      </c>
      <c r="E22" s="152">
        <v>0</v>
      </c>
      <c r="F22" s="152">
        <v>0</v>
      </c>
    </row>
    <row r="23" spans="1:6" ht="15" x14ac:dyDescent="0.25">
      <c r="A23" s="168"/>
      <c r="B23" s="169" t="s">
        <v>22</v>
      </c>
      <c r="C23" s="152">
        <v>0</v>
      </c>
      <c r="D23" s="152">
        <v>0</v>
      </c>
      <c r="E23" s="152">
        <v>0</v>
      </c>
      <c r="F23" s="152">
        <v>0</v>
      </c>
    </row>
    <row r="24" spans="1:6" ht="15" x14ac:dyDescent="0.25">
      <c r="A24" s="168"/>
      <c r="B24" s="169" t="s">
        <v>23</v>
      </c>
      <c r="C24" s="152">
        <v>0</v>
      </c>
      <c r="D24" s="152">
        <v>0</v>
      </c>
      <c r="E24" s="152">
        <v>0</v>
      </c>
      <c r="F24" s="152">
        <v>0</v>
      </c>
    </row>
    <row r="25" spans="1:6" ht="15" x14ac:dyDescent="0.25">
      <c r="A25" s="168"/>
      <c r="B25" s="169" t="s">
        <v>24</v>
      </c>
      <c r="C25" s="152">
        <v>0</v>
      </c>
      <c r="D25" s="152">
        <v>0</v>
      </c>
      <c r="E25" s="152">
        <v>0</v>
      </c>
      <c r="F25" s="152">
        <v>0</v>
      </c>
    </row>
    <row r="26" spans="1:6" s="202" customFormat="1" ht="15" x14ac:dyDescent="0.25">
      <c r="A26" s="199"/>
      <c r="B26" s="200" t="s">
        <v>205</v>
      </c>
      <c r="C26" s="201">
        <f>C50</f>
        <v>0</v>
      </c>
      <c r="D26" s="201">
        <f>D50</f>
        <v>0</v>
      </c>
      <c r="E26" s="201">
        <f>E50</f>
        <v>0</v>
      </c>
      <c r="F26" s="201">
        <f>F50</f>
        <v>0</v>
      </c>
    </row>
    <row r="27" spans="1:6" ht="15" x14ac:dyDescent="0.25">
      <c r="A27" s="168"/>
      <c r="B27" s="169" t="s">
        <v>25</v>
      </c>
      <c r="C27" s="152">
        <v>0</v>
      </c>
      <c r="D27" s="152">
        <v>0</v>
      </c>
      <c r="E27" s="152">
        <v>0</v>
      </c>
      <c r="F27" s="152">
        <v>0</v>
      </c>
    </row>
    <row r="28" spans="1:6" ht="15" x14ac:dyDescent="0.25">
      <c r="A28" s="168"/>
      <c r="B28" s="169" t="s">
        <v>26</v>
      </c>
      <c r="C28" s="152">
        <v>0</v>
      </c>
      <c r="D28" s="152">
        <v>0</v>
      </c>
      <c r="E28" s="152">
        <v>0</v>
      </c>
      <c r="F28" s="152">
        <v>0</v>
      </c>
    </row>
    <row r="29" spans="1:6" ht="15" x14ac:dyDescent="0.25">
      <c r="A29" s="168"/>
      <c r="B29" s="169" t="s">
        <v>237</v>
      </c>
      <c r="D29" s="152">
        <v>42383.886898242927</v>
      </c>
      <c r="E29" s="152">
        <v>59278.098905872721</v>
      </c>
      <c r="F29" s="152">
        <v>88783.906078520755</v>
      </c>
    </row>
    <row r="30" spans="1:6" ht="15" x14ac:dyDescent="0.25">
      <c r="A30" s="168"/>
      <c r="B30" s="169" t="s">
        <v>238</v>
      </c>
      <c r="D30" s="152">
        <v>960.12478483774805</v>
      </c>
      <c r="E30" s="152">
        <v>1342.8304037860962</v>
      </c>
      <c r="F30" s="152">
        <v>2011.2272601460825</v>
      </c>
    </row>
    <row r="31" spans="1:6" ht="15" x14ac:dyDescent="0.25">
      <c r="A31" s="171"/>
      <c r="B31" s="169" t="s">
        <v>239</v>
      </c>
      <c r="D31" s="152">
        <v>129.74659254564162</v>
      </c>
      <c r="E31" s="152">
        <v>181.46356807920222</v>
      </c>
      <c r="F31" s="152">
        <v>271.78746758730847</v>
      </c>
    </row>
    <row r="32" spans="1:6" ht="15.75" thickBot="1" x14ac:dyDescent="0.3">
      <c r="A32" s="171"/>
      <c r="B32" s="172" t="s">
        <v>18</v>
      </c>
      <c r="C32" s="173">
        <f>SUM(C20:C31)-C26</f>
        <v>0</v>
      </c>
      <c r="D32" s="173">
        <f>SUM(D20:D31)-D26</f>
        <v>43473.758275626315</v>
      </c>
      <c r="E32" s="173">
        <f t="shared" ref="E32:F32" si="1">SUM(E20:E31)-E26</f>
        <v>60802.392877738021</v>
      </c>
      <c r="F32" s="173">
        <f t="shared" si="1"/>
        <v>91066.920806254144</v>
      </c>
    </row>
    <row r="33" spans="1:6" ht="16.5" thickBot="1" x14ac:dyDescent="0.3">
      <c r="A33" s="13" t="s">
        <v>27</v>
      </c>
      <c r="B33" s="14"/>
      <c r="C33" s="157">
        <f>C17+C32</f>
        <v>0</v>
      </c>
      <c r="D33" s="157">
        <f t="shared" ref="D33:F33" si="2">D17+D32</f>
        <v>43473.758275626315</v>
      </c>
      <c r="E33" s="157">
        <f t="shared" si="2"/>
        <v>60802.392877738021</v>
      </c>
      <c r="F33" s="158">
        <f t="shared" si="2"/>
        <v>91066.920806254144</v>
      </c>
    </row>
    <row r="34" spans="1:6" ht="15" x14ac:dyDescent="0.25">
      <c r="A34"/>
      <c r="B34" s="5"/>
      <c r="C34" s="9"/>
      <c r="D34" s="12"/>
      <c r="E34" s="7"/>
      <c r="F34" s="7"/>
    </row>
    <row r="35" spans="1:6" ht="15" x14ac:dyDescent="0.25">
      <c r="A35" s="182" t="s">
        <v>28</v>
      </c>
      <c r="B35" s="182"/>
      <c r="C35" s="195"/>
      <c r="D35" s="195"/>
      <c r="E35" s="195"/>
      <c r="F35" s="195"/>
    </row>
    <row r="36" spans="1:6" ht="13.5" customHeight="1" x14ac:dyDescent="0.25">
      <c r="A36" s="150"/>
      <c r="B36" s="182" t="s">
        <v>29</v>
      </c>
      <c r="C36" s="152">
        <v>0</v>
      </c>
      <c r="D36" s="152">
        <v>0</v>
      </c>
      <c r="E36" s="152">
        <v>0</v>
      </c>
      <c r="F36" s="152">
        <v>0</v>
      </c>
    </row>
    <row r="37" spans="1:6" ht="13.5" customHeight="1" x14ac:dyDescent="0.25">
      <c r="A37" s="150"/>
      <c r="B37" s="182" t="s">
        <v>30</v>
      </c>
      <c r="C37" s="152">
        <v>0</v>
      </c>
      <c r="D37" s="152">
        <v>0</v>
      </c>
      <c r="E37" s="152">
        <v>0</v>
      </c>
      <c r="F37" s="152">
        <v>0</v>
      </c>
    </row>
    <row r="38" spans="1:6" ht="13.5" customHeight="1" x14ac:dyDescent="0.25">
      <c r="A38" s="150"/>
      <c r="B38" s="182" t="s">
        <v>31</v>
      </c>
      <c r="C38" s="152">
        <v>0</v>
      </c>
      <c r="D38" s="152">
        <v>0</v>
      </c>
      <c r="E38" s="152">
        <v>0</v>
      </c>
      <c r="F38" s="152">
        <v>0</v>
      </c>
    </row>
    <row r="39" spans="1:6" ht="13.5" customHeight="1" x14ac:dyDescent="0.25">
      <c r="A39" s="150"/>
      <c r="B39" s="182" t="s">
        <v>2</v>
      </c>
      <c r="C39" s="152">
        <v>0</v>
      </c>
      <c r="D39" s="152">
        <v>0</v>
      </c>
      <c r="E39" s="152">
        <v>0</v>
      </c>
      <c r="F39" s="152">
        <v>0</v>
      </c>
    </row>
    <row r="40" spans="1:6" ht="15" x14ac:dyDescent="0.25">
      <c r="A40" s="150"/>
      <c r="B40" s="182"/>
      <c r="C40" s="152">
        <v>0</v>
      </c>
      <c r="D40" s="152">
        <v>0</v>
      </c>
      <c r="E40" s="152">
        <v>0</v>
      </c>
      <c r="F40" s="152">
        <v>0</v>
      </c>
    </row>
    <row r="41" spans="1:6" ht="15" x14ac:dyDescent="0.25">
      <c r="A41" s="150"/>
      <c r="B41" s="182"/>
      <c r="C41" s="152">
        <v>0</v>
      </c>
      <c r="D41" s="152">
        <v>0</v>
      </c>
      <c r="E41" s="152">
        <v>0</v>
      </c>
      <c r="F41" s="152">
        <v>0</v>
      </c>
    </row>
    <row r="42" spans="1:6" ht="15" x14ac:dyDescent="0.25">
      <c r="A42" s="150"/>
      <c r="B42" s="191" t="s">
        <v>18</v>
      </c>
      <c r="C42" s="151">
        <f>SUM(C36:C41)</f>
        <v>0</v>
      </c>
      <c r="D42" s="151">
        <f>SUM(D36:D41)</f>
        <v>0</v>
      </c>
      <c r="E42" s="151">
        <f>SUM(E36:E41)</f>
        <v>0</v>
      </c>
      <c r="F42" s="151">
        <f>SUM(F36:F41)</f>
        <v>0</v>
      </c>
    </row>
    <row r="43" spans="1:6" ht="13.5" customHeight="1" x14ac:dyDescent="0.25">
      <c r="A43" s="182" t="s">
        <v>32</v>
      </c>
      <c r="B43" s="182"/>
      <c r="C43" s="195"/>
      <c r="D43" s="195"/>
      <c r="E43" s="195"/>
      <c r="F43" s="195"/>
    </row>
    <row r="44" spans="1:6" ht="13.5" customHeight="1" x14ac:dyDescent="0.25">
      <c r="A44" s="150"/>
      <c r="B44" s="181" t="s">
        <v>33</v>
      </c>
      <c r="C44" s="152">
        <v>0</v>
      </c>
      <c r="D44" s="152">
        <v>0</v>
      </c>
      <c r="E44" s="152">
        <v>0</v>
      </c>
      <c r="F44" s="152">
        <v>0</v>
      </c>
    </row>
    <row r="45" spans="1:6" ht="13.5" customHeight="1" x14ac:dyDescent="0.25">
      <c r="A45" s="150"/>
      <c r="B45" s="182" t="s">
        <v>34</v>
      </c>
      <c r="C45" s="152">
        <v>0</v>
      </c>
      <c r="D45" s="152">
        <v>0</v>
      </c>
      <c r="E45" s="152">
        <v>0</v>
      </c>
      <c r="F45" s="152">
        <v>0</v>
      </c>
    </row>
    <row r="46" spans="1:6" ht="13.5" customHeight="1" x14ac:dyDescent="0.25">
      <c r="A46" s="150"/>
      <c r="B46" s="182" t="s">
        <v>35</v>
      </c>
      <c r="C46" s="152">
        <v>0</v>
      </c>
      <c r="D46" s="152">
        <v>0</v>
      </c>
      <c r="E46" s="152">
        <v>0</v>
      </c>
      <c r="F46" s="152">
        <v>0</v>
      </c>
    </row>
    <row r="47" spans="1:6" ht="13.5" customHeight="1" x14ac:dyDescent="0.25">
      <c r="A47" s="150"/>
      <c r="B47" s="182" t="s">
        <v>2</v>
      </c>
      <c r="C47" s="152">
        <v>0</v>
      </c>
      <c r="D47" s="152">
        <v>0</v>
      </c>
      <c r="E47" s="152">
        <v>0</v>
      </c>
      <c r="F47" s="152">
        <v>0</v>
      </c>
    </row>
    <row r="48" spans="1:6" ht="15" x14ac:dyDescent="0.25">
      <c r="A48" s="150"/>
      <c r="B48" s="182"/>
      <c r="C48" s="152">
        <f>SUM(C44:C47)</f>
        <v>0</v>
      </c>
      <c r="D48" s="152">
        <f>SUM(D44:D47)</f>
        <v>0</v>
      </c>
      <c r="E48" s="152">
        <f>SUM(E44:E47)</f>
        <v>0</v>
      </c>
      <c r="F48" s="152">
        <f>SUM(F44:F47)</f>
        <v>0</v>
      </c>
    </row>
    <row r="49" spans="1:7" ht="15" x14ac:dyDescent="0.25">
      <c r="A49" s="150"/>
      <c r="B49" s="191" t="s">
        <v>18</v>
      </c>
      <c r="C49" s="151">
        <f>SUM(C44:C48)</f>
        <v>0</v>
      </c>
      <c r="D49" s="151">
        <f t="shared" ref="D49:F49" si="3">SUM(D44:D48)</f>
        <v>0</v>
      </c>
      <c r="E49" s="151">
        <f t="shared" si="3"/>
        <v>0</v>
      </c>
      <c r="F49" s="151">
        <f t="shared" si="3"/>
        <v>0</v>
      </c>
    </row>
    <row r="50" spans="1:7" ht="15" x14ac:dyDescent="0.25">
      <c r="A50" s="196" t="s">
        <v>36</v>
      </c>
      <c r="B50" s="192"/>
      <c r="C50" s="170">
        <f>C42-C49</f>
        <v>0</v>
      </c>
      <c r="D50" s="170">
        <f t="shared" ref="D50:F50" si="4">D42-D49</f>
        <v>0</v>
      </c>
      <c r="E50" s="170">
        <f t="shared" si="4"/>
        <v>0</v>
      </c>
      <c r="F50" s="170">
        <f t="shared" si="4"/>
        <v>0</v>
      </c>
    </row>
    <row r="51" spans="1:7" x14ac:dyDescent="0.2">
      <c r="B51" s="140" t="s">
        <v>50</v>
      </c>
      <c r="C51" s="6"/>
      <c r="D51" s="6"/>
      <c r="E51" s="10"/>
      <c r="F51" s="10"/>
    </row>
    <row r="52" spans="1:7" ht="13.5" thickBot="1" x14ac:dyDescent="0.25"/>
    <row r="53" spans="1:7" ht="19.5" thickBot="1" x14ac:dyDescent="0.35">
      <c r="A53" s="179" t="s">
        <v>8</v>
      </c>
      <c r="B53" s="143"/>
      <c r="C53" s="148" t="s">
        <v>207</v>
      </c>
      <c r="D53" s="149" t="s">
        <v>10</v>
      </c>
      <c r="E53" s="149" t="s">
        <v>7</v>
      </c>
      <c r="F53" s="149" t="s">
        <v>6</v>
      </c>
    </row>
    <row r="54" spans="1:7" ht="15" x14ac:dyDescent="0.25">
      <c r="A54" s="181" t="s">
        <v>193</v>
      </c>
      <c r="B54" s="181"/>
      <c r="C54" s="149"/>
      <c r="D54" s="149"/>
      <c r="E54" s="149"/>
      <c r="F54" s="149"/>
    </row>
    <row r="55" spans="1:7" ht="15" x14ac:dyDescent="0.25">
      <c r="A55" s="190"/>
      <c r="B55" s="181" t="s">
        <v>194</v>
      </c>
      <c r="C55" s="152">
        <v>0</v>
      </c>
      <c r="D55" s="152">
        <v>33557.191893434305</v>
      </c>
      <c r="E55" s="152">
        <v>51721.408898976217</v>
      </c>
      <c r="F55" s="152">
        <v>75875.949530663973</v>
      </c>
      <c r="G55" s="1" t="s">
        <v>234</v>
      </c>
    </row>
    <row r="56" spans="1:7" ht="15" x14ac:dyDescent="0.25">
      <c r="A56" s="190"/>
      <c r="B56" s="182" t="s">
        <v>209</v>
      </c>
      <c r="C56" s="152">
        <v>0</v>
      </c>
      <c r="D56" s="152">
        <v>0</v>
      </c>
      <c r="E56" s="152">
        <v>0</v>
      </c>
      <c r="F56" s="152">
        <v>0</v>
      </c>
      <c r="G56" s="198" t="s">
        <v>215</v>
      </c>
    </row>
    <row r="57" spans="1:7" ht="15" x14ac:dyDescent="0.25">
      <c r="A57" s="190"/>
      <c r="B57" s="182" t="s">
        <v>38</v>
      </c>
      <c r="C57" s="152">
        <v>0</v>
      </c>
      <c r="D57" s="152">
        <v>0</v>
      </c>
      <c r="E57" s="152">
        <v>0</v>
      </c>
      <c r="F57" s="152">
        <v>0</v>
      </c>
    </row>
    <row r="58" spans="1:7" ht="15" x14ac:dyDescent="0.25">
      <c r="A58" s="190"/>
      <c r="B58" s="182" t="s">
        <v>39</v>
      </c>
      <c r="C58" s="152">
        <v>0</v>
      </c>
      <c r="D58" s="152">
        <v>1847.3322488008353</v>
      </c>
      <c r="E58" s="152">
        <v>2847.2771773012282</v>
      </c>
      <c r="F58" s="152">
        <v>4176.9909985765244</v>
      </c>
      <c r="G58" s="1" t="s">
        <v>236</v>
      </c>
    </row>
    <row r="59" spans="1:7" ht="15" x14ac:dyDescent="0.25">
      <c r="A59" s="190"/>
      <c r="B59" s="182" t="s">
        <v>46</v>
      </c>
      <c r="C59" s="152">
        <v>0</v>
      </c>
      <c r="D59" s="203"/>
      <c r="E59" s="203"/>
    </row>
    <row r="60" spans="1:7" ht="15" x14ac:dyDescent="0.25">
      <c r="A60" s="190"/>
      <c r="B60" s="182" t="s">
        <v>43</v>
      </c>
      <c r="C60" s="152">
        <v>0</v>
      </c>
      <c r="D60" s="152">
        <v>0</v>
      </c>
      <c r="E60" s="152">
        <v>0</v>
      </c>
      <c r="F60" s="152">
        <v>0</v>
      </c>
    </row>
    <row r="61" spans="1:7" ht="15" x14ac:dyDescent="0.25">
      <c r="A61" s="190"/>
      <c r="B61" s="182" t="s">
        <v>2</v>
      </c>
      <c r="C61" s="152">
        <v>0</v>
      </c>
      <c r="D61" s="152">
        <v>0</v>
      </c>
      <c r="E61" s="152">
        <v>0</v>
      </c>
      <c r="F61" s="152">
        <v>0</v>
      </c>
    </row>
    <row r="62" spans="1:7" ht="15" x14ac:dyDescent="0.25">
      <c r="A62" s="190"/>
      <c r="B62" s="182"/>
      <c r="C62" s="152">
        <v>0</v>
      </c>
      <c r="D62" s="152">
        <v>0</v>
      </c>
      <c r="E62" s="152">
        <v>0</v>
      </c>
      <c r="F62" s="152">
        <v>0</v>
      </c>
    </row>
    <row r="63" spans="1:7" ht="15" x14ac:dyDescent="0.25">
      <c r="A63" s="190"/>
      <c r="B63" s="193"/>
      <c r="C63" s="152">
        <v>0</v>
      </c>
      <c r="D63" s="152">
        <v>0</v>
      </c>
      <c r="E63" s="152">
        <v>0</v>
      </c>
      <c r="F63" s="152">
        <v>0</v>
      </c>
    </row>
    <row r="64" spans="1:7" ht="15" x14ac:dyDescent="0.25">
      <c r="A64" s="182" t="s">
        <v>195</v>
      </c>
      <c r="B64" s="182"/>
      <c r="C64" s="194"/>
      <c r="D64" s="151"/>
      <c r="E64" s="151"/>
      <c r="F64" s="151"/>
    </row>
    <row r="65" spans="1:7" ht="15" x14ac:dyDescent="0.25">
      <c r="A65" s="190"/>
      <c r="B65" s="181" t="s">
        <v>196</v>
      </c>
      <c r="C65" s="152">
        <v>0</v>
      </c>
      <c r="D65" s="152">
        <v>0</v>
      </c>
      <c r="E65" s="152">
        <v>0</v>
      </c>
      <c r="F65" s="152">
        <v>0</v>
      </c>
    </row>
    <row r="66" spans="1:7" ht="15" x14ac:dyDescent="0.25">
      <c r="A66" s="190"/>
      <c r="B66" s="182" t="s">
        <v>3</v>
      </c>
      <c r="C66" s="152">
        <v>0</v>
      </c>
      <c r="D66" s="152">
        <v>0</v>
      </c>
      <c r="E66" s="152">
        <v>0</v>
      </c>
      <c r="F66" s="152">
        <v>0</v>
      </c>
    </row>
    <row r="67" spans="1:7" ht="15" x14ac:dyDescent="0.25">
      <c r="A67" s="190"/>
      <c r="B67" s="182" t="s">
        <v>4</v>
      </c>
      <c r="C67" s="152">
        <v>0</v>
      </c>
      <c r="D67" s="152">
        <v>0</v>
      </c>
      <c r="E67" s="152">
        <v>0</v>
      </c>
      <c r="F67" s="152">
        <v>0</v>
      </c>
    </row>
    <row r="68" spans="1:7" ht="77.25" x14ac:dyDescent="0.25">
      <c r="A68" s="190"/>
      <c r="B68" s="182" t="s">
        <v>197</v>
      </c>
      <c r="C68" s="152"/>
      <c r="D68" s="152">
        <v>1420</v>
      </c>
      <c r="E68" s="152">
        <v>1420</v>
      </c>
      <c r="F68" s="152">
        <v>1420</v>
      </c>
      <c r="G68" s="198" t="s">
        <v>235</v>
      </c>
    </row>
    <row r="69" spans="1:7" ht="15" x14ac:dyDescent="0.25">
      <c r="A69" s="190"/>
      <c r="B69" s="182" t="s">
        <v>208</v>
      </c>
      <c r="C69" s="152">
        <v>0</v>
      </c>
      <c r="D69" s="152">
        <v>0</v>
      </c>
      <c r="E69" s="152">
        <v>0</v>
      </c>
      <c r="F69" s="152">
        <v>0</v>
      </c>
    </row>
    <row r="70" spans="1:7" ht="15" x14ac:dyDescent="0.25">
      <c r="A70" s="190"/>
      <c r="B70" s="182" t="s">
        <v>40</v>
      </c>
      <c r="C70" s="152">
        <v>0</v>
      </c>
      <c r="D70" s="152">
        <v>0</v>
      </c>
      <c r="E70" s="152">
        <v>0</v>
      </c>
      <c r="F70" s="152">
        <v>0</v>
      </c>
    </row>
    <row r="71" spans="1:7" ht="15" x14ac:dyDescent="0.25">
      <c r="A71" s="190"/>
      <c r="B71" s="182" t="s">
        <v>198</v>
      </c>
      <c r="C71" s="152">
        <v>0</v>
      </c>
      <c r="D71" s="152">
        <v>0</v>
      </c>
      <c r="E71" s="152">
        <v>0</v>
      </c>
      <c r="F71" s="152">
        <v>0</v>
      </c>
    </row>
    <row r="72" spans="1:7" ht="15" x14ac:dyDescent="0.25">
      <c r="A72" s="190"/>
      <c r="B72" s="182" t="s">
        <v>41</v>
      </c>
      <c r="C72" s="152">
        <v>0</v>
      </c>
      <c r="D72" s="152">
        <v>0</v>
      </c>
      <c r="E72" s="152">
        <v>0</v>
      </c>
      <c r="F72" s="152">
        <v>0</v>
      </c>
    </row>
    <row r="73" spans="1:7" ht="15" x14ac:dyDescent="0.25">
      <c r="A73" s="190"/>
      <c r="B73" s="182" t="s">
        <v>206</v>
      </c>
      <c r="C73" s="152">
        <v>0</v>
      </c>
      <c r="D73" s="152">
        <v>0</v>
      </c>
      <c r="E73" s="152">
        <v>0</v>
      </c>
      <c r="F73" s="152">
        <v>0</v>
      </c>
    </row>
    <row r="74" spans="1:7" ht="15" x14ac:dyDescent="0.25">
      <c r="A74" s="190"/>
      <c r="B74" s="182" t="s">
        <v>42</v>
      </c>
      <c r="C74" s="152">
        <v>0</v>
      </c>
      <c r="D74" s="152">
        <v>0</v>
      </c>
      <c r="E74" s="152">
        <v>0</v>
      </c>
      <c r="F74" s="152">
        <v>0</v>
      </c>
    </row>
    <row r="75" spans="1:7" ht="15" x14ac:dyDescent="0.25">
      <c r="A75" s="190"/>
      <c r="B75" s="182" t="s">
        <v>44</v>
      </c>
      <c r="C75" s="152">
        <v>0</v>
      </c>
      <c r="D75" s="152">
        <v>0</v>
      </c>
      <c r="E75" s="152">
        <v>0</v>
      </c>
      <c r="F75" s="152">
        <v>0</v>
      </c>
    </row>
    <row r="76" spans="1:7" ht="15" x14ac:dyDescent="0.25">
      <c r="A76" s="190"/>
      <c r="B76" s="182" t="s">
        <v>192</v>
      </c>
      <c r="C76" s="152">
        <v>0</v>
      </c>
      <c r="D76" s="152">
        <v>0</v>
      </c>
      <c r="E76" s="152">
        <v>0</v>
      </c>
      <c r="F76" s="152">
        <v>0</v>
      </c>
    </row>
    <row r="77" spans="1:7" ht="15" x14ac:dyDescent="0.25">
      <c r="A77" s="190"/>
      <c r="B77" s="182" t="s">
        <v>45</v>
      </c>
      <c r="C77" s="152">
        <v>0</v>
      </c>
      <c r="D77" s="152">
        <v>0</v>
      </c>
      <c r="E77" s="152">
        <v>0</v>
      </c>
      <c r="F77" s="152">
        <v>0</v>
      </c>
    </row>
    <row r="78" spans="1:7" ht="15" x14ac:dyDescent="0.25">
      <c r="A78" s="190"/>
      <c r="B78" s="182" t="s">
        <v>2</v>
      </c>
      <c r="C78" s="152">
        <v>0</v>
      </c>
      <c r="D78" s="152">
        <v>0</v>
      </c>
      <c r="E78" s="152">
        <v>0</v>
      </c>
      <c r="F78" s="152">
        <v>0</v>
      </c>
    </row>
    <row r="79" spans="1:7" ht="15" x14ac:dyDescent="0.25">
      <c r="A79" s="190"/>
      <c r="B79" s="182"/>
      <c r="C79" s="152">
        <v>0</v>
      </c>
      <c r="D79" s="152">
        <v>0</v>
      </c>
      <c r="E79" s="152">
        <v>0</v>
      </c>
      <c r="F79" s="152">
        <v>0</v>
      </c>
    </row>
    <row r="80" spans="1:7" ht="15.75" thickBot="1" x14ac:dyDescent="0.3">
      <c r="A80" s="190"/>
      <c r="B80" s="182"/>
      <c r="C80" s="152">
        <v>0</v>
      </c>
      <c r="D80" s="152">
        <v>0</v>
      </c>
      <c r="E80" s="152">
        <v>0</v>
      </c>
      <c r="F80" s="152">
        <v>0</v>
      </c>
    </row>
    <row r="81" spans="1:7" ht="16.5" thickBot="1" x14ac:dyDescent="0.3">
      <c r="A81" s="138" t="s">
        <v>5</v>
      </c>
      <c r="B81" s="139"/>
      <c r="C81" s="159">
        <f>SUM(C55:C80)</f>
        <v>0</v>
      </c>
      <c r="D81" s="160">
        <f>SUM(D55:D80)</f>
        <v>36824.524142235139</v>
      </c>
      <c r="E81" s="160">
        <f>SUM(E55:E80)</f>
        <v>55988.686076277445</v>
      </c>
      <c r="F81" s="161">
        <f>SUM(F55:F80)</f>
        <v>81472.940529240499</v>
      </c>
      <c r="G81" s="1" t="s">
        <v>218</v>
      </c>
    </row>
    <row r="82" spans="1:7" x14ac:dyDescent="0.2">
      <c r="G82" s="1" t="s">
        <v>219</v>
      </c>
    </row>
    <row r="83" spans="1:7" x14ac:dyDescent="0.2">
      <c r="G83" s="1" t="s">
        <v>220</v>
      </c>
    </row>
    <row r="84" spans="1:7" x14ac:dyDescent="0.2">
      <c r="G84" s="1" t="s">
        <v>221</v>
      </c>
    </row>
    <row r="85" spans="1:7" x14ac:dyDescent="0.2">
      <c r="G85" s="1" t="s">
        <v>222</v>
      </c>
    </row>
    <row r="86" spans="1:7" x14ac:dyDescent="0.2">
      <c r="G86" s="1" t="s">
        <v>223</v>
      </c>
    </row>
    <row r="87" spans="1:7" x14ac:dyDescent="0.2">
      <c r="G87" s="1" t="s">
        <v>224</v>
      </c>
    </row>
    <row r="88" spans="1:7" x14ac:dyDescent="0.2">
      <c r="G88" s="1" t="s">
        <v>225</v>
      </c>
    </row>
    <row r="89" spans="1:7" x14ac:dyDescent="0.2">
      <c r="G89" s="1" t="s">
        <v>226</v>
      </c>
    </row>
    <row r="90" spans="1:7" x14ac:dyDescent="0.2">
      <c r="G90" s="1" t="s">
        <v>227</v>
      </c>
    </row>
    <row r="91" spans="1:7" x14ac:dyDescent="0.2">
      <c r="G91" s="1" t="s">
        <v>228</v>
      </c>
    </row>
    <row r="92" spans="1:7" x14ac:dyDescent="0.2">
      <c r="G92" s="1" t="s">
        <v>229</v>
      </c>
    </row>
    <row r="93" spans="1:7" x14ac:dyDescent="0.2">
      <c r="G93" s="1" t="s">
        <v>230</v>
      </c>
    </row>
    <row r="94" spans="1:7" x14ac:dyDescent="0.2">
      <c r="G94" s="1" t="s">
        <v>231</v>
      </c>
    </row>
    <row r="95" spans="1:7" x14ac:dyDescent="0.2">
      <c r="G95" s="1" t="s">
        <v>232</v>
      </c>
    </row>
    <row r="96" spans="1:7" ht="25.5" x14ac:dyDescent="0.2">
      <c r="G96" s="198" t="s">
        <v>240</v>
      </c>
    </row>
    <row r="97" spans="7:7" x14ac:dyDescent="0.2">
      <c r="G97" s="1" t="s">
        <v>241</v>
      </c>
    </row>
    <row r="98" spans="7:7" x14ac:dyDescent="0.2">
      <c r="G98" s="1" t="s">
        <v>242</v>
      </c>
    </row>
    <row r="99" spans="7:7" x14ac:dyDescent="0.2">
      <c r="G99" s="1" t="s">
        <v>243</v>
      </c>
    </row>
    <row r="100" spans="7:7" x14ac:dyDescent="0.2">
      <c r="G100" s="1" t="s">
        <v>244</v>
      </c>
    </row>
    <row r="101" spans="7:7" x14ac:dyDescent="0.2">
      <c r="G101" s="1" t="s">
        <v>245</v>
      </c>
    </row>
  </sheetData>
  <mergeCells count="2">
    <mergeCell ref="C2:F2"/>
    <mergeCell ref="C3:F3"/>
  </mergeCells>
  <pageMargins left="0.45" right="0.45" top="1" bottom="0.5" header="0.3" footer="0.3"/>
  <pageSetup scale="70" orientation="landscape" r:id="rId1"/>
  <headerFooter>
    <oddHeader>&amp;R&amp;"-,Bold"Page &amp;P of &amp;N</oddHeader>
    <oddFooter>&amp;LGMCB-CON-FOC-01-13&amp;CProject and Operating Costs&amp;RGreen Mountain Care Board</oddFooter>
  </headerFooter>
  <rowBreaks count="1" manualBreakCount="1">
    <brk id="5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Normal="100" workbookViewId="0">
      <selection activeCell="B13" sqref="B13"/>
    </sheetView>
  </sheetViews>
  <sheetFormatPr defaultRowHeight="15" x14ac:dyDescent="0.25"/>
  <cols>
    <col min="1" max="1" width="30.140625" customWidth="1"/>
    <col min="2" max="4" width="23.7109375" customWidth="1"/>
    <col min="5" max="5" width="31.42578125" customWidth="1"/>
  </cols>
  <sheetData>
    <row r="1" spans="1:5" ht="18.75" x14ac:dyDescent="0.3">
      <c r="A1" s="8" t="s">
        <v>66</v>
      </c>
      <c r="E1" t="s">
        <v>211</v>
      </c>
    </row>
    <row r="2" spans="1:5" ht="15.75" x14ac:dyDescent="0.25">
      <c r="A2" s="144" t="s">
        <v>0</v>
      </c>
      <c r="B2" s="208"/>
      <c r="C2" s="209"/>
      <c r="D2" s="209"/>
    </row>
    <row r="3" spans="1:5" ht="15.75" x14ac:dyDescent="0.25">
      <c r="A3" s="144" t="s">
        <v>65</v>
      </c>
      <c r="B3" s="208"/>
      <c r="C3" s="209"/>
      <c r="D3" s="209"/>
    </row>
    <row r="4" spans="1:5" ht="15.75" x14ac:dyDescent="0.25">
      <c r="A4" s="145"/>
      <c r="B4" s="145"/>
      <c r="C4" s="145"/>
      <c r="D4" s="145"/>
    </row>
    <row r="5" spans="1:5" ht="15.75" x14ac:dyDescent="0.25">
      <c r="A5" s="147"/>
      <c r="B5" s="174" t="s">
        <v>64</v>
      </c>
      <c r="C5" s="174" t="s">
        <v>63</v>
      </c>
      <c r="D5" s="174" t="s">
        <v>62</v>
      </c>
    </row>
    <row r="6" spans="1:5" ht="14.25" customHeight="1" x14ac:dyDescent="0.25">
      <c r="A6" s="175" t="s">
        <v>61</v>
      </c>
      <c r="B6" s="154">
        <v>0</v>
      </c>
      <c r="C6" s="154">
        <v>0</v>
      </c>
      <c r="D6" s="154">
        <v>0</v>
      </c>
    </row>
    <row r="7" spans="1:5" ht="15.75" x14ac:dyDescent="0.25">
      <c r="A7" s="175" t="s">
        <v>60</v>
      </c>
      <c r="B7" s="154">
        <v>0</v>
      </c>
      <c r="C7" s="154">
        <v>0</v>
      </c>
      <c r="D7" s="154">
        <v>0</v>
      </c>
    </row>
    <row r="8" spans="1:5" ht="15" customHeight="1" x14ac:dyDescent="0.25">
      <c r="A8" s="175" t="s">
        <v>59</v>
      </c>
      <c r="B8" s="154">
        <v>0</v>
      </c>
      <c r="C8" s="154">
        <v>0</v>
      </c>
      <c r="D8" s="154">
        <v>0</v>
      </c>
    </row>
    <row r="9" spans="1:5" ht="15.75" x14ac:dyDescent="0.25">
      <c r="A9" s="175" t="s">
        <v>58</v>
      </c>
      <c r="B9" s="154">
        <v>0</v>
      </c>
      <c r="C9" s="154">
        <v>0</v>
      </c>
      <c r="D9" s="154">
        <v>0</v>
      </c>
    </row>
    <row r="10" spans="1:5" ht="15.75" x14ac:dyDescent="0.25">
      <c r="A10" s="175" t="s">
        <v>57</v>
      </c>
      <c r="B10" s="154">
        <v>0</v>
      </c>
      <c r="C10" s="154">
        <v>0</v>
      </c>
      <c r="D10" s="154">
        <v>0</v>
      </c>
    </row>
    <row r="11" spans="1:5" ht="13.5" customHeight="1" x14ac:dyDescent="0.25">
      <c r="A11" s="175" t="s">
        <v>56</v>
      </c>
      <c r="B11" s="154">
        <v>0</v>
      </c>
      <c r="C11" s="154">
        <v>0</v>
      </c>
      <c r="D11" s="154">
        <v>0</v>
      </c>
    </row>
    <row r="12" spans="1:5" ht="14.25" hidden="1" customHeight="1" x14ac:dyDescent="0.25">
      <c r="A12" s="175" t="s">
        <v>55</v>
      </c>
      <c r="B12" s="154">
        <v>0</v>
      </c>
      <c r="C12" s="154">
        <v>0</v>
      </c>
      <c r="D12" s="154">
        <v>0</v>
      </c>
    </row>
    <row r="13" spans="1:5" ht="42.75" customHeight="1" x14ac:dyDescent="0.25">
      <c r="A13" s="175" t="s">
        <v>54</v>
      </c>
      <c r="B13" s="154"/>
      <c r="C13" s="154">
        <v>360</v>
      </c>
      <c r="D13" s="154">
        <v>360</v>
      </c>
      <c r="E13" s="124" t="s">
        <v>233</v>
      </c>
    </row>
    <row r="14" spans="1:5" ht="14.25" customHeight="1" x14ac:dyDescent="0.25">
      <c r="A14" s="175" t="s">
        <v>53</v>
      </c>
      <c r="B14" s="154">
        <v>0</v>
      </c>
      <c r="C14" s="154">
        <v>0</v>
      </c>
      <c r="D14" s="154">
        <v>0</v>
      </c>
    </row>
    <row r="15" spans="1:5" ht="15.75" x14ac:dyDescent="0.25">
      <c r="A15" s="175" t="s">
        <v>52</v>
      </c>
      <c r="B15" s="155">
        <v>0</v>
      </c>
      <c r="C15" s="155">
        <v>0</v>
      </c>
      <c r="D15" s="155">
        <v>0</v>
      </c>
    </row>
    <row r="16" spans="1:5" ht="15.75" x14ac:dyDescent="0.25">
      <c r="A16" s="175" t="s">
        <v>2</v>
      </c>
      <c r="B16" s="154">
        <v>0</v>
      </c>
      <c r="C16" s="154">
        <v>0</v>
      </c>
      <c r="D16" s="154">
        <v>0</v>
      </c>
    </row>
    <row r="17" spans="1:5" ht="15.75" x14ac:dyDescent="0.25">
      <c r="A17" s="147"/>
      <c r="B17" s="154">
        <v>0</v>
      </c>
      <c r="C17" s="154">
        <v>0</v>
      </c>
      <c r="D17" s="154">
        <v>0</v>
      </c>
    </row>
    <row r="18" spans="1:5" ht="15.75" x14ac:dyDescent="0.25">
      <c r="A18" s="147"/>
      <c r="B18" s="154">
        <v>0</v>
      </c>
      <c r="C18" s="154">
        <v>0</v>
      </c>
      <c r="D18" s="154">
        <v>0</v>
      </c>
    </row>
    <row r="19" spans="1:5" ht="15.75" x14ac:dyDescent="0.25">
      <c r="A19" s="147"/>
      <c r="B19" s="155">
        <v>0</v>
      </c>
      <c r="C19" s="155">
        <v>0</v>
      </c>
      <c r="D19" s="155">
        <v>0</v>
      </c>
    </row>
    <row r="20" spans="1:5" ht="45" x14ac:dyDescent="0.25">
      <c r="A20" s="176" t="s">
        <v>199</v>
      </c>
      <c r="B20" s="177">
        <v>0</v>
      </c>
      <c r="C20" s="177">
        <v>0</v>
      </c>
      <c r="D20" s="177">
        <v>0</v>
      </c>
      <c r="E20" s="124" t="s">
        <v>212</v>
      </c>
    </row>
    <row r="21" spans="1:5" ht="16.5" thickBot="1" x14ac:dyDescent="0.3">
      <c r="A21" s="145"/>
      <c r="B21" s="145"/>
      <c r="C21" s="145"/>
      <c r="D21" s="145"/>
    </row>
    <row r="22" spans="1:5" ht="16.5" thickBot="1" x14ac:dyDescent="0.3">
      <c r="A22" s="15" t="s">
        <v>51</v>
      </c>
      <c r="B22" s="156">
        <f>SUM(B6:B19)-B20</f>
        <v>0</v>
      </c>
      <c r="C22" s="156">
        <f>SUM(C6:C19)-C20</f>
        <v>360</v>
      </c>
      <c r="D22" s="156">
        <f>SUM(D6:D19)-D20</f>
        <v>360</v>
      </c>
    </row>
  </sheetData>
  <mergeCells count="2">
    <mergeCell ref="B2:D2"/>
    <mergeCell ref="B3:D3"/>
  </mergeCells>
  <pageMargins left="0.7" right="0.7" top="0.75" bottom="0.75" header="0.3" footer="0.3"/>
  <pageSetup scale="70" orientation="landscape" r:id="rId1"/>
  <headerFooter>
    <oddFooter>&amp;LGMCB-CON-EC-01-13&amp;CGMCB Equipment Costs&amp;R&amp;P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5"/>
  <sheetViews>
    <sheetView topLeftCell="A31" workbookViewId="0">
      <selection activeCell="B106" sqref="B106"/>
    </sheetView>
  </sheetViews>
  <sheetFormatPr defaultRowHeight="15" x14ac:dyDescent="0.25"/>
  <cols>
    <col min="1" max="1" width="37.140625" style="16" customWidth="1"/>
    <col min="2" max="2" width="18.85546875" style="16" customWidth="1"/>
    <col min="3" max="3" width="21" style="16" customWidth="1"/>
    <col min="4" max="4" width="20.85546875" style="16" customWidth="1"/>
    <col min="5" max="5" width="18.5703125" style="16" customWidth="1"/>
    <col min="6" max="6" width="24.7109375" style="16" customWidth="1"/>
    <col min="7" max="7" width="17.42578125" style="16" customWidth="1"/>
    <col min="8" max="8" width="18.5703125" style="16" customWidth="1"/>
    <col min="9" max="9" width="39.7109375" customWidth="1"/>
  </cols>
  <sheetData>
    <row r="1" spans="1:9" ht="21" x14ac:dyDescent="0.25">
      <c r="A1" s="137" t="s">
        <v>191</v>
      </c>
    </row>
    <row r="2" spans="1:9" x14ac:dyDescent="0.25">
      <c r="A2" s="136" t="s">
        <v>190</v>
      </c>
      <c r="B2" s="135"/>
      <c r="C2" s="135"/>
      <c r="D2" s="134"/>
      <c r="E2" s="134"/>
      <c r="F2" s="134"/>
      <c r="G2" s="134"/>
      <c r="H2" s="134"/>
    </row>
    <row r="3" spans="1:9" x14ac:dyDescent="0.25">
      <c r="A3" s="133" t="s">
        <v>189</v>
      </c>
      <c r="B3" s="132"/>
      <c r="C3" s="132"/>
    </row>
    <row r="4" spans="1:9" x14ac:dyDescent="0.25">
      <c r="A4" s="131" t="s">
        <v>188</v>
      </c>
      <c r="B4" s="131"/>
      <c r="C4" s="131"/>
      <c r="D4" s="130"/>
      <c r="E4" s="130"/>
      <c r="F4" s="130"/>
      <c r="G4" s="130"/>
      <c r="H4" s="130"/>
    </row>
    <row r="5" spans="1:9" ht="15.75" thickBot="1" x14ac:dyDescent="0.3">
      <c r="A5" s="129"/>
      <c r="B5" s="129"/>
      <c r="C5" s="129"/>
    </row>
    <row r="6" spans="1:9" ht="30" x14ac:dyDescent="0.25">
      <c r="A6" s="128" t="s">
        <v>187</v>
      </c>
      <c r="B6" s="126" t="s">
        <v>186</v>
      </c>
      <c r="C6" s="126" t="s">
        <v>185</v>
      </c>
      <c r="D6" s="127" t="s">
        <v>184</v>
      </c>
      <c r="E6" s="126" t="s">
        <v>183</v>
      </c>
      <c r="F6" s="126" t="s">
        <v>182</v>
      </c>
      <c r="G6" s="126" t="s">
        <v>181</v>
      </c>
      <c r="H6" s="125" t="s">
        <v>180</v>
      </c>
    </row>
    <row r="7" spans="1:9" x14ac:dyDescent="0.25">
      <c r="A7" s="34" t="s">
        <v>179</v>
      </c>
      <c r="B7" s="57"/>
      <c r="C7" s="44"/>
      <c r="D7" s="44"/>
      <c r="E7" s="44"/>
      <c r="F7" s="44"/>
      <c r="G7" s="44"/>
      <c r="H7" s="20"/>
      <c r="I7" s="124"/>
    </row>
    <row r="8" spans="1:9" x14ac:dyDescent="0.25">
      <c r="A8" s="35" t="s">
        <v>178</v>
      </c>
      <c r="B8" s="90"/>
      <c r="C8" s="89"/>
      <c r="D8" s="89"/>
      <c r="E8" s="89"/>
      <c r="F8" s="89"/>
      <c r="G8" s="90"/>
      <c r="H8" s="22"/>
    </row>
    <row r="9" spans="1:9" ht="15.75" thickBot="1" x14ac:dyDescent="0.3">
      <c r="A9" s="87" t="s">
        <v>177</v>
      </c>
      <c r="B9" s="123"/>
      <c r="C9" s="86"/>
      <c r="D9" s="86"/>
      <c r="E9" s="86"/>
      <c r="F9" s="86"/>
      <c r="G9" s="86"/>
      <c r="H9" s="122"/>
    </row>
    <row r="10" spans="1:9" ht="16.5" thickTop="1" thickBot="1" x14ac:dyDescent="0.3">
      <c r="A10" s="97" t="s">
        <v>99</v>
      </c>
      <c r="B10" s="96"/>
      <c r="C10" s="118" t="s">
        <v>213</v>
      </c>
      <c r="D10" s="118" t="s">
        <v>213</v>
      </c>
      <c r="E10" s="118" t="s">
        <v>213</v>
      </c>
      <c r="F10" s="118" t="s">
        <v>213</v>
      </c>
      <c r="G10" s="118" t="s">
        <v>213</v>
      </c>
      <c r="H10" s="118" t="s">
        <v>213</v>
      </c>
    </row>
    <row r="11" spans="1:9" ht="15.75" thickBot="1" x14ac:dyDescent="0.3"/>
    <row r="12" spans="1:9" x14ac:dyDescent="0.25">
      <c r="A12" s="121" t="s">
        <v>176</v>
      </c>
      <c r="B12" s="120" t="s">
        <v>175</v>
      </c>
      <c r="C12" s="119" t="s">
        <v>174</v>
      </c>
    </row>
    <row r="13" spans="1:9" x14ac:dyDescent="0.25">
      <c r="A13" s="34" t="s">
        <v>173</v>
      </c>
      <c r="B13" s="44"/>
      <c r="C13" s="20"/>
    </row>
    <row r="14" spans="1:9" x14ac:dyDescent="0.25">
      <c r="A14" s="35" t="s">
        <v>172</v>
      </c>
      <c r="B14" s="89"/>
      <c r="C14" s="22"/>
    </row>
    <row r="15" spans="1:9" x14ac:dyDescent="0.25">
      <c r="A15" s="34" t="s">
        <v>171</v>
      </c>
      <c r="B15" s="44"/>
      <c r="C15" s="20"/>
    </row>
    <row r="16" spans="1:9" ht="15.75" thickBot="1" x14ac:dyDescent="0.3">
      <c r="A16" s="33" t="s">
        <v>170</v>
      </c>
      <c r="B16" s="80"/>
      <c r="C16" s="32"/>
    </row>
    <row r="17" spans="1:5" ht="16.5" thickTop="1" thickBot="1" x14ac:dyDescent="0.3">
      <c r="A17" s="97" t="s">
        <v>99</v>
      </c>
      <c r="B17" s="118" t="s">
        <v>213</v>
      </c>
      <c r="C17" s="109" t="s">
        <v>213</v>
      </c>
    </row>
    <row r="18" spans="1:5" ht="15.75" thickBot="1" x14ac:dyDescent="0.3"/>
    <row r="19" spans="1:5" x14ac:dyDescent="0.25">
      <c r="A19" s="117" t="s">
        <v>169</v>
      </c>
      <c r="B19" s="116" t="s">
        <v>168</v>
      </c>
      <c r="C19" s="115" t="s">
        <v>155</v>
      </c>
      <c r="E19" s="114"/>
    </row>
    <row r="20" spans="1:5" x14ac:dyDescent="0.25">
      <c r="A20" s="34" t="s">
        <v>167</v>
      </c>
      <c r="B20" s="57"/>
      <c r="C20" s="20"/>
    </row>
    <row r="21" spans="1:5" x14ac:dyDescent="0.25">
      <c r="A21" s="35" t="s">
        <v>166</v>
      </c>
      <c r="B21" s="90"/>
      <c r="C21" s="22"/>
    </row>
    <row r="22" spans="1:5" x14ac:dyDescent="0.25">
      <c r="A22" s="34" t="s">
        <v>165</v>
      </c>
      <c r="B22" s="57"/>
      <c r="C22" s="20"/>
    </row>
    <row r="23" spans="1:5" x14ac:dyDescent="0.25">
      <c r="A23" s="35" t="s">
        <v>164</v>
      </c>
      <c r="B23" s="90"/>
      <c r="C23" s="22"/>
    </row>
    <row r="24" spans="1:5" x14ac:dyDescent="0.25">
      <c r="A24" s="34" t="s">
        <v>163</v>
      </c>
      <c r="B24" s="57"/>
      <c r="C24" s="20"/>
    </row>
    <row r="25" spans="1:5" x14ac:dyDescent="0.25">
      <c r="A25" s="113" t="s">
        <v>162</v>
      </c>
      <c r="B25" s="112"/>
      <c r="C25" s="111"/>
    </row>
    <row r="26" spans="1:5" x14ac:dyDescent="0.25">
      <c r="A26" s="34" t="s">
        <v>161</v>
      </c>
      <c r="B26" s="57"/>
      <c r="C26" s="20"/>
    </row>
    <row r="27" spans="1:5" ht="30.75" thickBot="1" x14ac:dyDescent="0.3">
      <c r="A27" s="110" t="s">
        <v>160</v>
      </c>
      <c r="B27" s="100"/>
      <c r="C27" s="32"/>
    </row>
    <row r="28" spans="1:5" ht="16.5" thickTop="1" thickBot="1" x14ac:dyDescent="0.3">
      <c r="A28" s="97" t="s">
        <v>99</v>
      </c>
      <c r="B28" s="96" t="s">
        <v>213</v>
      </c>
      <c r="C28" s="109" t="s">
        <v>213</v>
      </c>
    </row>
    <row r="29" spans="1:5" ht="15.75" thickBot="1" x14ac:dyDescent="0.3"/>
    <row r="30" spans="1:5" x14ac:dyDescent="0.25">
      <c r="A30" s="108" t="s">
        <v>159</v>
      </c>
      <c r="B30" s="107" t="s">
        <v>158</v>
      </c>
      <c r="C30" s="107" t="s">
        <v>157</v>
      </c>
      <c r="D30" s="107" t="s">
        <v>156</v>
      </c>
      <c r="E30" s="106" t="s">
        <v>155</v>
      </c>
    </row>
    <row r="31" spans="1:5" x14ac:dyDescent="0.25">
      <c r="A31" s="34" t="s">
        <v>154</v>
      </c>
      <c r="B31" s="57"/>
      <c r="C31" s="57"/>
      <c r="D31" s="102"/>
      <c r="E31" s="101"/>
    </row>
    <row r="32" spans="1:5" x14ac:dyDescent="0.25">
      <c r="A32" s="35" t="s">
        <v>153</v>
      </c>
      <c r="B32" s="90"/>
      <c r="C32" s="90"/>
      <c r="D32" s="105"/>
      <c r="E32" s="104"/>
    </row>
    <row r="33" spans="1:6" ht="30" x14ac:dyDescent="0.25">
      <c r="A33" s="103" t="s">
        <v>152</v>
      </c>
      <c r="B33" s="57"/>
      <c r="C33" s="57"/>
      <c r="D33" s="102"/>
      <c r="E33" s="101"/>
    </row>
    <row r="34" spans="1:6" ht="15.75" thickBot="1" x14ac:dyDescent="0.3">
      <c r="A34" s="33"/>
      <c r="B34" s="100"/>
      <c r="C34" s="100"/>
      <c r="D34" s="99"/>
      <c r="E34" s="98"/>
    </row>
    <row r="35" spans="1:6" ht="16.5" thickTop="1" thickBot="1" x14ac:dyDescent="0.3">
      <c r="A35" s="97" t="s">
        <v>151</v>
      </c>
      <c r="B35" s="96" t="s">
        <v>213</v>
      </c>
      <c r="C35" s="96" t="s">
        <v>213</v>
      </c>
      <c r="D35" s="96"/>
      <c r="E35" s="95" t="s">
        <v>213</v>
      </c>
    </row>
    <row r="36" spans="1:6" ht="15.75" thickBot="1" x14ac:dyDescent="0.3"/>
    <row r="37" spans="1:6" ht="40.5" x14ac:dyDescent="0.25">
      <c r="A37" s="94" t="s">
        <v>150</v>
      </c>
      <c r="B37" s="93" t="s">
        <v>149</v>
      </c>
      <c r="C37" s="93" t="s">
        <v>148</v>
      </c>
      <c r="D37" s="93" t="s">
        <v>147</v>
      </c>
      <c r="E37" s="93" t="s">
        <v>146</v>
      </c>
      <c r="F37" s="92" t="s">
        <v>145</v>
      </c>
    </row>
    <row r="38" spans="1:6" x14ac:dyDescent="0.25">
      <c r="A38" s="34" t="s">
        <v>144</v>
      </c>
      <c r="B38" s="44"/>
      <c r="C38" s="44"/>
      <c r="D38" s="44"/>
      <c r="E38" s="44"/>
      <c r="F38" s="91"/>
    </row>
    <row r="39" spans="1:6" x14ac:dyDescent="0.25">
      <c r="A39" s="35" t="s">
        <v>143</v>
      </c>
      <c r="B39" s="89"/>
      <c r="C39" s="90"/>
      <c r="D39" s="89"/>
      <c r="E39" s="89"/>
      <c r="F39" s="88"/>
    </row>
    <row r="40" spans="1:6" ht="15.75" thickBot="1" x14ac:dyDescent="0.3">
      <c r="A40" s="87" t="s">
        <v>142</v>
      </c>
      <c r="B40" s="86"/>
      <c r="C40" s="86"/>
      <c r="D40" s="86"/>
      <c r="E40" s="86"/>
      <c r="F40" s="85"/>
    </row>
    <row r="41" spans="1:6" ht="16.5" thickTop="1" thickBot="1" x14ac:dyDescent="0.3">
      <c r="A41" s="31" t="s">
        <v>91</v>
      </c>
      <c r="B41" s="62" t="s">
        <v>213</v>
      </c>
      <c r="C41" s="62" t="s">
        <v>213</v>
      </c>
      <c r="D41" s="62" t="s">
        <v>213</v>
      </c>
      <c r="E41" s="62" t="s">
        <v>213</v>
      </c>
      <c r="F41" s="84" t="s">
        <v>213</v>
      </c>
    </row>
    <row r="42" spans="1:6" ht="15.75" thickBot="1" x14ac:dyDescent="0.3"/>
    <row r="43" spans="1:6" x14ac:dyDescent="0.25">
      <c r="A43" s="83" t="s">
        <v>141</v>
      </c>
      <c r="B43" s="82" t="s">
        <v>140</v>
      </c>
      <c r="C43" s="82" t="s">
        <v>139</v>
      </c>
      <c r="D43" s="82" t="s">
        <v>138</v>
      </c>
      <c r="E43" s="82" t="s">
        <v>137</v>
      </c>
      <c r="F43" s="81" t="s">
        <v>136</v>
      </c>
    </row>
    <row r="44" spans="1:6" x14ac:dyDescent="0.25">
      <c r="A44" s="34" t="s">
        <v>135</v>
      </c>
      <c r="B44" s="44"/>
      <c r="C44" s="44"/>
      <c r="D44" s="44"/>
      <c r="E44" s="44"/>
      <c r="F44" s="20"/>
    </row>
    <row r="45" spans="1:6" ht="15.75" thickBot="1" x14ac:dyDescent="0.3">
      <c r="A45" s="33" t="s">
        <v>134</v>
      </c>
      <c r="B45" s="80"/>
      <c r="C45" s="80"/>
      <c r="D45" s="80"/>
      <c r="E45" s="80"/>
      <c r="F45" s="32"/>
    </row>
    <row r="46" spans="1:6" ht="16.5" thickTop="1" thickBot="1" x14ac:dyDescent="0.3">
      <c r="A46" s="31" t="s">
        <v>99</v>
      </c>
      <c r="B46" s="62" t="s">
        <v>213</v>
      </c>
      <c r="C46" s="62" t="s">
        <v>213</v>
      </c>
      <c r="D46" s="62" t="s">
        <v>213</v>
      </c>
      <c r="E46" s="62" t="s">
        <v>213</v>
      </c>
      <c r="F46" s="62" t="s">
        <v>213</v>
      </c>
    </row>
    <row r="47" spans="1:6" ht="15.75" thickBot="1" x14ac:dyDescent="0.3">
      <c r="A47" s="79"/>
      <c r="B47" s="79"/>
      <c r="C47" s="79"/>
      <c r="D47" s="79"/>
      <c r="E47" s="79"/>
      <c r="F47" s="79"/>
    </row>
    <row r="48" spans="1:6" ht="60.75" customHeight="1" x14ac:dyDescent="0.25">
      <c r="A48" s="78" t="s">
        <v>133</v>
      </c>
      <c r="B48" s="77" t="s">
        <v>124</v>
      </c>
      <c r="C48" s="77" t="s">
        <v>123</v>
      </c>
      <c r="D48" s="77" t="s">
        <v>122</v>
      </c>
      <c r="E48" s="77" t="s">
        <v>121</v>
      </c>
      <c r="F48" s="76" t="s">
        <v>132</v>
      </c>
    </row>
    <row r="49" spans="1:6" x14ac:dyDescent="0.25">
      <c r="A49" s="34" t="s">
        <v>131</v>
      </c>
      <c r="B49" s="44"/>
      <c r="C49" s="44"/>
      <c r="D49" s="44"/>
      <c r="E49" s="44"/>
      <c r="F49" s="20"/>
    </row>
    <row r="50" spans="1:6" x14ac:dyDescent="0.25">
      <c r="A50" s="68" t="s">
        <v>118</v>
      </c>
      <c r="B50" s="67"/>
      <c r="C50" s="67"/>
      <c r="D50" s="67"/>
      <c r="E50" s="67"/>
      <c r="F50" s="75"/>
    </row>
    <row r="51" spans="1:6" x14ac:dyDescent="0.25">
      <c r="A51" s="34" t="s">
        <v>117</v>
      </c>
      <c r="B51" s="44"/>
      <c r="C51" s="44"/>
      <c r="D51" s="44"/>
      <c r="E51" s="44"/>
      <c r="F51" s="20"/>
    </row>
    <row r="52" spans="1:6" ht="15.75" thickBot="1" x14ac:dyDescent="0.3">
      <c r="A52" s="66" t="s">
        <v>130</v>
      </c>
      <c r="B52" s="65"/>
      <c r="C52" s="65"/>
      <c r="D52" s="65"/>
      <c r="E52" s="65"/>
      <c r="F52" s="74"/>
    </row>
    <row r="53" spans="1:6" ht="15.75" thickTop="1" x14ac:dyDescent="0.25">
      <c r="A53" s="73" t="s">
        <v>99</v>
      </c>
      <c r="B53" s="72" t="s">
        <v>213</v>
      </c>
      <c r="C53" s="72" t="s">
        <v>213</v>
      </c>
      <c r="D53" s="72" t="s">
        <v>213</v>
      </c>
      <c r="E53" s="72" t="s">
        <v>213</v>
      </c>
      <c r="F53" s="72" t="s">
        <v>213</v>
      </c>
    </row>
    <row r="54" spans="1:6" x14ac:dyDescent="0.25">
      <c r="A54" s="34"/>
      <c r="B54" s="57"/>
      <c r="C54" s="57"/>
      <c r="D54" s="57"/>
      <c r="E54" s="57"/>
      <c r="F54" s="56"/>
    </row>
    <row r="55" spans="1:6" x14ac:dyDescent="0.25">
      <c r="A55" s="71" t="s">
        <v>129</v>
      </c>
      <c r="B55" s="70" t="s">
        <v>114</v>
      </c>
      <c r="C55" s="70" t="s">
        <v>113</v>
      </c>
      <c r="D55" s="70" t="s">
        <v>112</v>
      </c>
      <c r="E55" s="70" t="s">
        <v>111</v>
      </c>
      <c r="F55" s="69" t="s">
        <v>110</v>
      </c>
    </row>
    <row r="56" spans="1:6" x14ac:dyDescent="0.25">
      <c r="A56" s="34" t="s">
        <v>103</v>
      </c>
      <c r="B56" s="44"/>
      <c r="C56" s="44"/>
      <c r="D56" s="44"/>
      <c r="E56" s="44"/>
      <c r="F56" s="44"/>
    </row>
    <row r="57" spans="1:6" x14ac:dyDescent="0.25">
      <c r="A57" s="68" t="s">
        <v>102</v>
      </c>
      <c r="B57" s="67"/>
      <c r="C57" s="67"/>
      <c r="D57" s="67"/>
      <c r="E57" s="67"/>
      <c r="F57" s="67"/>
    </row>
    <row r="58" spans="1:6" x14ac:dyDescent="0.25">
      <c r="A58" s="34" t="s">
        <v>101</v>
      </c>
      <c r="B58" s="44"/>
      <c r="C58" s="44"/>
      <c r="D58" s="44"/>
      <c r="E58" s="44"/>
      <c r="F58" s="44"/>
    </row>
    <row r="59" spans="1:6" ht="15.75" thickBot="1" x14ac:dyDescent="0.3">
      <c r="A59" s="66" t="s">
        <v>127</v>
      </c>
      <c r="B59" s="65"/>
      <c r="C59" s="65"/>
      <c r="D59" s="65"/>
      <c r="E59" s="65"/>
      <c r="F59" s="65"/>
    </row>
    <row r="60" spans="1:6" ht="15.75" thickTop="1" x14ac:dyDescent="0.25">
      <c r="A60" s="73" t="s">
        <v>99</v>
      </c>
      <c r="B60" s="72" t="s">
        <v>213</v>
      </c>
      <c r="C60" s="72" t="s">
        <v>213</v>
      </c>
      <c r="D60" s="72" t="s">
        <v>213</v>
      </c>
      <c r="E60" s="72" t="s">
        <v>213</v>
      </c>
      <c r="F60" s="72" t="s">
        <v>213</v>
      </c>
    </row>
    <row r="61" spans="1:6" x14ac:dyDescent="0.25">
      <c r="A61" s="34"/>
      <c r="B61" s="57"/>
      <c r="C61" s="57"/>
      <c r="D61" s="57"/>
      <c r="E61" s="57"/>
      <c r="F61" s="56"/>
    </row>
    <row r="62" spans="1:6" x14ac:dyDescent="0.25">
      <c r="A62" s="71" t="s">
        <v>128</v>
      </c>
      <c r="B62" s="70" t="s">
        <v>108</v>
      </c>
      <c r="C62" s="70" t="s">
        <v>107</v>
      </c>
      <c r="D62" s="70" t="s">
        <v>106</v>
      </c>
      <c r="E62" s="70" t="s">
        <v>105</v>
      </c>
      <c r="F62" s="69" t="s">
        <v>104</v>
      </c>
    </row>
    <row r="63" spans="1:6" x14ac:dyDescent="0.25">
      <c r="A63" s="34" t="s">
        <v>103</v>
      </c>
      <c r="B63" s="44"/>
      <c r="C63" s="44"/>
      <c r="D63" s="44"/>
      <c r="E63" s="44"/>
      <c r="F63" s="44"/>
    </row>
    <row r="64" spans="1:6" x14ac:dyDescent="0.25">
      <c r="A64" s="68" t="s">
        <v>102</v>
      </c>
      <c r="B64" s="67"/>
      <c r="C64" s="67"/>
      <c r="D64" s="67"/>
      <c r="E64" s="67"/>
      <c r="F64" s="67"/>
    </row>
    <row r="65" spans="1:6" x14ac:dyDescent="0.25">
      <c r="A65" s="34" t="s">
        <v>101</v>
      </c>
      <c r="B65" s="44"/>
      <c r="C65" s="44"/>
      <c r="D65" s="44"/>
      <c r="E65" s="44"/>
      <c r="F65" s="44"/>
    </row>
    <row r="66" spans="1:6" ht="15.75" thickBot="1" x14ac:dyDescent="0.3">
      <c r="A66" s="66" t="s">
        <v>127</v>
      </c>
      <c r="B66" s="65"/>
      <c r="C66" s="65"/>
      <c r="D66" s="65"/>
      <c r="E66" s="65"/>
      <c r="F66" s="65"/>
    </row>
    <row r="67" spans="1:6" ht="16.5" thickTop="1" thickBot="1" x14ac:dyDescent="0.3">
      <c r="A67" s="64" t="s">
        <v>99</v>
      </c>
      <c r="B67" s="63">
        <f>SUM(B63:B66)</f>
        <v>0</v>
      </c>
      <c r="C67" s="63">
        <f>SUM(C63:C66)</f>
        <v>0</v>
      </c>
      <c r="D67" s="63">
        <f>SUM(D63:D66)</f>
        <v>0</v>
      </c>
      <c r="E67" s="63">
        <f>SUM(E63:E66)</f>
        <v>0</v>
      </c>
      <c r="F67" s="63">
        <f>SUM(F63:F66)</f>
        <v>0</v>
      </c>
    </row>
    <row r="68" spans="1:6" ht="16.5" thickTop="1" thickBot="1" x14ac:dyDescent="0.3">
      <c r="A68" s="31" t="s">
        <v>126</v>
      </c>
      <c r="B68" s="62" t="s">
        <v>213</v>
      </c>
      <c r="C68" s="62" t="s">
        <v>213</v>
      </c>
      <c r="D68" s="62" t="s">
        <v>213</v>
      </c>
      <c r="E68" s="62" t="s">
        <v>213</v>
      </c>
      <c r="F68" s="62" t="s">
        <v>213</v>
      </c>
    </row>
    <row r="69" spans="1:6" ht="15.75" thickBot="1" x14ac:dyDescent="0.3">
      <c r="A69" s="61"/>
      <c r="B69" s="61"/>
      <c r="C69" s="61"/>
      <c r="D69" s="61"/>
      <c r="E69" s="61"/>
      <c r="F69" s="61"/>
    </row>
    <row r="70" spans="1:6" x14ac:dyDescent="0.25">
      <c r="A70" s="60" t="s">
        <v>125</v>
      </c>
      <c r="B70" s="59" t="s">
        <v>124</v>
      </c>
      <c r="C70" s="59" t="s">
        <v>123</v>
      </c>
      <c r="D70" s="59" t="s">
        <v>122</v>
      </c>
      <c r="E70" s="59" t="s">
        <v>121</v>
      </c>
      <c r="F70" s="58" t="s">
        <v>120</v>
      </c>
    </row>
    <row r="71" spans="1:6" x14ac:dyDescent="0.25">
      <c r="A71" s="34" t="s">
        <v>119</v>
      </c>
      <c r="B71" s="44"/>
      <c r="C71" s="44"/>
      <c r="D71" s="44"/>
      <c r="E71" s="44"/>
      <c r="F71" s="20"/>
    </row>
    <row r="72" spans="1:6" x14ac:dyDescent="0.25">
      <c r="A72" s="47" t="s">
        <v>118</v>
      </c>
      <c r="B72" s="46"/>
      <c r="C72" s="46"/>
      <c r="D72" s="46"/>
      <c r="E72" s="46"/>
      <c r="F72" s="45"/>
    </row>
    <row r="73" spans="1:6" x14ac:dyDescent="0.25">
      <c r="A73" s="34" t="s">
        <v>117</v>
      </c>
      <c r="B73" s="44"/>
      <c r="C73" s="44"/>
      <c r="D73" s="44"/>
      <c r="E73" s="44"/>
      <c r="F73" s="20"/>
    </row>
    <row r="74" spans="1:6" ht="15.75" thickBot="1" x14ac:dyDescent="0.3">
      <c r="A74" s="43" t="s">
        <v>116</v>
      </c>
      <c r="B74" s="42"/>
      <c r="C74" s="42"/>
      <c r="D74" s="42"/>
      <c r="E74" s="42"/>
      <c r="F74" s="41"/>
    </row>
    <row r="75" spans="1:6" ht="15.75" thickTop="1" x14ac:dyDescent="0.25">
      <c r="A75" s="55" t="s">
        <v>99</v>
      </c>
      <c r="B75" s="54" t="s">
        <v>213</v>
      </c>
      <c r="C75" s="54" t="s">
        <v>213</v>
      </c>
      <c r="D75" s="54" t="s">
        <v>213</v>
      </c>
      <c r="E75" s="54" t="s">
        <v>213</v>
      </c>
      <c r="F75" s="54" t="s">
        <v>213</v>
      </c>
    </row>
    <row r="76" spans="1:6" x14ac:dyDescent="0.25">
      <c r="A76" s="34"/>
      <c r="B76" s="57"/>
      <c r="C76" s="57"/>
      <c r="D76" s="57"/>
      <c r="E76" s="57"/>
      <c r="F76" s="56"/>
    </row>
    <row r="77" spans="1:6" x14ac:dyDescent="0.25">
      <c r="A77" s="50" t="s">
        <v>115</v>
      </c>
      <c r="B77" s="49" t="s">
        <v>114</v>
      </c>
      <c r="C77" s="49" t="s">
        <v>113</v>
      </c>
      <c r="D77" s="49" t="s">
        <v>112</v>
      </c>
      <c r="E77" s="49" t="s">
        <v>111</v>
      </c>
      <c r="F77" s="48" t="s">
        <v>110</v>
      </c>
    </row>
    <row r="78" spans="1:6" x14ac:dyDescent="0.25">
      <c r="A78" s="34" t="s">
        <v>103</v>
      </c>
      <c r="B78" s="44"/>
      <c r="C78" s="44"/>
      <c r="D78" s="44"/>
      <c r="E78" s="44"/>
      <c r="F78" s="20"/>
    </row>
    <row r="79" spans="1:6" x14ac:dyDescent="0.25">
      <c r="A79" s="47" t="s">
        <v>102</v>
      </c>
      <c r="B79" s="46"/>
      <c r="C79" s="46"/>
      <c r="D79" s="46"/>
      <c r="E79" s="46"/>
      <c r="F79" s="45"/>
    </row>
    <row r="80" spans="1:6" x14ac:dyDescent="0.25">
      <c r="A80" s="34" t="s">
        <v>101</v>
      </c>
      <c r="B80" s="44"/>
      <c r="C80" s="44"/>
      <c r="D80" s="44"/>
      <c r="E80" s="44"/>
      <c r="F80" s="20"/>
    </row>
    <row r="81" spans="1:6" ht="15.75" thickBot="1" x14ac:dyDescent="0.3">
      <c r="A81" s="43" t="s">
        <v>100</v>
      </c>
      <c r="B81" s="42"/>
      <c r="C81" s="42"/>
      <c r="D81" s="42"/>
      <c r="E81" s="42"/>
      <c r="F81" s="41"/>
    </row>
    <row r="82" spans="1:6" ht="15.75" thickTop="1" x14ac:dyDescent="0.25">
      <c r="A82" s="55" t="s">
        <v>99</v>
      </c>
      <c r="B82" s="54" t="s">
        <v>213</v>
      </c>
      <c r="C82" s="54" t="s">
        <v>213</v>
      </c>
      <c r="D82" s="54" t="s">
        <v>213</v>
      </c>
      <c r="E82" s="54" t="s">
        <v>213</v>
      </c>
      <c r="F82" s="54" t="s">
        <v>213</v>
      </c>
    </row>
    <row r="83" spans="1:6" x14ac:dyDescent="0.25">
      <c r="A83" s="53"/>
      <c r="B83" s="52"/>
      <c r="C83" s="52"/>
      <c r="D83" s="52"/>
      <c r="E83" s="52"/>
      <c r="F83" s="51"/>
    </row>
    <row r="84" spans="1:6" x14ac:dyDescent="0.25">
      <c r="A84" s="50" t="s">
        <v>109</v>
      </c>
      <c r="B84" s="49" t="s">
        <v>108</v>
      </c>
      <c r="C84" s="49" t="s">
        <v>107</v>
      </c>
      <c r="D84" s="49" t="s">
        <v>106</v>
      </c>
      <c r="E84" s="49" t="s">
        <v>105</v>
      </c>
      <c r="F84" s="48" t="s">
        <v>104</v>
      </c>
    </row>
    <row r="85" spans="1:6" x14ac:dyDescent="0.25">
      <c r="A85" s="34" t="s">
        <v>103</v>
      </c>
      <c r="B85" s="44"/>
      <c r="C85" s="44"/>
      <c r="D85" s="44"/>
      <c r="E85" s="44"/>
      <c r="F85" s="20"/>
    </row>
    <row r="86" spans="1:6" x14ac:dyDescent="0.25">
      <c r="A86" s="47" t="s">
        <v>102</v>
      </c>
      <c r="B86" s="46"/>
      <c r="C86" s="46"/>
      <c r="D86" s="46"/>
      <c r="E86" s="46"/>
      <c r="F86" s="45"/>
    </row>
    <row r="87" spans="1:6" x14ac:dyDescent="0.25">
      <c r="A87" s="34" t="s">
        <v>101</v>
      </c>
      <c r="B87" s="44"/>
      <c r="C87" s="44"/>
      <c r="D87" s="44"/>
      <c r="E87" s="44"/>
      <c r="F87" s="20"/>
    </row>
    <row r="88" spans="1:6" ht="15.75" thickBot="1" x14ac:dyDescent="0.3">
      <c r="A88" s="43" t="s">
        <v>100</v>
      </c>
      <c r="B88" s="42"/>
      <c r="C88" s="42"/>
      <c r="D88" s="42"/>
      <c r="E88" s="42"/>
      <c r="F88" s="41"/>
    </row>
    <row r="89" spans="1:6" ht="16.5" thickTop="1" thickBot="1" x14ac:dyDescent="0.3">
      <c r="A89" s="40" t="s">
        <v>99</v>
      </c>
      <c r="B89" s="39">
        <f>SUM(B85:B88)</f>
        <v>0</v>
      </c>
      <c r="C89" s="39">
        <f>SUM(C85:C88)</f>
        <v>0</v>
      </c>
      <c r="D89" s="39">
        <f>SUM(D85:D88)</f>
        <v>0</v>
      </c>
      <c r="E89" s="39">
        <f>SUM(E85:E88)</f>
        <v>0</v>
      </c>
      <c r="F89" s="39">
        <f>SUM(F85:F88)</f>
        <v>0</v>
      </c>
    </row>
    <row r="90" spans="1:6" ht="16.5" thickTop="1" thickBot="1" x14ac:dyDescent="0.3">
      <c r="A90" s="38" t="s">
        <v>98</v>
      </c>
      <c r="B90" s="37" t="s">
        <v>213</v>
      </c>
      <c r="C90" s="37" t="s">
        <v>213</v>
      </c>
      <c r="D90" s="37" t="s">
        <v>213</v>
      </c>
      <c r="E90" s="37" t="s">
        <v>213</v>
      </c>
      <c r="F90" s="37" t="s">
        <v>213</v>
      </c>
    </row>
    <row r="91" spans="1:6" ht="15.75" thickBot="1" x14ac:dyDescent="0.3"/>
    <row r="92" spans="1:6" x14ac:dyDescent="0.25">
      <c r="A92" s="36" t="s">
        <v>97</v>
      </c>
      <c r="B92" s="28" t="s">
        <v>96</v>
      </c>
    </row>
    <row r="93" spans="1:6" x14ac:dyDescent="0.25">
      <c r="A93" s="34" t="s">
        <v>95</v>
      </c>
      <c r="B93" s="20"/>
    </row>
    <row r="94" spans="1:6" x14ac:dyDescent="0.25">
      <c r="A94" s="35" t="s">
        <v>94</v>
      </c>
      <c r="B94" s="22"/>
    </row>
    <row r="95" spans="1:6" x14ac:dyDescent="0.25">
      <c r="A95" s="34" t="s">
        <v>93</v>
      </c>
      <c r="B95" s="20"/>
    </row>
    <row r="96" spans="1:6" ht="15.75" thickBot="1" x14ac:dyDescent="0.3">
      <c r="A96" s="33" t="s">
        <v>92</v>
      </c>
      <c r="B96" s="32"/>
    </row>
    <row r="97" spans="1:8" ht="16.5" thickTop="1" thickBot="1" x14ac:dyDescent="0.3">
      <c r="A97" s="31" t="s">
        <v>91</v>
      </c>
      <c r="B97" s="30" t="s">
        <v>213</v>
      </c>
    </row>
    <row r="98" spans="1:8" ht="15.75" thickBot="1" x14ac:dyDescent="0.3"/>
    <row r="99" spans="1:8" x14ac:dyDescent="0.25">
      <c r="A99" s="29" t="s">
        <v>90</v>
      </c>
      <c r="B99" s="28" t="s">
        <v>89</v>
      </c>
    </row>
    <row r="100" spans="1:8" ht="15.75" thickBot="1" x14ac:dyDescent="0.3">
      <c r="A100" s="27" t="s">
        <v>88</v>
      </c>
      <c r="B100" s="26"/>
    </row>
    <row r="101" spans="1:8" ht="15.75" thickBot="1" x14ac:dyDescent="0.3"/>
    <row r="102" spans="1:8" ht="18.75" x14ac:dyDescent="0.25">
      <c r="A102" s="25" t="s">
        <v>87</v>
      </c>
      <c r="B102" s="24"/>
    </row>
    <row r="103" spans="1:8" x14ac:dyDescent="0.25">
      <c r="A103" s="21" t="s">
        <v>86</v>
      </c>
      <c r="B103" s="20">
        <f>SUM(C10,D10,E10,F10,G10,H10,B17,C17,C28,E35,B41,C41,D41, F41,E41,B46,C46,D46,E46,F46,B100)</f>
        <v>0</v>
      </c>
    </row>
    <row r="104" spans="1:8" x14ac:dyDescent="0.25">
      <c r="A104" s="23" t="s">
        <v>85</v>
      </c>
      <c r="B104" s="22">
        <f>SUM(B90,C90,D90,E90,F90,B68,C68,D68,E68,F68)</f>
        <v>0</v>
      </c>
    </row>
    <row r="105" spans="1:8" x14ac:dyDescent="0.25">
      <c r="A105" s="21" t="s">
        <v>84</v>
      </c>
      <c r="B105" s="20">
        <f>SUM(B97)</f>
        <v>0</v>
      </c>
    </row>
    <row r="106" spans="1:8" ht="19.5" thickBot="1" x14ac:dyDescent="0.3">
      <c r="A106" s="19" t="s">
        <v>83</v>
      </c>
      <c r="B106" s="18" t="s">
        <v>213</v>
      </c>
    </row>
    <row r="110" spans="1:8" ht="18.75" x14ac:dyDescent="0.25">
      <c r="A110" s="17" t="s">
        <v>82</v>
      </c>
    </row>
    <row r="111" spans="1:8" ht="21.75" customHeight="1" x14ac:dyDescent="0.25">
      <c r="A111" s="210" t="s">
        <v>81</v>
      </c>
      <c r="B111" s="210"/>
      <c r="C111" s="210"/>
      <c r="D111" s="210"/>
      <c r="E111" s="210"/>
      <c r="F111" s="210"/>
      <c r="G111" s="210"/>
      <c r="H111" s="210"/>
    </row>
    <row r="112" spans="1:8" ht="21.75" customHeight="1" x14ac:dyDescent="0.25">
      <c r="A112" s="211" t="s">
        <v>80</v>
      </c>
      <c r="B112" s="211"/>
      <c r="C112" s="211"/>
      <c r="D112" s="211"/>
      <c r="E112" s="211"/>
      <c r="F112" s="211"/>
      <c r="G112" s="211"/>
      <c r="H112" s="211"/>
    </row>
    <row r="113" spans="1:8" ht="23.25" customHeight="1" x14ac:dyDescent="0.25">
      <c r="A113" s="210" t="s">
        <v>79</v>
      </c>
      <c r="B113" s="210"/>
      <c r="C113" s="210"/>
      <c r="D113" s="210"/>
      <c r="E113" s="210"/>
      <c r="F113" s="210"/>
      <c r="G113" s="210"/>
      <c r="H113" s="210"/>
    </row>
    <row r="114" spans="1:8" ht="22.5" customHeight="1" x14ac:dyDescent="0.25">
      <c r="A114" s="211" t="s">
        <v>78</v>
      </c>
      <c r="B114" s="211"/>
      <c r="C114" s="211"/>
      <c r="D114" s="211"/>
      <c r="E114" s="211"/>
      <c r="F114" s="211"/>
      <c r="G114" s="211"/>
      <c r="H114" s="211"/>
    </row>
    <row r="115" spans="1:8" ht="21.75" customHeight="1" x14ac:dyDescent="0.25">
      <c r="A115" s="210" t="s">
        <v>77</v>
      </c>
      <c r="B115" s="210"/>
      <c r="C115" s="210"/>
      <c r="D115" s="210"/>
      <c r="E115" s="210"/>
      <c r="F115" s="210"/>
      <c r="G115" s="210"/>
      <c r="H115" s="210"/>
    </row>
    <row r="116" spans="1:8" ht="24.75" customHeight="1" x14ac:dyDescent="0.25">
      <c r="A116" s="211" t="s">
        <v>76</v>
      </c>
      <c r="B116" s="211"/>
      <c r="C116" s="211"/>
      <c r="D116" s="211"/>
      <c r="E116" s="211"/>
      <c r="F116" s="211"/>
      <c r="G116" s="211"/>
      <c r="H116" s="211"/>
    </row>
    <row r="117" spans="1:8" ht="24.75" customHeight="1" x14ac:dyDescent="0.25">
      <c r="A117" s="210" t="s">
        <v>75</v>
      </c>
      <c r="B117" s="210"/>
      <c r="C117" s="210"/>
      <c r="D117" s="210"/>
      <c r="E117" s="210"/>
      <c r="F117" s="210"/>
      <c r="G117" s="210"/>
      <c r="H117" s="210"/>
    </row>
    <row r="118" spans="1:8" ht="24.75" customHeight="1" x14ac:dyDescent="0.25">
      <c r="A118" s="213" t="s">
        <v>74</v>
      </c>
      <c r="B118" s="211"/>
      <c r="C118" s="211"/>
      <c r="D118" s="211"/>
      <c r="E118" s="211"/>
      <c r="F118" s="211"/>
      <c r="G118" s="211"/>
      <c r="H118" s="211"/>
    </row>
    <row r="119" spans="1:8" ht="21" customHeight="1" x14ac:dyDescent="0.25">
      <c r="A119" s="212" t="s">
        <v>73</v>
      </c>
      <c r="B119" s="210"/>
      <c r="C119" s="210"/>
      <c r="D119" s="210"/>
      <c r="E119" s="210"/>
      <c r="F119" s="210"/>
      <c r="G119" s="210"/>
      <c r="H119" s="210"/>
    </row>
    <row r="120" spans="1:8" ht="21" customHeight="1" x14ac:dyDescent="0.25">
      <c r="A120" s="211" t="s">
        <v>72</v>
      </c>
      <c r="B120" s="211"/>
      <c r="C120" s="211"/>
      <c r="D120" s="211"/>
      <c r="E120" s="211"/>
      <c r="F120" s="211"/>
      <c r="G120" s="211"/>
      <c r="H120" s="211"/>
    </row>
    <row r="121" spans="1:8" ht="20.25" customHeight="1" x14ac:dyDescent="0.25">
      <c r="A121" s="210" t="s">
        <v>71</v>
      </c>
      <c r="B121" s="210"/>
      <c r="C121" s="210"/>
      <c r="D121" s="210"/>
      <c r="E121" s="210"/>
      <c r="F121" s="210"/>
      <c r="G121" s="210"/>
      <c r="H121" s="210"/>
    </row>
    <row r="122" spans="1:8" ht="22.5" customHeight="1" x14ac:dyDescent="0.25">
      <c r="A122" s="211" t="s">
        <v>70</v>
      </c>
      <c r="B122" s="211"/>
      <c r="C122" s="211"/>
      <c r="D122" s="211"/>
      <c r="E122" s="211"/>
      <c r="F122" s="211"/>
      <c r="G122" s="211"/>
      <c r="H122" s="211"/>
    </row>
    <row r="123" spans="1:8" ht="22.5" customHeight="1" x14ac:dyDescent="0.25">
      <c r="A123" s="210" t="s">
        <v>69</v>
      </c>
      <c r="B123" s="210"/>
      <c r="C123" s="210"/>
      <c r="D123" s="210"/>
      <c r="E123" s="210"/>
      <c r="F123" s="210"/>
      <c r="G123" s="210"/>
      <c r="H123" s="210"/>
    </row>
    <row r="124" spans="1:8" ht="21" customHeight="1" x14ac:dyDescent="0.25">
      <c r="A124" s="211" t="s">
        <v>68</v>
      </c>
      <c r="B124" s="211"/>
      <c r="C124" s="211"/>
      <c r="D124" s="211"/>
      <c r="E124" s="211"/>
      <c r="F124" s="211"/>
      <c r="G124" s="211"/>
      <c r="H124" s="211"/>
    </row>
    <row r="125" spans="1:8" ht="33" customHeight="1" x14ac:dyDescent="0.25">
      <c r="A125" s="214" t="s">
        <v>67</v>
      </c>
      <c r="B125" s="214"/>
      <c r="C125" s="214"/>
      <c r="D125" s="214"/>
      <c r="E125" s="214"/>
      <c r="F125" s="214"/>
      <c r="G125" s="214"/>
      <c r="H125" s="214"/>
    </row>
  </sheetData>
  <mergeCells count="15">
    <mergeCell ref="A116:H116"/>
    <mergeCell ref="A111:H111"/>
    <mergeCell ref="A112:H112"/>
    <mergeCell ref="A113:H113"/>
    <mergeCell ref="A114:H114"/>
    <mergeCell ref="A115:H115"/>
    <mergeCell ref="A117:H117"/>
    <mergeCell ref="A120:H120"/>
    <mergeCell ref="A119:H119"/>
    <mergeCell ref="A118:H118"/>
    <mergeCell ref="A125:H125"/>
    <mergeCell ref="A124:H124"/>
    <mergeCell ref="A123:H123"/>
    <mergeCell ref="A122:H122"/>
    <mergeCell ref="A121:H121"/>
  </mergeCells>
  <pageMargins left="0.25" right="0.25" top="0.75" bottom="0.75" header="0.3" footer="0.3"/>
  <pageSetup scale="75"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Project &amp; Operating Costs</vt:lpstr>
      <vt:lpstr>Equipment Costs</vt:lpstr>
      <vt:lpstr>HIT Costs</vt:lpstr>
      <vt:lpstr>'Project &amp; Operating Costs'!Print_Titles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Buzzell</dc:creator>
  <cp:lastModifiedBy>Administrator</cp:lastModifiedBy>
  <cp:lastPrinted>2016-05-11T19:23:58Z</cp:lastPrinted>
  <dcterms:created xsi:type="dcterms:W3CDTF">2013-01-04T14:20:00Z</dcterms:created>
  <dcterms:modified xsi:type="dcterms:W3CDTF">2016-06-17T14:48:25Z</dcterms:modified>
</cp:coreProperties>
</file>