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Groups\Managed Care Ops\OneCare Vermont\GMCB ACO Budget Submission\2020\Budget\Drafting\Attachments\Section 5\Section 5 Attachments\"/>
    </mc:Choice>
  </mc:AlternateContent>
  <bookViews>
    <workbookView xWindow="-120" yWindow="-120" windowWidth="29040" windowHeight="15840" tabRatio="757" activeTab="3"/>
  </bookViews>
  <sheets>
    <sheet name="5.1 ACO Clinical Priority Areas" sheetId="15" r:id="rId1"/>
    <sheet name="5.2 APM Quality Measures" sheetId="17" r:id="rId2"/>
    <sheet name="5.3 Pop Risk Summary" sheetId="18" r:id="rId3"/>
    <sheet name="5.4 Pop Health Investments" sheetId="14" r:id="rId4"/>
    <sheet name="5.3 Pop Risk Summary(OLD)" sheetId="8" state="hidden" r:id="rId5"/>
    <sheet name="Lists_ForDropdown" sheetId="5" state="hidden" r:id="rId6"/>
  </sheets>
  <definedNames>
    <definedName name="_xlnm._FilterDatabase" localSheetId="2" hidden="1">'5.3 Pop Risk Summary'!$A$9:$F$9</definedName>
    <definedName name="_xlnm.Print_Area" localSheetId="2">'5.3 Pop Risk Summary'!$A$1:$P$219</definedName>
    <definedName name="_xlnm.Print_Titles" localSheetId="1">'5.2 APM Quality Measures'!$10:$10</definedName>
    <definedName name="_xlnm.Print_Titles" localSheetId="2">'5.3 Pop Risk Summary'!$1:$9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5" i="14" l="1"/>
  <c r="B33" i="8" l="1"/>
  <c r="E31" i="8"/>
  <c r="D31" i="8"/>
  <c r="C31" i="8"/>
  <c r="B31" i="8"/>
  <c r="F17" i="8"/>
  <c r="F16" i="8"/>
  <c r="F15" i="8"/>
</calcChain>
</file>

<file path=xl/sharedStrings.xml><?xml version="1.0" encoding="utf-8"?>
<sst xmlns="http://schemas.openxmlformats.org/spreadsheetml/2006/main" count="1630" uniqueCount="349">
  <si>
    <t>Responsible party:</t>
  </si>
  <si>
    <t>ACO</t>
  </si>
  <si>
    <t>Frequency of reporting:</t>
  </si>
  <si>
    <t>Annual</t>
  </si>
  <si>
    <t>Measurement periods:</t>
  </si>
  <si>
    <t>Actual: January 1st through December 31st of prior calendar year</t>
  </si>
  <si>
    <t>Template creation:</t>
  </si>
  <si>
    <t>Program Name</t>
  </si>
  <si>
    <t>Program Description</t>
  </si>
  <si>
    <t>Investment Amount</t>
  </si>
  <si>
    <t>Operational Model</t>
  </si>
  <si>
    <t>Financial Model</t>
  </si>
  <si>
    <t>Recipients</t>
  </si>
  <si>
    <t>Percentage of VT residents receiving appropriate asthma medication management</t>
  </si>
  <si>
    <t>Statewide prevalence of chronic disease: diabetes</t>
  </si>
  <si>
    <t>Statewide prevalence of chronic disease: hypertension</t>
  </si>
  <si>
    <t>Statewide prevalence of chronic disease: COPD</t>
  </si>
  <si>
    <t>Goal #3: Reduce Prevalence and Morbidity of Chronic Disease (COPD, Hypertension, Diabetes)</t>
  </si>
  <si>
    <t>#per 10,000 population ages 18-64 receiving medication assisted treatment (MAT)</t>
  </si>
  <si>
    <t>% of Vermont providers checking prescription drug monitoring program before prescribing opioids</t>
  </si>
  <si>
    <t>Number of mental health and substance abuse-related ED visits</t>
  </si>
  <si>
    <t>Deaths related to drug overdose</t>
  </si>
  <si>
    <t>Deaths related to suicide</t>
  </si>
  <si>
    <t>Goal #2: Reduce Deaths Related to Suicide and Drug Overdose</t>
  </si>
  <si>
    <t>Percentage of adults with usual primary care provider</t>
  </si>
  <si>
    <t>Goal #1: Increase Access to Primary Care</t>
  </si>
  <si>
    <t>Yes</t>
  </si>
  <si>
    <t>Primary Investment Type</t>
  </si>
  <si>
    <t>E1</t>
  </si>
  <si>
    <t>Investment Type</t>
  </si>
  <si>
    <t>Goals 1-3</t>
  </si>
  <si>
    <t>No</t>
  </si>
  <si>
    <t>N/A</t>
  </si>
  <si>
    <t>Reduce acute admissions and ED utilization by 5% in this high risk cohort</t>
  </si>
  <si>
    <t>Priority Area</t>
  </si>
  <si>
    <t>High-Risk Patient Care Coordination</t>
  </si>
  <si>
    <t>Episode of Care Variation</t>
  </si>
  <si>
    <t>Reduce skilled nursing facility RUG score-adjusted length of stay 5%</t>
  </si>
  <si>
    <t>Increase within 30-day ambulatory care follow-up for emergency room discharges for mental health and substance abuse diagnoses</t>
  </si>
  <si>
    <t>Reduce ambulatory sensitive condition admissions/readmissions for COPD and heart failure by 5%</t>
  </si>
  <si>
    <t>Increase network utilization of Medicare annual wellness visit, adolescent well child visit, and developmental screening by 5%</t>
  </si>
  <si>
    <t>Social Determinants of Health</t>
  </si>
  <si>
    <t>Mental Health and Substance Abuse</t>
  </si>
  <si>
    <t>Chronic Disease Management Optimization</t>
  </si>
  <si>
    <t>Prevention and Wellness</t>
  </si>
  <si>
    <t>Number</t>
  </si>
  <si>
    <t>a</t>
  </si>
  <si>
    <t>b</t>
  </si>
  <si>
    <t>c</t>
  </si>
  <si>
    <t>d.i</t>
  </si>
  <si>
    <t>d.ii</t>
  </si>
  <si>
    <t>d.iii</t>
  </si>
  <si>
    <t>d.iv</t>
  </si>
  <si>
    <t>d.v</t>
  </si>
  <si>
    <t>d.vi</t>
  </si>
  <si>
    <t>Projected: January 1st through December 31st of current calendar year</t>
  </si>
  <si>
    <t>Budget: January 1st through December 31st of next calendar year</t>
  </si>
  <si>
    <t>APM Measures</t>
  </si>
  <si>
    <t>% adults with usual PCP</t>
  </si>
  <si>
    <t>Prevalence of COPD</t>
  </si>
  <si>
    <t>Prevalence of Diabetes</t>
  </si>
  <si>
    <t>Prevalence of Hypertension</t>
  </si>
  <si>
    <t>Deaths r/t Suicide</t>
  </si>
  <si>
    <t>Deaths r/t Drug Overdose</t>
  </si>
  <si>
    <t>18-64 Receiving MAT</t>
  </si>
  <si>
    <t>Growth in SA/MH ED Visits</t>
  </si>
  <si>
    <t>Medicaid Enrollees Aligned with ACO</t>
  </si>
  <si>
    <t>Screening for Clinical Depression and Follow-up</t>
  </si>
  <si>
    <t>Tobacco Assessment and Cessation Intervention</t>
  </si>
  <si>
    <t xml:space="preserve">Controlling High Blood Pressure </t>
  </si>
  <si>
    <t>HbA1c Poor Control</t>
  </si>
  <si>
    <t>All-cause Unplanned Admissions for MCC</t>
  </si>
  <si>
    <t>CAHPS</t>
  </si>
  <si>
    <t>Medicaid AWC Visits</t>
  </si>
  <si>
    <t>30-day Follow-up post Dx for MH</t>
  </si>
  <si>
    <t>30-day Follow-up post DX for SA</t>
  </si>
  <si>
    <t>Engagement Alcohol and Other Drug Dependence Tx</t>
  </si>
  <si>
    <t>Initiation Alcohol and Other Drug Dependence Tx</t>
  </si>
  <si>
    <t xml:space="preserve">VPMS </t>
  </si>
  <si>
    <t>% Receiving Appropriate Asthma Medication Mgmt</t>
  </si>
  <si>
    <t>Category 1</t>
  </si>
  <si>
    <t>Category 2</t>
  </si>
  <si>
    <t>Category 3</t>
  </si>
  <si>
    <t>Category 4</t>
  </si>
  <si>
    <t>TOTAL</t>
  </si>
  <si>
    <t>Low Risk</t>
  </si>
  <si>
    <t>Med Risk</t>
  </si>
  <si>
    <t>High Risk</t>
  </si>
  <si>
    <t>Very High Risk</t>
  </si>
  <si>
    <t>Healthy/Well</t>
  </si>
  <si>
    <t>Early Onset/Stable Chronic Illness</t>
  </si>
  <si>
    <t>Full Onset Chronic Illness &amp; Rising Risk</t>
  </si>
  <si>
    <t>Complex/High Cost Acute Catastrophic</t>
  </si>
  <si>
    <t>Medicaid</t>
  </si>
  <si>
    <t>%</t>
  </si>
  <si>
    <t>TCOC</t>
  </si>
  <si>
    <t>Medicare</t>
  </si>
  <si>
    <t>Commercial</t>
  </si>
  <si>
    <t>Self-Insured</t>
  </si>
  <si>
    <t xml:space="preserve">% </t>
  </si>
  <si>
    <t>Health Service Area</t>
  </si>
  <si>
    <t>Barre</t>
  </si>
  <si>
    <t>VMNG</t>
  </si>
  <si>
    <t>% of total attributed pop.</t>
  </si>
  <si>
    <t>BCBSVT</t>
  </si>
  <si>
    <t>Bennington</t>
  </si>
  <si>
    <t>Brattleboro</t>
  </si>
  <si>
    <t>Burlington</t>
  </si>
  <si>
    <t>Middlebury</t>
  </si>
  <si>
    <t>Morrisville</t>
  </si>
  <si>
    <t>Newport</t>
  </si>
  <si>
    <t>Randolph</t>
  </si>
  <si>
    <t>Rutland</t>
  </si>
  <si>
    <t>Springfield</t>
  </si>
  <si>
    <t>St. Albans</t>
  </si>
  <si>
    <t>St. Johnsbury</t>
  </si>
  <si>
    <t xml:space="preserve">White River Jct. </t>
  </si>
  <si>
    <t>Template 5.1:</t>
  </si>
  <si>
    <t>Template 5.2:</t>
  </si>
  <si>
    <t>Template 5.4:</t>
  </si>
  <si>
    <t>All</t>
  </si>
  <si>
    <t>Self</t>
  </si>
  <si>
    <t>Low</t>
  </si>
  <si>
    <t>Med</t>
  </si>
  <si>
    <t>High</t>
  </si>
  <si>
    <t>Very high</t>
  </si>
  <si>
    <t>2019 Activities</t>
  </si>
  <si>
    <t>Planned Changes and/or Additions for 2020</t>
  </si>
  <si>
    <t xml:space="preserve">ACO Clinical Priority Areas </t>
  </si>
  <si>
    <t>2019 Clinical Priority Areas</t>
  </si>
  <si>
    <t>2018 Clinical Priority Areas</t>
  </si>
  <si>
    <t>Goals</t>
  </si>
  <si>
    <t>Progress on 2019</t>
  </si>
  <si>
    <t>Actual Results for 2018</t>
  </si>
  <si>
    <t>Progress: January 1st through December 31st of this calendar year</t>
  </si>
  <si>
    <t>Applicable APM Measures</t>
  </si>
  <si>
    <t>2019 projected ACO - Payer Program</t>
  </si>
  <si>
    <t>Projected: January 1st through December 31st of calendar year</t>
  </si>
  <si>
    <t>Part 5. ACO Model of Care - Appendix 5.1:  ACO Population Health and Quality</t>
  </si>
  <si>
    <t>Part 5. ACO Model of Care - Appendix 5.3: ACO Population Risk Stratification Summary Analysis</t>
  </si>
  <si>
    <t>Part 5. ACO Model of Care - Appendix 5.2: ACO Population Health and Quality</t>
  </si>
  <si>
    <r>
      <t xml:space="preserve">Measure
</t>
    </r>
    <r>
      <rPr>
        <b/>
        <i/>
        <sz val="11"/>
        <color theme="1"/>
        <rFont val="Calibri"/>
        <family val="2"/>
        <scheme val="minor"/>
      </rPr>
      <t>(ACO Specific All-Payer Model Target)</t>
    </r>
  </si>
  <si>
    <t>2018 Activities (From 10/1/18 Submission)</t>
  </si>
  <si>
    <r>
      <t>All-Payer Model Measure (</t>
    </r>
    <r>
      <rPr>
        <b/>
        <i/>
        <sz val="11"/>
        <color theme="1"/>
        <rFont val="Calibri"/>
        <family val="2"/>
        <scheme val="minor"/>
      </rPr>
      <t>ACO Specific All-Payer Model Target</t>
    </r>
    <r>
      <rPr>
        <b/>
        <sz val="11"/>
        <color theme="1"/>
        <rFont val="Calibri"/>
        <family val="2"/>
        <scheme val="minor"/>
      </rPr>
      <t>)</t>
    </r>
  </si>
  <si>
    <r>
      <rPr>
        <b/>
        <sz val="11"/>
        <color rgb="FFFF0000"/>
        <rFont val="Calibri"/>
        <family val="2"/>
        <scheme val="minor"/>
      </rPr>
      <t>Medicare</t>
    </r>
    <r>
      <rPr>
        <b/>
        <sz val="11"/>
        <color theme="1"/>
        <rFont val="Calibri"/>
        <family val="2"/>
        <scheme val="minor"/>
      </rPr>
      <t xml:space="preserve"> </t>
    </r>
    <r>
      <rPr>
        <sz val="11"/>
        <color theme="1"/>
        <rFont val="Calibri"/>
        <family val="2"/>
        <scheme val="minor"/>
      </rPr>
      <t xml:space="preserve">ACO composite of 5 questions on Getting Timely Care, Appointments and Information
</t>
    </r>
    <r>
      <rPr>
        <i/>
        <sz val="11"/>
        <color theme="4"/>
        <rFont val="Calibri"/>
        <family val="2"/>
        <scheme val="minor"/>
      </rPr>
      <t>(75th percentile compared to Medicare nationally)</t>
    </r>
  </si>
  <si>
    <t>1. OneCare measures Getting Timely Care, Appointments and Information annually using the ACO CAHPS Survey</t>
  </si>
  <si>
    <r>
      <t xml:space="preserve">Percentage of </t>
    </r>
    <r>
      <rPr>
        <b/>
        <sz val="11"/>
        <color rgb="FFFF0000"/>
        <rFont val="Calibri"/>
        <family val="2"/>
        <scheme val="minor"/>
      </rPr>
      <t>Medicaid</t>
    </r>
    <r>
      <rPr>
        <sz val="11"/>
        <color theme="1"/>
        <rFont val="Calibri"/>
        <family val="2"/>
        <scheme val="minor"/>
      </rPr>
      <t xml:space="preserve"> adolescents with well-care visits</t>
    </r>
  </si>
  <si>
    <t xml:space="preserve">1. Adolescent well-care visits is one of OneCare's Clinical Priorities for 2018. 
2. The St. Albans HSA has ongoing work to increase adolescent well-child visit and integrate depression screening as part of the adolescent well-child visit. 
3. The Burlington HSA’s accountable community for health (ACH) is developing a project to increase adolescent well-child visits. </t>
  </si>
  <si>
    <r>
      <t xml:space="preserve">Percentage of </t>
    </r>
    <r>
      <rPr>
        <b/>
        <sz val="11"/>
        <color rgb="FFFF0000"/>
        <rFont val="Calibri"/>
        <family val="2"/>
        <scheme val="minor"/>
      </rPr>
      <t>Medicaid</t>
    </r>
    <r>
      <rPr>
        <sz val="11"/>
        <color rgb="FFFF0000"/>
        <rFont val="Calibri"/>
        <family val="2"/>
        <scheme val="minor"/>
      </rPr>
      <t xml:space="preserve"> </t>
    </r>
    <r>
      <rPr>
        <sz val="11"/>
        <color theme="1"/>
        <rFont val="Calibri"/>
        <family val="2"/>
        <scheme val="minor"/>
      </rPr>
      <t xml:space="preserve">enrollees aligned with ACO
</t>
    </r>
    <r>
      <rPr>
        <i/>
        <sz val="11"/>
        <color theme="4"/>
        <rFont val="Calibri"/>
        <family val="2"/>
        <scheme val="minor"/>
      </rPr>
      <t>(No more than 15 percentage points below % of VT Medicare beneficiaries aligned to ACO)</t>
    </r>
  </si>
  <si>
    <t xml:space="preserve">1. In January 2018 the total number of Medicaid beneficiaries aligned with the ACO was 42,342
2. In August 2018 numbers have dropped to 38,569 total beneficiaries aligned with the ACO due to Medicaid eligibility status
3. In 2017, there were four HSAs participating in the Medicaid program, and in 2018 the number of participating HSAs increased to 10. </t>
  </si>
  <si>
    <t xml:space="preserve">1. OneCare has created enduring educational materials, with associated CME/CEU credits, from its Interdisciplinary Grand Rounds on Suicide. These materials will be available throughout 2018.
2. OneCare is supporting a pilot between SASH and the HowardCenter in  to embed a Howard Center clinician within SASH at two congregant housing sites in Burlington, in part to reduce the stigma of mental health and reduce isolation. 
3. OneCare, along with the Blueprint for Health, have made suicide the topic of the October All-field Team meeting. The planning committee is organizing a panel of providers and representatives of community organizations to speak about suicide, especially among marginalized or minority populations in Vermont. </t>
  </si>
  <si>
    <t>1. The Berlin HSA has initiated a program to induct patients with buprenorphine in ED and also make referrals to MAT from ED. They have also instituted walk-in hours for MAT intake in order to reduce the lag between initiation to engagement in treatment.</t>
  </si>
  <si>
    <r>
      <rPr>
        <b/>
        <sz val="11"/>
        <color rgb="FFFF0000"/>
        <rFont val="Calibri"/>
        <family val="2"/>
        <scheme val="minor"/>
      </rPr>
      <t xml:space="preserve">Multi-Payer </t>
    </r>
    <r>
      <rPr>
        <sz val="11"/>
        <color theme="1"/>
        <rFont val="Calibri"/>
        <family val="2"/>
        <scheme val="minor"/>
      </rPr>
      <t xml:space="preserve">ACO initiation of alcohol and other drug dependence treatment
</t>
    </r>
    <r>
      <rPr>
        <i/>
        <sz val="11"/>
        <color theme="4"/>
        <rFont val="Calibri"/>
        <family val="2"/>
        <scheme val="minor"/>
      </rPr>
      <t>(50th percentile)</t>
    </r>
  </si>
  <si>
    <t>1. Created a simplified summary of the IET measure, designed for OneCare network providers. In 2018, will share the summary widely to help providers meet the measure steward specifications.
2. In 2018, BCBS VT agreed to send OneCare quarterly reports at the TIN-level on four (4) claims-based ACO quality measures for the BCBS QHP program. This included IET. OneCare has since presented these reports at the HSA-level in the ANGLER reporting package to HSAs in the BCBS QHP ACO program. 
3.OneCare is participating in a Medicaid process improvement plan (PIP) with DVHA to improve the initiation and engagement of treatment (IET) for substance use disorders rate for patients in the Medicaid program. Currently the IET PIP team is educating Medicaid substance use disorder (SUD) services providers on the availability to use telemedicine in their practice. The IET PIP will monitor utilization of telemedicine services among the targeted providers to assess if telemedicine increases access to SUD services.</t>
  </si>
  <si>
    <r>
      <rPr>
        <b/>
        <sz val="11"/>
        <color rgb="FFFF0000"/>
        <rFont val="Calibri"/>
        <family val="2"/>
        <scheme val="minor"/>
      </rPr>
      <t>Multi-Payer</t>
    </r>
    <r>
      <rPr>
        <sz val="11"/>
        <color theme="1"/>
        <rFont val="Calibri"/>
        <family val="2"/>
        <scheme val="minor"/>
      </rPr>
      <t xml:space="preserve"> ACO engagement of alcohol and other drug dependence treatment
</t>
    </r>
    <r>
      <rPr>
        <i/>
        <sz val="11"/>
        <color theme="4"/>
        <rFont val="Calibri"/>
        <family val="2"/>
        <scheme val="minor"/>
      </rPr>
      <t>(75th percentile)</t>
    </r>
  </si>
  <si>
    <t>1. Created a simplified summary of the IET measure, designed for OneCare network providers. In 2018, will share the summary widely to help providers meet the measure steward specifications.
2. In 2018, BlueCross and BlueShield of Vermont agreed to send OneCare quarterly reports at the TIN-level on four (4) claims-based ACO quality measures for the BCBS QHP program. This included IET. OneCare has since presented these reports at the HSA-level in the ANGLER reporting suite to HSAs in the BCBS QHP ACO program. 
3. OneCare is participating in a Medicaid process improvement plan (PIP) with DVHA to improve the initiation and engagement of treatment (IET) for substance use disorders rate for patients in the Medicaid program. Currently the IET PIP team is educating Medicaid substance use disorder (SUD) services providers on the availability to use telemedicine in their practice. The IET PIP will monitor utilization of telemedicine services among the targeted providers to assess if telemedicine increases access to SUD services.</t>
  </si>
  <si>
    <r>
      <rPr>
        <b/>
        <sz val="11"/>
        <color rgb="FFFF0000"/>
        <rFont val="Calibri"/>
        <family val="2"/>
        <scheme val="minor"/>
      </rPr>
      <t>Multi-Payer</t>
    </r>
    <r>
      <rPr>
        <sz val="11"/>
        <color theme="1"/>
        <rFont val="Calibri"/>
        <family val="2"/>
        <scheme val="minor"/>
      </rPr>
      <t xml:space="preserve"> ACO 30-day follow-up after discharge from ED for mental health
</t>
    </r>
    <r>
      <rPr>
        <i/>
        <sz val="11"/>
        <color theme="4"/>
        <rFont val="Calibri"/>
        <family val="2"/>
        <scheme val="minor"/>
      </rPr>
      <t>(60%)</t>
    </r>
  </si>
  <si>
    <t xml:space="preserve">1. Created a simplified summary of the FUM measure, designed for OneCare network providers. In 2018, will share the summary widely to help providers meet the measure steward specifications.
2. In 2018, BCBS VT agreed to send OneCare quarterly reports at the TIN-level on four (4) claims-based ACO quality measures for the BCBS QHP program. This included FUM. OneCare has since presented these reports at the HSA-level in the ANGLER reporting suite to HSAs in the BCBS QHP ACO program. </t>
  </si>
  <si>
    <r>
      <rPr>
        <b/>
        <sz val="11"/>
        <color rgb="FFFF0000"/>
        <rFont val="Calibri"/>
        <family val="2"/>
        <scheme val="minor"/>
      </rPr>
      <t>Multi-Payer</t>
    </r>
    <r>
      <rPr>
        <sz val="11"/>
        <color theme="1"/>
        <rFont val="Calibri"/>
        <family val="2"/>
        <scheme val="minor"/>
      </rPr>
      <t xml:space="preserve"> ACO 30-day follow-up after discharge for alcohol or other drug dependence
</t>
    </r>
    <r>
      <rPr>
        <i/>
        <sz val="11"/>
        <color theme="4"/>
        <rFont val="Calibri"/>
        <family val="2"/>
        <scheme val="minor"/>
      </rPr>
      <t>(40%)</t>
    </r>
  </si>
  <si>
    <t>1. Created a simplified summary of FUA, designed for OneCare network providers. In 2018, will share the summary widely to help providers meet the measure steward specifications.
2. The St. Albans HSA has a developing partnership between the Northwestern Medical Center (NMC) ED and community counseling/support services to increase follow up after ED visits for mental health reasons and substance use disorders.</t>
  </si>
  <si>
    <t xml:space="preserve">1. Burlington HSA, the UVMMC office of primary care and AHEC program started the Project ECHO program for the Treatment of Chronic Pain. The ECHO Program highlights best practices and evidence-based care for treating patients who experience chronic pain, and disseminates the best practices to provider’s participating in the program. </t>
  </si>
  <si>
    <r>
      <rPr>
        <b/>
        <sz val="11"/>
        <color rgb="FFFF0000"/>
        <rFont val="Calibri"/>
        <family val="2"/>
        <scheme val="minor"/>
      </rPr>
      <t>Multi-Payer</t>
    </r>
    <r>
      <rPr>
        <sz val="11"/>
        <color theme="1"/>
        <rFont val="Calibri"/>
        <family val="2"/>
        <scheme val="minor"/>
      </rPr>
      <t xml:space="preserve"> ACO screening and follow-up for clinical depression and follow-up plan
</t>
    </r>
    <r>
      <rPr>
        <i/>
        <sz val="11"/>
        <color theme="4"/>
        <rFont val="Calibri"/>
        <family val="2"/>
        <scheme val="minor"/>
      </rPr>
      <t>(75th percentile compared to Medicare nationally)</t>
    </r>
  </si>
  <si>
    <t>1. In early 2018, OneCare released a simplified summary of this measure and its specifications for OneCare network providers to use as a reference in meeting the measure. The goal of the document is to improve documentation in order to better capture the work that is likely already happening in the provider's office. 
2. In July 2018, OneCare started quarterly manual data collection with a voluntary group of hospitals and health care organizations. This measure is one of the pilot measures that OneCare will be providing organizations with regular feedback.</t>
  </si>
  <si>
    <t>1. OneCare has created enduring educational materials, with associated CME/CEU credits, from its Interdisciplinary Grand Rounds on COPD. These materials will be available throughout 2018.
2. In the Bennington HSA, rehab facilities have created open times to provide ongoing support for cardiac and pulmonary rehab patients (COPD). Patients attending the pulmonary rehab maintenance program have a 0% rate of readmission at this time. The Bennington HSA has also established a multidisciplinary group to increase use of palliative care and pulmonary rehab. 
3. In the St Albans HSA, COPD admissions are data driven using staging algorithms.</t>
  </si>
  <si>
    <t>OneCare completed a Controlling Hypertension quality improvement project early in 2018 and produced a Network Success Story highlighting the improvements in one local practice that achieved its goal.</t>
  </si>
  <si>
    <t>1. OneCare is leading, along with their partners in VDH, QIN-QIO, SASH, and the Blueprint for Health, a 10-month Learning Collaborative on the prevention and management of diabetes. 13 practice teams from across Vermont are participating in the Collaborative. The focus of the collaborative is to improve the rate of patients with diabetes with poor control of their A1c (&gt;9%). 
2. OneCare has created enduring educational materials, with associated CME/CEU credits, from its Interdisciplinary Grand Rounds on Population Health and Diabetes. These materials will be available throughout 2018.</t>
  </si>
  <si>
    <r>
      <rPr>
        <b/>
        <sz val="11"/>
        <color rgb="FFFF0000"/>
        <rFont val="Calibri"/>
        <family val="2"/>
        <scheme val="minor"/>
      </rPr>
      <t>Medicare</t>
    </r>
    <r>
      <rPr>
        <sz val="11"/>
        <color theme="1"/>
        <rFont val="Calibri"/>
        <family val="2"/>
        <scheme val="minor"/>
      </rPr>
      <t xml:space="preserve"> ACO chronic disease composite: Diabetes HbA1c poor control; controlling high blood pressure; and all-cause unplanned admissions for patients with multiple chronic conditions
</t>
    </r>
    <r>
      <rPr>
        <i/>
        <sz val="11"/>
        <color theme="4"/>
        <rFont val="Calibri"/>
        <family val="2"/>
        <scheme val="minor"/>
      </rPr>
      <t>(75th percentile compared to Medicare nationally)</t>
    </r>
  </si>
  <si>
    <t>1. On October 15, 2018, OneCare will host an Interdisciplinary Grand Rounds on Asthma in the Pediatric Patient.</t>
  </si>
  <si>
    <r>
      <rPr>
        <b/>
        <sz val="11"/>
        <color rgb="FFFF0000"/>
        <rFont val="Calibri"/>
        <family val="2"/>
        <scheme val="minor"/>
      </rPr>
      <t>Multi-Payer</t>
    </r>
    <r>
      <rPr>
        <sz val="11"/>
        <color theme="1"/>
        <rFont val="Calibri"/>
        <family val="2"/>
        <scheme val="minor"/>
      </rPr>
      <t xml:space="preserve"> ACO tobacco use assessment and cessation intervention
</t>
    </r>
    <r>
      <rPr>
        <i/>
        <sz val="11"/>
        <color theme="4"/>
        <rFont val="Calibri"/>
        <family val="2"/>
        <scheme val="minor"/>
      </rPr>
      <t>(75th percentile compared to Medicare nationally)</t>
    </r>
  </si>
  <si>
    <t>1. In early 2018, OneCare released a simplified summary of this measure and its specifications for OneCare network providers to use as a reference in meeting the measure. The goal of the document is to improve documentation in order to better capture the work that is likely already happening in the provider's office. 
2. In July 2018, OneCare started monthly data abstractions on hospitals and health care organizations that requested to participate. This measure is one of the pilot measures that OneCare will be providing regular feedback on.</t>
  </si>
  <si>
    <t>Blue Cross Blue Shield</t>
  </si>
  <si>
    <t>Adolescent Well Care Visits</t>
  </si>
  <si>
    <t>ACO All-Cause Readmissions</t>
  </si>
  <si>
    <t>Diabetes Millitus: HbA1c Poor Control</t>
  </si>
  <si>
    <t>Hypertension: Controlling High Blood Pressure</t>
  </si>
  <si>
    <t>Follow-up after Hospitalization for Mental Illness (7-day)</t>
  </si>
  <si>
    <t>CAHPS Patient Experience: Care Coordination Composite Score</t>
  </si>
  <si>
    <t>Developmental Screening in the First Three Years of Life</t>
  </si>
  <si>
    <t>CAHPS Tobacco Cessation: "Did your provider talk with you about smoking?"</t>
  </si>
  <si>
    <t>All-Cause Unplanned Admissions for Patients with Multiple Chronic Conditions</t>
  </si>
  <si>
    <t>PCMH CAHPS Survey Composite Measures collected by DVHA</t>
  </si>
  <si>
    <t xml:space="preserve">Risk-Standardized, All-Condition Readmission </t>
  </si>
  <si>
    <t>Preventive Care and Screening: Influenza Immunization</t>
  </si>
  <si>
    <t>Colorectal Cancer Screening</t>
  </si>
  <si>
    <t>CAHPS: Access to Care</t>
  </si>
  <si>
    <t>ACO Quality Activities Related to the Vermont All-Payer Model ACO Agreement</t>
  </si>
  <si>
    <t>HSA</t>
  </si>
  <si>
    <t>Payer</t>
  </si>
  <si>
    <t>Risk_cat</t>
  </si>
  <si>
    <t>Lives</t>
  </si>
  <si>
    <t>Berlin</t>
  </si>
  <si>
    <t>Lebanon</t>
  </si>
  <si>
    <t>Part 5. ACO Model of Care - Appendix  5.4: ACO Population Health and Quality</t>
  </si>
  <si>
    <t>A</t>
  </si>
  <si>
    <t>B</t>
  </si>
  <si>
    <t>C</t>
  </si>
  <si>
    <t>D.i</t>
  </si>
  <si>
    <t>D.ii</t>
  </si>
  <si>
    <t>D.iii</t>
  </si>
  <si>
    <t>D.iv</t>
  </si>
  <si>
    <t>D.v</t>
  </si>
  <si>
    <t>D.vi</t>
  </si>
  <si>
    <t>Secondary Investment Type</t>
  </si>
  <si>
    <t>PMPM Amount (If Applicable)</t>
  </si>
  <si>
    <t>Windsor</t>
  </si>
  <si>
    <t>2020 Budget: Population Health Program Investments</t>
  </si>
  <si>
    <t>Budget: January 1st through December 31st of the budget year</t>
  </si>
  <si>
    <r>
      <rPr>
        <b/>
        <sz val="11"/>
        <color theme="1"/>
        <rFont val="Calibri"/>
        <family val="2"/>
      </rPr>
      <t xml:space="preserve">APM Measure:
</t>
    </r>
    <r>
      <rPr>
        <sz val="11"/>
        <color theme="1"/>
        <rFont val="Calibri"/>
        <family val="2"/>
      </rPr>
      <t xml:space="preserve">Suicide and Substance Use Disorder Target - Mental Health and Substance Abuse-related Emergency Department Visits
</t>
    </r>
    <r>
      <rPr>
        <b/>
        <sz val="11"/>
        <color theme="1"/>
        <rFont val="Calibri"/>
        <family val="2"/>
      </rPr>
      <t xml:space="preserve">Note:
</t>
    </r>
    <r>
      <rPr>
        <sz val="11"/>
        <color theme="1"/>
        <rFont val="Calibri"/>
        <family val="2"/>
      </rPr>
      <t>The clinical priority calculation includes all emergency department visits available through claims for patients identified as high and very high risk.</t>
    </r>
  </si>
  <si>
    <r>
      <t xml:space="preserve">Acute IP Admissions:
</t>
    </r>
    <r>
      <rPr>
        <u/>
        <sz val="11"/>
        <color theme="1"/>
        <rFont val="Calibri"/>
        <family val="2"/>
      </rPr>
      <t>Medicare</t>
    </r>
    <r>
      <rPr>
        <sz val="11"/>
        <color theme="1"/>
        <rFont val="Calibri"/>
        <family val="2"/>
      </rPr>
      <t xml:space="preserve">: overall downward trend in 2018 resulting in an overall 2018 final rate below the 5% goal.
</t>
    </r>
    <r>
      <rPr>
        <u/>
        <sz val="11"/>
        <color theme="1"/>
        <rFont val="Calibri"/>
        <family val="2"/>
      </rPr>
      <t>Medicaid:</t>
    </r>
    <r>
      <rPr>
        <sz val="11"/>
        <color theme="1"/>
        <rFont val="Calibri"/>
        <family val="2"/>
      </rPr>
      <t xml:space="preserve"> overall downward trend in 2018 resulting in an overall 2018 final rate in line with the 5% goal.
</t>
    </r>
    <r>
      <rPr>
        <u/>
        <sz val="11"/>
        <color theme="1"/>
        <rFont val="Calibri"/>
        <family val="2"/>
      </rPr>
      <t>BCBS QHP:</t>
    </r>
    <r>
      <rPr>
        <b/>
        <sz val="11"/>
        <color theme="1"/>
        <rFont val="Calibri"/>
        <family val="2"/>
      </rPr>
      <t xml:space="preserve"> </t>
    </r>
    <r>
      <rPr>
        <sz val="11"/>
        <color theme="1"/>
        <rFont val="Calibri"/>
        <family val="2"/>
      </rPr>
      <t xml:space="preserve">overall downward trend in 2018 results in an overall 2018 final rate below the 5% goal.
</t>
    </r>
    <r>
      <rPr>
        <b/>
        <sz val="11"/>
        <color theme="1"/>
        <rFont val="Calibri"/>
        <family val="2"/>
      </rPr>
      <t xml:space="preserve">ED Visits:
</t>
    </r>
    <r>
      <rPr>
        <u/>
        <sz val="11"/>
        <color theme="1"/>
        <rFont val="Calibri"/>
        <family val="2"/>
      </rPr>
      <t>Medicare:</t>
    </r>
    <r>
      <rPr>
        <sz val="11"/>
        <color theme="1"/>
        <rFont val="Calibri"/>
        <family val="2"/>
      </rPr>
      <t xml:space="preserve"> overall stable trend in 2018 resulting in an overall 2018 final rate just above the 5% goal.
</t>
    </r>
    <r>
      <rPr>
        <u/>
        <sz val="11"/>
        <color theme="1"/>
        <rFont val="Calibri"/>
        <family val="2"/>
      </rPr>
      <t>Medicaid:</t>
    </r>
    <r>
      <rPr>
        <sz val="11"/>
        <color theme="1"/>
        <rFont val="Calibri"/>
        <family val="2"/>
      </rPr>
      <t xml:space="preserve"> overall downward trend in 2018 resulting in an overall 2018 final rate below the 5% goal.
</t>
    </r>
    <r>
      <rPr>
        <u/>
        <sz val="11"/>
        <color theme="1"/>
        <rFont val="Calibri"/>
        <family val="2"/>
      </rPr>
      <t>BCBS QHP:</t>
    </r>
    <r>
      <rPr>
        <sz val="11"/>
        <color theme="1"/>
        <rFont val="Calibri"/>
        <family val="2"/>
      </rPr>
      <t xml:space="preserve"> overall downward trend in 2018 resulting in an overall 2018 final rate below the 5% goal.</t>
    </r>
  </si>
  <si>
    <r>
      <t xml:space="preserve">This measure is only tracked in the </t>
    </r>
    <r>
      <rPr>
        <b/>
        <sz val="11"/>
        <color theme="1"/>
        <rFont val="Calibri"/>
        <family val="2"/>
      </rPr>
      <t>Medicare</t>
    </r>
    <r>
      <rPr>
        <sz val="11"/>
        <color theme="1"/>
        <rFont val="Calibri"/>
        <family val="2"/>
      </rPr>
      <t xml:space="preserve"> program.  There was an overall downward trend in 2018 resulting in a final rate below the 5% goal.</t>
    </r>
  </si>
  <si>
    <r>
      <rPr>
        <b/>
        <sz val="11"/>
        <color theme="1"/>
        <rFont val="Calibri"/>
        <family val="2"/>
      </rPr>
      <t xml:space="preserve">APM Measures:
</t>
    </r>
    <r>
      <rPr>
        <sz val="11"/>
        <color theme="1"/>
        <rFont val="Calibri"/>
        <family val="2"/>
      </rPr>
      <t>Suicide and Substance Use Disorder Target - Follow-up after discharge from the emergency department for alcohol or other drug dependence
Suicide and Substance Use Disorder Target - Follow-up after discharge from the emergency department for mental health</t>
    </r>
  </si>
  <si>
    <r>
      <rPr>
        <b/>
        <sz val="11"/>
        <color theme="1"/>
        <rFont val="Calibri"/>
        <family val="2"/>
      </rPr>
      <t xml:space="preserve">APM Measure:
</t>
    </r>
    <r>
      <rPr>
        <sz val="11"/>
        <color theme="1"/>
        <rFont val="Calibri"/>
        <family val="2"/>
      </rPr>
      <t xml:space="preserve">Chronic Conditions Target - Composite of Diabetes, Hypertension, and Multiple Chronic Conditions
</t>
    </r>
    <r>
      <rPr>
        <b/>
        <sz val="11"/>
        <color theme="1"/>
        <rFont val="Calibri"/>
        <family val="2"/>
      </rPr>
      <t>Note:
"</t>
    </r>
    <r>
      <rPr>
        <sz val="11"/>
        <color theme="1"/>
        <rFont val="Calibri"/>
        <family val="2"/>
      </rPr>
      <t>ACO 38 - All-cause Unplanned Admissions for Patients with Multiple Chronic Conditions" includes patients who have at least two of eight identified chronic disease groups.  COPD and CHF are included in the eight identified chronic disease groups.</t>
    </r>
  </si>
  <si>
    <r>
      <t xml:space="preserve">These measures are only tracked in the </t>
    </r>
    <r>
      <rPr>
        <b/>
        <sz val="11"/>
        <color theme="1"/>
        <rFont val="Calibri"/>
        <family val="2"/>
      </rPr>
      <t>Medicare</t>
    </r>
    <r>
      <rPr>
        <sz val="11"/>
        <color theme="1"/>
        <rFont val="Calibri"/>
        <family val="2"/>
      </rPr>
      <t xml:space="preserve"> program.
</t>
    </r>
    <r>
      <rPr>
        <u/>
        <sz val="11"/>
        <color theme="1"/>
        <rFont val="Calibri"/>
        <family val="2"/>
      </rPr>
      <t>COPD IP Admits:</t>
    </r>
    <r>
      <rPr>
        <sz val="11"/>
        <color theme="1"/>
        <rFont val="Calibri"/>
        <family val="2"/>
      </rPr>
      <t xml:space="preserve"> overall downward trend in 2018 resulting in an overall 2018 final rate below the 5% goal.
</t>
    </r>
    <r>
      <rPr>
        <u/>
        <sz val="11"/>
        <color theme="1"/>
        <rFont val="Calibri"/>
        <family val="2"/>
      </rPr>
      <t>CHF IP Admits</t>
    </r>
    <r>
      <rPr>
        <sz val="11"/>
        <color theme="1"/>
        <rFont val="Calibri"/>
        <family val="2"/>
      </rPr>
      <t>: overall downward trend in 2018 resulting in an overall 2018 final rate below the 5% goal.</t>
    </r>
  </si>
  <si>
    <r>
      <t xml:space="preserve">APM Measure:
</t>
    </r>
    <r>
      <rPr>
        <sz val="11"/>
        <color theme="1"/>
        <rFont val="Calibri"/>
        <family val="2"/>
      </rPr>
      <t>Access to Care Milestone - Medicaid Adolescents with Well-Care Visits</t>
    </r>
  </si>
  <si>
    <r>
      <t xml:space="preserve">Annual Wellness Visits:
</t>
    </r>
    <r>
      <rPr>
        <u/>
        <sz val="11"/>
        <color theme="1"/>
        <rFont val="Calibri"/>
        <family val="2"/>
      </rPr>
      <t>Medicare:</t>
    </r>
    <r>
      <rPr>
        <sz val="11"/>
        <color theme="1"/>
        <rFont val="Calibri"/>
        <family val="2"/>
      </rPr>
      <t xml:space="preserve"> overall the OneCare network met the goal of 37% based upon the available claims data.
</t>
    </r>
    <r>
      <rPr>
        <b/>
        <sz val="11"/>
        <color theme="1"/>
        <rFont val="Calibri"/>
        <family val="2"/>
      </rPr>
      <t xml:space="preserve">Adolescent Well-Care Visits:
</t>
    </r>
    <r>
      <rPr>
        <u/>
        <sz val="11"/>
        <color theme="1"/>
        <rFont val="Calibri"/>
        <family val="2"/>
      </rPr>
      <t>Medicaid:</t>
    </r>
    <r>
      <rPr>
        <sz val="11"/>
        <color theme="1"/>
        <rFont val="Calibri"/>
        <family val="2"/>
      </rPr>
      <t xml:space="preserve"> the OneCare network exceeded the 5% increase goal.
</t>
    </r>
    <r>
      <rPr>
        <u/>
        <sz val="11"/>
        <color theme="1"/>
        <rFont val="Calibri"/>
        <family val="2"/>
      </rPr>
      <t>BCBS QHP:</t>
    </r>
    <r>
      <rPr>
        <sz val="11"/>
        <color theme="1"/>
        <rFont val="Calibri"/>
        <family val="2"/>
      </rPr>
      <t xml:space="preserve"> the OneCare network did not achieve the 5% increase goal.
</t>
    </r>
    <r>
      <rPr>
        <b/>
        <sz val="11"/>
        <color theme="1"/>
        <rFont val="Calibri"/>
        <family val="2"/>
      </rPr>
      <t xml:space="preserve">Development Screenings:
</t>
    </r>
    <r>
      <rPr>
        <u/>
        <sz val="11"/>
        <color theme="1"/>
        <rFont val="Calibri"/>
        <family val="2"/>
      </rPr>
      <t>Medicaid:</t>
    </r>
    <r>
      <rPr>
        <sz val="11"/>
        <color theme="1"/>
        <rFont val="Calibri"/>
        <family val="2"/>
      </rPr>
      <t xml:space="preserve"> the OneCare network did not achieve the 5% increase goal.</t>
    </r>
  </si>
  <si>
    <r>
      <rPr>
        <b/>
        <sz val="11"/>
        <color theme="1"/>
        <rFont val="Calibri"/>
        <family val="2"/>
      </rPr>
      <t>High-Risk Patient Care Coordination:</t>
    </r>
    <r>
      <rPr>
        <sz val="11"/>
        <color theme="1"/>
        <rFont val="Calibri"/>
        <family val="2"/>
      </rPr>
      <t xml:space="preserve">
Inpatient admission rate for high and very high risk cohorts</t>
    </r>
  </si>
  <si>
    <t>10% rate reduction from 2018 average rate for the 2019 cohort</t>
  </si>
  <si>
    <r>
      <rPr>
        <b/>
        <sz val="11"/>
        <color theme="1"/>
        <rFont val="Calibri"/>
        <family val="2"/>
      </rPr>
      <t xml:space="preserve">APM Measure:
</t>
    </r>
    <r>
      <rPr>
        <sz val="11"/>
        <color theme="1"/>
        <rFont val="Calibri"/>
        <family val="2"/>
      </rPr>
      <t xml:space="preserve">Chronic Conditions Target - Composite of Diabetes, Hypertension, and Multiple Chronic Conditions
</t>
    </r>
    <r>
      <rPr>
        <b/>
        <sz val="11"/>
        <color theme="1"/>
        <rFont val="Calibri"/>
        <family val="2"/>
      </rPr>
      <t>Note:
"</t>
    </r>
    <r>
      <rPr>
        <sz val="11"/>
        <color theme="1"/>
        <rFont val="Calibri"/>
        <family val="2"/>
      </rPr>
      <t>ACO 38 - All-cause Unplanned Admissions for Patients with Multiple Chronic Conditions" includes patients who have at least two of eight identified chronic disease groups.  Many patients identified as high and very high risk have multiple chronic conditions.</t>
    </r>
  </si>
  <si>
    <r>
      <t xml:space="preserve">Based upon claims data from Jan-Apr 2019, with runout through Jul 2019:
</t>
    </r>
    <r>
      <rPr>
        <u/>
        <sz val="11"/>
        <color theme="1"/>
        <rFont val="Calibri"/>
        <family val="2"/>
      </rPr>
      <t>Medicare:</t>
    </r>
    <r>
      <rPr>
        <sz val="11"/>
        <color theme="1"/>
        <rFont val="Calibri"/>
        <family val="2"/>
      </rPr>
      <t xml:space="preserve"> below the 10% goal
</t>
    </r>
    <r>
      <rPr>
        <u/>
        <sz val="11"/>
        <color theme="1"/>
        <rFont val="Calibri"/>
        <family val="2"/>
      </rPr>
      <t>Medicaid:</t>
    </r>
    <r>
      <rPr>
        <sz val="11"/>
        <color theme="1"/>
        <rFont val="Calibri"/>
        <family val="2"/>
      </rPr>
      <t xml:space="preserve"> slightly above the 10% goal</t>
    </r>
  </si>
  <si>
    <r>
      <rPr>
        <b/>
        <sz val="11"/>
        <color theme="1"/>
        <rFont val="Calibri"/>
        <family val="2"/>
      </rPr>
      <t>High-Risk Patient Care Coordination:</t>
    </r>
    <r>
      <rPr>
        <sz val="11"/>
        <color theme="1"/>
        <rFont val="Calibri"/>
        <family val="2"/>
      </rPr>
      <t xml:space="preserve">
Emergency department utilization rate for high and very high risk cohorts</t>
    </r>
  </si>
  <si>
    <r>
      <t xml:space="preserve">Based upon claims data from Jan-Apr 2019, with runout through Jul 2019:
</t>
    </r>
    <r>
      <rPr>
        <u/>
        <sz val="11"/>
        <color theme="1"/>
        <rFont val="Calibri"/>
        <family val="2"/>
      </rPr>
      <t>Medicare:</t>
    </r>
    <r>
      <rPr>
        <sz val="11"/>
        <color theme="1"/>
        <rFont val="Calibri"/>
        <family val="2"/>
      </rPr>
      <t xml:space="preserve"> below the 10% goal
</t>
    </r>
    <r>
      <rPr>
        <u/>
        <sz val="11"/>
        <color theme="1"/>
        <rFont val="Calibri"/>
        <family val="2"/>
      </rPr>
      <t>Medicaid:</t>
    </r>
    <r>
      <rPr>
        <sz val="11"/>
        <color theme="1"/>
        <rFont val="Calibri"/>
        <family val="2"/>
      </rPr>
      <t xml:space="preserve"> below the 10% goal</t>
    </r>
  </si>
  <si>
    <r>
      <rPr>
        <b/>
        <sz val="11"/>
        <color theme="1"/>
        <rFont val="Calibri"/>
        <family val="2"/>
      </rPr>
      <t>High-Risk Patient Care Coordination:</t>
    </r>
    <r>
      <rPr>
        <sz val="11"/>
        <color theme="1"/>
        <rFont val="Calibri"/>
        <family val="2"/>
      </rPr>
      <t xml:space="preserve">
Percent of high and very high risk patients engaged in care coordination</t>
    </r>
  </si>
  <si>
    <t>15% of the high and very high risk cohort</t>
  </si>
  <si>
    <r>
      <t xml:space="preserve">Based upon care coordination data through Jul 2019:
</t>
    </r>
    <r>
      <rPr>
        <u/>
        <sz val="11"/>
        <color theme="1"/>
        <rFont val="Calibri"/>
        <family val="2"/>
      </rPr>
      <t>Medicare:</t>
    </r>
    <r>
      <rPr>
        <sz val="11"/>
        <color theme="1"/>
        <rFont val="Calibri"/>
        <family val="2"/>
      </rPr>
      <t xml:space="preserve"> 6%, on track to meet the 15% goal
</t>
    </r>
    <r>
      <rPr>
        <u/>
        <sz val="11"/>
        <color theme="1"/>
        <rFont val="Calibri"/>
        <family val="2"/>
      </rPr>
      <t>Medicaid:</t>
    </r>
    <r>
      <rPr>
        <sz val="11"/>
        <color theme="1"/>
        <rFont val="Calibri"/>
        <family val="2"/>
      </rPr>
      <t xml:space="preserve"> 7%, on track to meet the 15% goal</t>
    </r>
  </si>
  <si>
    <r>
      <rPr>
        <b/>
        <sz val="11"/>
        <color theme="1"/>
        <rFont val="Calibri"/>
        <family val="2"/>
      </rPr>
      <t>Chronic Disease Management Optimization:</t>
    </r>
    <r>
      <rPr>
        <sz val="11"/>
        <color theme="1"/>
        <rFont val="Calibri"/>
        <family val="2"/>
      </rPr>
      <t xml:space="preserve">
Ambulatory Sensitive Conditions (ASC): Inpatient admissions rate for COPD for patients with COPD</t>
    </r>
  </si>
  <si>
    <t>5% rate reduction from 2018 average rate for the 2019 cohort</t>
  </si>
  <si>
    <r>
      <rPr>
        <b/>
        <sz val="11"/>
        <color theme="1"/>
        <rFont val="Calibri"/>
        <family val="2"/>
      </rPr>
      <t xml:space="preserve">APM Measure:
</t>
    </r>
    <r>
      <rPr>
        <sz val="11"/>
        <color theme="1"/>
        <rFont val="Calibri"/>
        <family val="2"/>
      </rPr>
      <t xml:space="preserve">Chronic Conditions Target - Composite of Diabetes, Hypertension, and Multiple Chronic Conditions
</t>
    </r>
    <r>
      <rPr>
        <b/>
        <sz val="11"/>
        <color theme="1"/>
        <rFont val="Calibri"/>
        <family val="2"/>
      </rPr>
      <t>Note:
"</t>
    </r>
    <r>
      <rPr>
        <sz val="11"/>
        <color theme="1"/>
        <rFont val="Calibri"/>
        <family val="2"/>
      </rPr>
      <t>ACO 38 - All-cause Unplanned Admissions for Patients with Multiple Chronic Conditions" includes patients who have at least two of eight identified chronic disease groups.  COPD is included in the eight identified chronic disease groups.</t>
    </r>
  </si>
  <si>
    <r>
      <t xml:space="preserve">Based upon claims data from Jan-Apr 2019, with runout through Jul 2019:
</t>
    </r>
    <r>
      <rPr>
        <u/>
        <sz val="11"/>
        <color theme="1"/>
        <rFont val="Calibri"/>
        <family val="2"/>
      </rPr>
      <t>Medicare:</t>
    </r>
    <r>
      <rPr>
        <sz val="11"/>
        <color theme="1"/>
        <rFont val="Calibri"/>
        <family val="2"/>
      </rPr>
      <t xml:space="preserve"> slightly above the 5% goal
</t>
    </r>
    <r>
      <rPr>
        <u/>
        <sz val="11"/>
        <color theme="1"/>
        <rFont val="Calibri"/>
        <family val="2"/>
      </rPr>
      <t>Medicaid:</t>
    </r>
    <r>
      <rPr>
        <sz val="11"/>
        <color theme="1"/>
        <rFont val="Calibri"/>
        <family val="2"/>
      </rPr>
      <t xml:space="preserve"> N/A</t>
    </r>
  </si>
  <si>
    <r>
      <rPr>
        <b/>
        <sz val="11"/>
        <color theme="1"/>
        <rFont val="Calibri"/>
        <family val="2"/>
      </rPr>
      <t>Chronic Disease Management Optimization:</t>
    </r>
    <r>
      <rPr>
        <sz val="11"/>
        <color theme="1"/>
        <rFont val="Calibri"/>
        <family val="2"/>
      </rPr>
      <t xml:space="preserve">
Ambulatory Sensitive Conditions (ASC): Inpatient admissions rate for CHF for patients with CHF</t>
    </r>
  </si>
  <si>
    <r>
      <rPr>
        <b/>
        <sz val="11"/>
        <color theme="1"/>
        <rFont val="Calibri"/>
        <family val="2"/>
      </rPr>
      <t xml:space="preserve">APM Measure:
</t>
    </r>
    <r>
      <rPr>
        <sz val="11"/>
        <color theme="1"/>
        <rFont val="Calibri"/>
        <family val="2"/>
      </rPr>
      <t xml:space="preserve">Chronic Conditions Target - Composite of Diabetes, Hypertension, and Multiple Chronic Conditions
</t>
    </r>
    <r>
      <rPr>
        <b/>
        <sz val="11"/>
        <color theme="1"/>
        <rFont val="Calibri"/>
        <family val="2"/>
      </rPr>
      <t>Note:
"</t>
    </r>
    <r>
      <rPr>
        <sz val="11"/>
        <color theme="1"/>
        <rFont val="Calibri"/>
        <family val="2"/>
      </rPr>
      <t>ACO 38 - All-cause Unplanned Admissions for Patients with Multiple Chronic Conditions" includes patients who have at least two of eight identified chronic disease groups.  CHF is included in the eight identified chronic disease groups.</t>
    </r>
  </si>
  <si>
    <r>
      <rPr>
        <b/>
        <sz val="11"/>
        <color theme="1"/>
        <rFont val="Calibri"/>
        <family val="2"/>
      </rPr>
      <t>Chronic Disease Management Optimization:</t>
    </r>
    <r>
      <rPr>
        <sz val="11"/>
        <color theme="1"/>
        <rFont val="Calibri"/>
        <family val="2"/>
      </rPr>
      <t xml:space="preserve">
Ambulatory Sensitive Conditions (ASC): Emergency department visits for asthma for pediatric patients with asthma</t>
    </r>
  </si>
  <si>
    <r>
      <rPr>
        <b/>
        <sz val="11"/>
        <color theme="1"/>
        <rFont val="Calibri"/>
        <family val="2"/>
      </rPr>
      <t xml:space="preserve">APM Measure:
</t>
    </r>
    <r>
      <rPr>
        <sz val="11"/>
        <color theme="1"/>
        <rFont val="Calibri"/>
        <family val="2"/>
      </rPr>
      <t xml:space="preserve">Chronic Conditions Target - Medication Management for People with Asthma
</t>
    </r>
    <r>
      <rPr>
        <b/>
        <sz val="11"/>
        <color theme="1"/>
        <rFont val="Calibri"/>
        <family val="2"/>
      </rPr>
      <t xml:space="preserve">Note:
</t>
    </r>
    <r>
      <rPr>
        <sz val="11"/>
        <color theme="1"/>
        <rFont val="Calibri"/>
        <family val="2"/>
      </rPr>
      <t>This measure assesses adherence to long-term asthma controller medications in patients with persistent asthma.  Adherence to asthma controller medication is related to emergency department visits for asthma.</t>
    </r>
  </si>
  <si>
    <r>
      <t xml:space="preserve">Based upon claims data from Jan-Apr 2019, with runout through Jul 2019:
</t>
    </r>
    <r>
      <rPr>
        <u/>
        <sz val="11"/>
        <color theme="1"/>
        <rFont val="Calibri"/>
        <family val="2"/>
      </rPr>
      <t>Medicare:</t>
    </r>
    <r>
      <rPr>
        <sz val="11"/>
        <color theme="1"/>
        <rFont val="Calibri"/>
        <family val="2"/>
      </rPr>
      <t xml:space="preserve"> N/A
</t>
    </r>
    <r>
      <rPr>
        <u/>
        <sz val="11"/>
        <color theme="1"/>
        <rFont val="Calibri"/>
        <family val="2"/>
      </rPr>
      <t>Medicaid:</t>
    </r>
    <r>
      <rPr>
        <sz val="11"/>
        <color theme="1"/>
        <rFont val="Calibri"/>
        <family val="2"/>
      </rPr>
      <t xml:space="preserve"> below the 5% goal</t>
    </r>
  </si>
  <si>
    <r>
      <rPr>
        <b/>
        <sz val="11"/>
        <color theme="1"/>
        <rFont val="Calibri"/>
        <family val="2"/>
      </rPr>
      <t>Chronic Disease Management Optimization:</t>
    </r>
    <r>
      <rPr>
        <sz val="11"/>
        <color theme="1"/>
        <rFont val="Calibri"/>
        <family val="2"/>
      </rPr>
      <t xml:space="preserve">
Ambulatory Sensitive Conditions (ASC): Emergency department visits for asthma for adult patients with asthma</t>
    </r>
  </si>
  <si>
    <r>
      <t xml:space="preserve">Based upon claims data from Jan-Apr 2019, with runout through Jul 2019:
</t>
    </r>
    <r>
      <rPr>
        <u/>
        <sz val="11"/>
        <color theme="1"/>
        <rFont val="Calibri"/>
        <family val="2"/>
      </rPr>
      <t>Medicare:</t>
    </r>
    <r>
      <rPr>
        <sz val="11"/>
        <color theme="1"/>
        <rFont val="Calibri"/>
        <family val="2"/>
      </rPr>
      <t xml:space="preserve"> below the 5% goal
</t>
    </r>
    <r>
      <rPr>
        <u/>
        <sz val="11"/>
        <color theme="1"/>
        <rFont val="Calibri"/>
        <family val="2"/>
      </rPr>
      <t>Medicaid:</t>
    </r>
    <r>
      <rPr>
        <sz val="11"/>
        <color theme="1"/>
        <rFont val="Calibri"/>
        <family val="2"/>
      </rPr>
      <t xml:space="preserve"> slightly above the 5% goal</t>
    </r>
  </si>
  <si>
    <r>
      <rPr>
        <b/>
        <sz val="11"/>
        <color theme="1"/>
        <rFont val="Calibri"/>
        <family val="2"/>
      </rPr>
      <t>Chronic Disease Management Optimization:</t>
    </r>
    <r>
      <rPr>
        <sz val="11"/>
        <color theme="1"/>
        <rFont val="Calibri"/>
        <family val="2"/>
      </rPr>
      <t xml:space="preserve">
Percent of patients with diabetes with A1c performed within 12 months</t>
    </r>
  </si>
  <si>
    <t>5% rate increase from 2018 average rate for the 2019 cohort</t>
  </si>
  <si>
    <r>
      <rPr>
        <b/>
        <sz val="11"/>
        <color theme="1"/>
        <rFont val="Calibri"/>
        <family val="2"/>
      </rPr>
      <t xml:space="preserve">APM Measure:
</t>
    </r>
    <r>
      <rPr>
        <sz val="11"/>
        <color theme="1"/>
        <rFont val="Calibri"/>
        <family val="2"/>
      </rPr>
      <t xml:space="preserve">Chronic Conditions Target - Composite of Diabetes, Hypertension, and Multiple Chronic Conditions
</t>
    </r>
    <r>
      <rPr>
        <b/>
        <sz val="11"/>
        <color theme="1"/>
        <rFont val="Calibri"/>
        <family val="2"/>
      </rPr>
      <t xml:space="preserve">Note:
</t>
    </r>
    <r>
      <rPr>
        <sz val="11"/>
        <color theme="1"/>
        <rFont val="Calibri"/>
        <family val="2"/>
      </rPr>
      <t xml:space="preserve">"ACO 27 - Diabetes: Hemoglobin A1c Poor Control" evaluates the percentage of the population with diabetes who has an A1c over 9% </t>
    </r>
    <r>
      <rPr>
        <b/>
        <sz val="11"/>
        <color theme="1"/>
        <rFont val="Calibri"/>
        <family val="2"/>
      </rPr>
      <t>or</t>
    </r>
    <r>
      <rPr>
        <sz val="11"/>
        <color theme="1"/>
        <rFont val="Calibri"/>
        <family val="2"/>
      </rPr>
      <t xml:space="preserve"> who has not had an A1c test performed during the year.  The latter part of the measure can be monitored throughout the year through claims data.</t>
    </r>
  </si>
  <si>
    <r>
      <t xml:space="preserve">Based upon claims data from Jan-Apr 2019, with runout through Jul 2019:
</t>
    </r>
    <r>
      <rPr>
        <u/>
        <sz val="11"/>
        <color theme="1"/>
        <rFont val="Calibri"/>
        <family val="2"/>
      </rPr>
      <t>Medicare:</t>
    </r>
    <r>
      <rPr>
        <sz val="11"/>
        <color theme="1"/>
        <rFont val="Calibri"/>
        <family val="2"/>
      </rPr>
      <t xml:space="preserve"> below the 5% goal
</t>
    </r>
    <r>
      <rPr>
        <u/>
        <sz val="11"/>
        <color theme="1"/>
        <rFont val="Calibri"/>
        <family val="2"/>
      </rPr>
      <t>Medicaid:</t>
    </r>
    <r>
      <rPr>
        <sz val="11"/>
        <color theme="1"/>
        <rFont val="Calibri"/>
        <family val="2"/>
      </rPr>
      <t xml:space="preserve"> below the 5% goal</t>
    </r>
  </si>
  <si>
    <r>
      <rPr>
        <b/>
        <sz val="11"/>
        <color theme="1"/>
        <rFont val="Calibri"/>
        <family val="2"/>
      </rPr>
      <t>Prevention and Wellness:</t>
    </r>
    <r>
      <rPr>
        <sz val="11"/>
        <color theme="1"/>
        <rFont val="Calibri"/>
        <family val="2"/>
      </rPr>
      <t xml:space="preserve">
Percent of Medicare patients with an annual wellness visit within 12 months</t>
    </r>
  </si>
  <si>
    <t>10% rate increase from 2018 average rate for the 2019 cohort</t>
  </si>
  <si>
    <r>
      <t xml:space="preserve">Based upon claims data from Jan-Apr 2019, with runout through Jul 2019:
</t>
    </r>
    <r>
      <rPr>
        <u/>
        <sz val="11"/>
        <color theme="1"/>
        <rFont val="Calibri"/>
        <family val="2"/>
      </rPr>
      <t>Medicare:</t>
    </r>
    <r>
      <rPr>
        <sz val="11"/>
        <color theme="1"/>
        <rFont val="Calibri"/>
        <family val="2"/>
      </rPr>
      <t xml:space="preserve"> below the 10% goal
</t>
    </r>
    <r>
      <rPr>
        <u/>
        <sz val="11"/>
        <color theme="1"/>
        <rFont val="Calibri"/>
        <family val="2"/>
      </rPr>
      <t>Medicaid:</t>
    </r>
    <r>
      <rPr>
        <sz val="11"/>
        <color theme="1"/>
        <rFont val="Calibri"/>
        <family val="2"/>
      </rPr>
      <t xml:space="preserve"> N/A</t>
    </r>
  </si>
  <si>
    <r>
      <rPr>
        <b/>
        <sz val="11"/>
        <color theme="1"/>
        <rFont val="Calibri"/>
        <family val="2"/>
      </rPr>
      <t>Prevention and Wellness:</t>
    </r>
    <r>
      <rPr>
        <sz val="11"/>
        <color theme="1"/>
        <rFont val="Calibri"/>
        <family val="2"/>
      </rPr>
      <t xml:space="preserve">
Adolescent Well-Care Visits</t>
    </r>
  </si>
  <si>
    <r>
      <t xml:space="preserve">Based upon claims data from Jan-Apr 2019, with runout through Jul 2019:
</t>
    </r>
    <r>
      <rPr>
        <u/>
        <sz val="11"/>
        <color theme="1"/>
        <rFont val="Calibri"/>
        <family val="2"/>
      </rPr>
      <t>Medicare:</t>
    </r>
    <r>
      <rPr>
        <sz val="11"/>
        <color theme="1"/>
        <rFont val="Calibri"/>
        <family val="2"/>
      </rPr>
      <t xml:space="preserve"> N/A
</t>
    </r>
    <r>
      <rPr>
        <u/>
        <sz val="11"/>
        <color theme="1"/>
        <rFont val="Calibri"/>
        <family val="2"/>
      </rPr>
      <t>Medicaid:</t>
    </r>
    <r>
      <rPr>
        <sz val="11"/>
        <color theme="1"/>
        <rFont val="Calibri"/>
        <family val="2"/>
      </rPr>
      <t xml:space="preserve"> below the 10% goal</t>
    </r>
  </si>
  <si>
    <r>
      <rPr>
        <b/>
        <sz val="11"/>
        <color theme="1"/>
        <rFont val="Calibri"/>
        <family val="2"/>
      </rPr>
      <t>Prevention and Wellness:</t>
    </r>
    <r>
      <rPr>
        <sz val="11"/>
        <color theme="1"/>
        <rFont val="Calibri"/>
        <family val="2"/>
      </rPr>
      <t xml:space="preserve">
Developmental Screening</t>
    </r>
  </si>
  <si>
    <t>Getting Timely Care, Appointments and Information continues to be a quality metric measurement for 2019 PY as a payment measure. The survey is performed using a random sample of patients and performed November of 2019 thru February 2020.</t>
  </si>
  <si>
    <t xml:space="preserve">1. In January 2019 the total number of Medicaid Beneficiaries aligned with the ACO was 75,579. 
2. In August 2019 numbers have dropped to 67,406 total beneficiaries aligned with the ACO due to Medicaid eligibility status changes.
3. In 2019 the Vermont Medicaid provider network increased to include 13 Health Service Areas. Of the 13, four of those participate in the Vermont Medicaid Next Generation program only. </t>
  </si>
  <si>
    <t>Please refer to the work referenced in "Deaths Related to Drug Overdose"; "ACO initiation/engagement of alcohol and other drug dependence treatment"; "ACO 30-day follow-up after discharge fro alcohol or other drug dependence"</t>
  </si>
  <si>
    <t xml:space="preserve">1. OneCare participated in advisory emails for a planned Blueprint learning collaborative on chronic pain management (learning collaborative currently on hold). One of the planned activities of the learning collaborative was going to be instructing physicians how to access and use the prescription drug monitoring program. </t>
  </si>
  <si>
    <t xml:space="preserve">1. The Berlin HSA continues its work to induce patients with buprenorphine in ED and also make referrals to MAT from ED. They have also instituted walk-in hours for MAT intake in order to reduce the lag between initiation to engagement in treatment. This program is called Rapid Access to Medication-assisted-treatment (RAM). 
2. In January 2019, the Bennington HSA also instituted a RAM program in the SVMC ED. </t>
  </si>
  <si>
    <t>2018 Rate - 62.62, 75th Percentile using CMS QRS Benchmarks</t>
  </si>
  <si>
    <t>2018 Rate - 0.85, 25th Percentile using CMS QRS Benchmarks</t>
  </si>
  <si>
    <t>2018 Rate - 23.11, 90th Percentile using CMS QRS Benchmarks</t>
  </si>
  <si>
    <t>2018 Rate - 61.07, 50th Percentile using CMS QRS Benchmarks</t>
  </si>
  <si>
    <t>2018 Rate - 69.23, 90th Percentile using CMS QRS Benchmarks</t>
  </si>
  <si>
    <t xml:space="preserve">2018 Rate - 89.39. The survey used did not include all the necessary questions that correlate to the benchmark therefore the ACO and payer BCBS VT agreed on the quality points for this performance year. In 2019 OneCare and BCBS VT worked with the survey vendor to ensure all relative questions associated with the benchmark are to be incorporated which will result in appropriate scoring against the benchmark. </t>
  </si>
  <si>
    <t xml:space="preserve">2018 Rate - 79.11. This was a reporting measure for 2019 with no available benchmarks. </t>
  </si>
  <si>
    <t xml:space="preserve">There were no results given for this survey measure this year or in past years. There are no benchmark sources available. </t>
  </si>
  <si>
    <t xml:space="preserve">2018 Rate - 1.02, this is a payment measure in 2019 with no available benchmarks. </t>
  </si>
  <si>
    <t xml:space="preserve">2018 Rate - 59.27, 75th Percentile using National Medicaid Benchmarks </t>
  </si>
  <si>
    <t>2018 Rate - 33.33, 50th Percentile using National Medicaid Benchmarks</t>
  </si>
  <si>
    <t>2018 Rate - 63.90, 50th Percentile using National Medicaid Benchmarks</t>
  </si>
  <si>
    <t>2018 Rate - 37.50, 50th Percentile using National Medicaid Benchmarks</t>
  </si>
  <si>
    <t>Results shown represent numbers for"  Aggregated Adult and Child Survey Responses" to include answers of Usually &amp; Always combined as a total percentage:
1. Access to Care Composite equals 91%
2. Communication Composite equals 98%
3. Self-Management Composite equals 52% (Adults only)
4. Office Staff  Composite equals 96%
5. Coordination of Care equals 90%
6. Information Composite equals 75%
7. Specialist Care Composite equals 86%</t>
  </si>
  <si>
    <t>Lives Total 2019</t>
  </si>
  <si>
    <t>Food insecurity screening rate tracking</t>
  </si>
  <si>
    <t xml:space="preserve">1. In May 2019 OneCare created one page educational resource on the hypertension measures (HTN2 and CBP) for our network participants and collaborators. 
2. In June 2019, OneCare hosted a quality measures (QM) Boot Camp webinar that included guidance on the hypertension quality measures, including resources available to providers. 
3. OneCare Quality, Operations and Clinical staff performing monthly data abstraction on random selected patients which include depression screening and follow-up, diabetes A1c poor control and hypertension control. OneCare has provided report outs to participants who agree to remote EMR access for the monthly abstraction pilot which shows results of data collection efforts and identifying gaps and opportunities for improvement in documentation and workflows. </t>
  </si>
  <si>
    <t xml:space="preserve">1. In May 2019 OneCare created one page educational resources for the Diabetes HbA1c poor control and controlling high blood pressure quality measures for our network participants and collaborators. These documents will be used to help identify key concepts for measure attestation, documentation requirements and how patients are eligible for the quality measure based on denominator criteria. Also included are additional information necessary to complete measure attestation. 
2. Quality, Operations and Clinical staff performing monthly data abstraction on random selected patients which include depression screening and follow-up, diabetes A1c poor control, Tobacco Cessation and Intervention, and hypertension control. OneCare has provided report outs to participants who agree to remote EMR access for the monthly abstraction pilot which shows results of data collection efforts and identifying gaps and opportunities for improvement in documentation and workflows. </t>
  </si>
  <si>
    <t xml:space="preserve">1. OneCare along with their partners VDH, QIN-QIO, SASH, BCBSVT and Blueprint for Health kicked off an Asthma and COPD Best Practices Conference in September 2019. The intent of this initiative is to help educate to improve the health of patients with Asthma and CCOPD across the Vermont healthcare landscape.
2. OneCare has created enduring educational materials, with associated CME/CEU credits, from its Interdisciplinary Grand Rounds on Pediatric Asthma. These materials will be available until at least November 2019. 
</t>
  </si>
  <si>
    <t xml:space="preserve">1. OneCare along with their partners VDH, QIN-QIO, SASH, BCBSVT and Blueprint for Health kicked off an Asthma and COPD Best Practices Conference in September 2019. The intent of this initiative is to improve the health of patients with Asthma and COPD across the Vermont healthcare landscape.  
2. OneCare has created enduring educational materials, with associated CME/CEU credits, from its Interdisciplinary Grand Rounds on COPD. These materials will be available until at least November 2019. 
</t>
  </si>
  <si>
    <t>Value-Based Incentive Fund</t>
  </si>
  <si>
    <t xml:space="preserve">Attributing primary care; Other in-network providers </t>
  </si>
  <si>
    <t>Basic OCV PMPM</t>
  </si>
  <si>
    <t>Primary care investments aimed at encouraging participation in ACO programs, a focus on population health, high quality care delivery, and participating in ACO program development.</t>
  </si>
  <si>
    <t>PMPM</t>
  </si>
  <si>
    <t>Attributing primary care</t>
  </si>
  <si>
    <t>Complex Care Coordination Program</t>
  </si>
  <si>
    <t>Care coordination program designed to enable providers across the healthcare continuum to better manage the care of the highest risk patients attributed to the network.</t>
  </si>
  <si>
    <t>Roll-out of care coordination platform to facilitate cross-provider communication</t>
  </si>
  <si>
    <t>Multiple</t>
  </si>
  <si>
    <t>Attributing primary care; DAs; Home Health; Area Agencies on Aging</t>
  </si>
  <si>
    <t>PCP Comprehensive Payment Reform Pilot</t>
  </si>
  <si>
    <t>Financial reform program for independent primary care that allows for more flexible care delivery and a greater focus on population health.</t>
  </si>
  <si>
    <t>Monthly PMPM practice payments</t>
  </si>
  <si>
    <t>Payer-blended capitation model</t>
  </si>
  <si>
    <t>Independent primary care</t>
  </si>
  <si>
    <t>Programs designed to engage Vermont communities in wellness and prevention.</t>
  </si>
  <si>
    <t>Local program coordinators; community investments in wellness initiatives</t>
  </si>
  <si>
    <t>Payments to community-based program coordinators; funding for local initiative and projects</t>
  </si>
  <si>
    <t>PCMH Payments</t>
  </si>
  <si>
    <t>Quarterly PMPM</t>
  </si>
  <si>
    <t>CHT Funding</t>
  </si>
  <si>
    <t>Localized community-based teams designed to incorporate the full continuum of care into population health management initiatives.</t>
  </si>
  <si>
    <t>Quarterly payment</t>
  </si>
  <si>
    <t>Local Blueprint agency</t>
  </si>
  <si>
    <t>SASH Funding</t>
  </si>
  <si>
    <t>Local congregate housing partners</t>
  </si>
  <si>
    <t>Specialist Program Payments</t>
  </si>
  <si>
    <t>Independent specialists</t>
  </si>
  <si>
    <t>Primary Prevention Programs</t>
  </si>
  <si>
    <t>Employers of local coordinators; Community partners</t>
  </si>
  <si>
    <t>Funding for innovative care delivery pilots proposed by participating OneCare providers.</t>
  </si>
  <si>
    <t>Grant-type payments</t>
  </si>
  <si>
    <t>All participating providers eligible</t>
  </si>
  <si>
    <t>Innovation Fund</t>
  </si>
  <si>
    <t>Primary Care Engagement Investment</t>
  </si>
  <si>
    <t>TBD</t>
  </si>
  <si>
    <t>PMPM or PMPY</t>
  </si>
  <si>
    <t>VBIF Quality Initiatives</t>
  </si>
  <si>
    <t>OneCare, in collaboration with payers, will explore new strategies to engage Vermonters more proactively in their healthcare and work to facilitate a regular and sustained relationship between patient and primary care provider.</t>
  </si>
  <si>
    <t>These funds consist of the component of the unearned Value Based Incentive Fund from Medicaid and BCBSVT QHP in 2018 that will be available in 2019 and 2020 to invest in specific quality initiatives.</t>
  </si>
  <si>
    <t>Financial model designed to reward strong performance on ACO quality measures.</t>
  </si>
  <si>
    <t>Funded by hospitals; paid in lump sum</t>
  </si>
  <si>
    <t>Monthly PMPM payment to attributing providers</t>
  </si>
  <si>
    <t>Varies by practice</t>
  </si>
  <si>
    <t>Quarterly payments made to attributing providers</t>
  </si>
  <si>
    <t>Quarterly payments made to local community health teams</t>
  </si>
  <si>
    <t>Discrete specialist project initiatives designed to increase access to and coordination of specialty care.</t>
  </si>
  <si>
    <t>Comprehensive application process with required program evaluation component</t>
  </si>
  <si>
    <t>Quarterly panel payments made to SASH / local congregate housing partners</t>
  </si>
  <si>
    <t>Quarterly panel payment</t>
  </si>
  <si>
    <r>
      <t xml:space="preserve">Instructions for Completion: where applicable, select from the available drop down options. For </t>
    </r>
    <r>
      <rPr>
        <b/>
        <sz val="11"/>
        <color theme="1"/>
        <rFont val="Calibri"/>
        <family val="2"/>
        <scheme val="minor"/>
      </rPr>
      <t>Primary &amp; Secondary Investment Type</t>
    </r>
    <r>
      <rPr>
        <sz val="11"/>
        <color theme="1"/>
        <rFont val="Calibri"/>
        <family val="2"/>
        <scheme val="minor"/>
      </rPr>
      <t xml:space="preserve">, please reference the following:
</t>
    </r>
    <r>
      <rPr>
        <b/>
        <sz val="11"/>
        <color theme="1"/>
        <rFont val="Calibri"/>
        <family val="2"/>
        <scheme val="minor"/>
      </rPr>
      <t xml:space="preserve">a. </t>
    </r>
    <r>
      <rPr>
        <sz val="11"/>
        <color theme="1"/>
        <rFont val="Calibri"/>
        <family val="2"/>
        <scheme val="minor"/>
      </rPr>
      <t xml:space="preserve">Strategies to bring primary care providers into the network, 
</t>
    </r>
    <r>
      <rPr>
        <b/>
        <sz val="11"/>
        <color theme="1"/>
        <rFont val="Calibri"/>
        <family val="2"/>
        <scheme val="minor"/>
      </rPr>
      <t>b.</t>
    </r>
    <r>
      <rPr>
        <sz val="11"/>
        <color theme="1"/>
        <rFont val="Calibri"/>
        <family val="2"/>
        <scheme val="minor"/>
      </rPr>
      <t xml:space="preserve"> Strategies for expanding capacity in existing primary care practices, including but not limited to reducing administrative burden on such practices, 
</t>
    </r>
    <r>
      <rPr>
        <b/>
        <sz val="11"/>
        <color theme="1"/>
        <rFont val="Calibri"/>
        <family val="2"/>
        <scheme val="minor"/>
      </rPr>
      <t xml:space="preserve">c. </t>
    </r>
    <r>
      <rPr>
        <sz val="11"/>
        <color theme="1"/>
        <rFont val="Calibri"/>
        <family val="2"/>
        <scheme val="minor"/>
      </rPr>
      <t xml:space="preserve">Integration of community-based providers, including expanding capacity to promote seamless coordination of care across the care continuum,  
</t>
    </r>
    <r>
      <rPr>
        <b/>
        <sz val="11"/>
        <color theme="1"/>
        <rFont val="Calibri"/>
        <family val="2"/>
        <scheme val="minor"/>
      </rPr>
      <t xml:space="preserve">d. </t>
    </r>
    <r>
      <rPr>
        <sz val="11"/>
        <color theme="1"/>
        <rFont val="Calibri"/>
        <family val="2"/>
        <scheme val="minor"/>
      </rPr>
      <t xml:space="preserve">Population health programs, including:
      </t>
    </r>
    <r>
      <rPr>
        <b/>
        <sz val="11"/>
        <color theme="1"/>
        <rFont val="Calibri"/>
        <family val="2"/>
        <scheme val="minor"/>
      </rPr>
      <t>i.</t>
    </r>
    <r>
      <rPr>
        <sz val="11"/>
        <color theme="1"/>
        <rFont val="Calibri"/>
        <family val="2"/>
        <scheme val="minor"/>
      </rPr>
      <t xml:space="preserve"> preventing hospital admissions or readmissions 
     </t>
    </r>
    <r>
      <rPr>
        <b/>
        <sz val="11"/>
        <color theme="1"/>
        <rFont val="Calibri"/>
        <family val="2"/>
        <scheme val="minor"/>
      </rPr>
      <t xml:space="preserve"> ii.</t>
    </r>
    <r>
      <rPr>
        <sz val="11"/>
        <color theme="1"/>
        <rFont val="Calibri"/>
        <family val="2"/>
        <scheme val="minor"/>
      </rPr>
      <t xml:space="preserve"> reducing length of hospital stays 
      </t>
    </r>
    <r>
      <rPr>
        <b/>
        <sz val="11"/>
        <color theme="1"/>
        <rFont val="Calibri"/>
        <family val="2"/>
        <scheme val="minor"/>
      </rPr>
      <t>iii.</t>
    </r>
    <r>
      <rPr>
        <sz val="11"/>
        <color theme="1"/>
        <rFont val="Calibri"/>
        <family val="2"/>
        <scheme val="minor"/>
      </rPr>
      <t xml:space="preserve"> improving population health outcomes, with a focu</t>
    </r>
    <r>
      <rPr>
        <sz val="11"/>
        <rFont val="Calibri"/>
        <family val="2"/>
        <scheme val="minor"/>
      </rPr>
      <t xml:space="preserve">s on the All-Payer ACO Model measures </t>
    </r>
    <r>
      <rPr>
        <sz val="11"/>
        <color theme="1"/>
        <rFont val="Calibri"/>
        <family val="2"/>
        <scheme val="minor"/>
      </rPr>
      <t xml:space="preserve">
     </t>
    </r>
    <r>
      <rPr>
        <b/>
        <sz val="11"/>
        <color theme="1"/>
        <rFont val="Calibri"/>
        <family val="2"/>
        <scheme val="minor"/>
      </rPr>
      <t xml:space="preserve"> iv.</t>
    </r>
    <r>
      <rPr>
        <sz val="11"/>
        <color theme="1"/>
        <rFont val="Calibri"/>
        <family val="2"/>
        <scheme val="minor"/>
      </rPr>
      <t xml:space="preserve"> addressing social determinants of health 
     </t>
    </r>
    <r>
      <rPr>
        <b/>
        <sz val="11"/>
        <color theme="1"/>
        <rFont val="Calibri"/>
        <family val="2"/>
        <scheme val="minor"/>
      </rPr>
      <t xml:space="preserve"> v.</t>
    </r>
    <r>
      <rPr>
        <sz val="11"/>
        <color theme="1"/>
        <rFont val="Calibri"/>
        <family val="2"/>
        <scheme val="minor"/>
      </rPr>
      <t xml:space="preserve"> addressing childhood experiences and trauma 
      </t>
    </r>
    <r>
      <rPr>
        <b/>
        <sz val="11"/>
        <color theme="1"/>
        <rFont val="Calibri"/>
        <family val="2"/>
        <scheme val="minor"/>
      </rPr>
      <t xml:space="preserve">vi. </t>
    </r>
    <r>
      <rPr>
        <sz val="11"/>
        <color theme="1"/>
        <rFont val="Calibri"/>
        <family val="2"/>
        <scheme val="minor"/>
      </rPr>
      <t xml:space="preserve">supporting and rewarding healthy lifestyle choices. 
If the </t>
    </r>
    <r>
      <rPr>
        <b/>
        <sz val="11"/>
        <color theme="1"/>
        <rFont val="Calibri"/>
        <family val="2"/>
        <scheme val="minor"/>
      </rPr>
      <t>Financial Model</t>
    </r>
    <r>
      <rPr>
        <sz val="11"/>
        <color theme="1"/>
        <rFont val="Calibri"/>
        <family val="2"/>
        <scheme val="minor"/>
      </rPr>
      <t xml:space="preserve"> is a PMPM, please indicate the corresponding amount in column I. </t>
    </r>
  </si>
  <si>
    <t>Accumulation of funding throughout the year to be awarded to the network at program settlement.</t>
  </si>
  <si>
    <t>1. In 2019, Adolescent well-care visits remains one of OneCare's Clinical Priorities. 
2. As part of our prevention and wellness measures we are seeking a 10% increase in Medicaid and Commercial patients with an adolescent well-care visit within 12 months. 
3. OneCare is hosting an Interdisciplinary Grand Rounds Session on adolescent health and well visits in October 2019.
4. As part of the quality measure boot camp webinar sessions in September 2019, OneCare provided detailed information relative to the measure compliance for our Medicaid, BCBS QHP and UVMMC SF programs. 
5. The Burlington HSA continues to work on a goal of increasing the rate of adolescent well-care visits. In February 2019's CQAC meeting, they reported their activities included: assessing rates of well care visits by school districts; sent letters to providers and staff featuring their adolescent well care visit rates (using OneCare data).</t>
  </si>
  <si>
    <t xml:space="preserve">1. The St. Johnsbury HSA is pulling together a Suicide Prevention Training that will occur annually and provide CEUs for licensed professionals-focused solely on Suicide Awareness and Prevention within the community. The objective is to provide support for professionals in private and independent practice. 
2. The Bennington HSA has incorporated the use of the Columbia Suicide Risk Assessment in the SVMC practices as well as the implementation and use of the YSBIRT within their pediatric practices. 
3. OneCare actively participates in the Zero Suicide workgroup facilitated by Vermont Program for Quality in Health Care (VPQHC). The work group supports health care organizations as they implement Zero Suicide strategies and provides opportunities for networking in order to increase the number of Vermonters screened, assessed and treated for suicidal thoughts. 
4. UMatter Gatekeeper Training is scheduled to occur during the November All Field Team meeting. This Suicide Prevention Gatekeeper training is designed to enhance an individual's knowledge, attitudes and skills to identify other individuals at risk.  It teaches lay and professional "gatekeepers" the risk factors and warning signs of suicide so they can intervene and respond appropriately.  
5. The enduring materials, with associated CME/CEUs, that one care created in 2018 from its Interdisciplinary Grand Rounds on Suicide remain available through the UVM College of Medicine continuing education website through at least November 2019. 
6. OneCare continues to supporting the pilot between SASH and the HowardCenter that embeds a Howard Center clinician within SASH at two congregant housing sites in Burlington, in part to reduce the stigma of mental health and reduce isolation. </t>
  </si>
  <si>
    <t xml:space="preserve">1. The Berlin HSA continues the work started in 2018 to begin inductions of buprenorphine in the ED at CVMC. They are calling it Rapid Access to Medication-assisted-treatment (RAM). 
2. The Bennington HSA has also implemented a program called Rapid Access to Medication (RAM) in the ED which was started in January at SVMC Emergency Department.
3. There is a opioid response team who is focusing on Prevention; Treatment and Recovery within the Bennington County. The primary focus is around action items for prevention, treatment, recovery and SUD as it relates to criminal justice. 
4. OneCare provided "Noon Time Knowledge" educational session in July 2019 on Opioid Prescribing and Tapering Strategies. The objectives from this session included the ability to understand the epidemiology of opioid prescribing in primary care and post-operative settings and to be able to discuss approaches to tapering patients from chronic opioid therapy. 
5. The September All Field Team meeting was focused on the initiation and engagement of treatment (IET) measure and the CVMC RAM program and two presentations on how telemedicine can be used to support patients newly diagnosed with substance use disorder get access to treatment sooner. 
6. The St Albans HSA will be hosting a learning collaborative on chronic pain management between 2019 and 2020. 
7. OneCare participated in advisory emails for a planned Blueprint learning collaborative on chronic pain management (learning collaborative currently on hold). </t>
  </si>
  <si>
    <t>1. In May 2019, OneCare created one page educational resource on the Initiation and Engagement measure for OneCare network participants and collaborators. OneCare hosted a series of quality measure boot camp in-person and webinar sessions to educate on the complexities of measure specifications and documentation. Blueprint and DA staff from across the state were also invited to call in to the quality measure boot camp webinar on mental health and substance use disorder treatment related measures, which included IET.  
2. OneCare continued to participate in the DVHA Process Improvement Plan (PIP) for Initiation and Engagement for Alcohol and Other Drug Dependence Treatment.
3. The September All Field Team meeting was focused on the initiation and engagement of treatment (IET) measure and the CVMC RAM program and two presentations on how telemedicine can be used to support patients newly diagnosed with substance use disorder get access to treatment sooner. 
4. Continued collaboration with BCBSVT to receive quarterly, de-identified reports on the mental health and substance abuse measures. (Due to a recent system update on the behalf of BCBS VT these reports have been delayed with the anticipation of OneCare to receive reports starting in Q3 of 2019)</t>
  </si>
  <si>
    <t>1. In May 2019, OneCare created one page educational resource on the Initiation and Engagement measure for OneCare network participants and collaborators. OneCare hosted a series of quality measure boot camp in-person and webinar sessions to educate on the complexities of measure specifications and documentation. Blueprint and DA staff from across the state were also invited to call in to the quality measure boot camp webinar on mental health and substance use disorder treatment related measures, which included IET.  
2. OneCare continued to participate in the DVHA Process Improvement Plan (PIP) for Initiation and Engagement for Alcohol and Other Drug Dependence Treatment.
3. The September All Field Team meeting was focused on the initiation and engagement of treatment (IET) measure and the CVMC RAM program and two presentations on how telemedicine can be used to support patients newly diagnosed with substance use disorder get access to treatment sooner. 
4. OneCare continued collaboration with BCBSVT to receive quarterly, de-identified reports on the mental health and substance abuse measures. (Due to a recent system update on the behalf of BCBS VT these reports have been delayed with the anticipation of OneCare to receive reports starting in Q3 of 2019</t>
  </si>
  <si>
    <t>1. In May 2019, OneCare created one page educational resource on the Initiation and Engagement measure for OneCare network participants and collaborators. OneCare hosted a series of quality measure boot camp in-person and webinar sessions to educate on the complexities of measure specifications and documentation. Blueprint and DA staff from across the state were also invited to call in to the quality measure boot camp webinar on mental health and substance use disorder treatment related measures, which included IET.  
2. OneCare continued to participate in the DVHA Process Improvement Plan (PIP) for Initiation and Engagement for Alcohol and Other Drug Dependence Treatment.
3. OneCare continued collaboration with BCBSVT to receive quarterly, de-identified reports on the mental health and substance abuse measures. (Due to a recent system update on the behalf of BCBS VT these reports have been delayed with the anticipation of OneCare to receive reports starting in Q3 of 2019)</t>
  </si>
  <si>
    <t>1. In May 2019 OneCare created one page educational resource on the Follow-Up after discharge from ED for alcohol or other drug dependence for network participants and collaborators. 
2. OneCare hosted a series of quality measure boot camp in-person and webinar sessions to educate on the complexities of measure specifications and documentation. 
3. OneCare continued collaboration with BCBSVT to receive quarterly, de-identified reports on the mental health and substance abuse measures. (Due to a recent system update on the behalf of BCBS VT these reports have been delayed with the anticipation of OneCare to receive reports starting in Q3 of 2019)</t>
  </si>
  <si>
    <t xml:space="preserve">1. In May 2019 OneCare created one page educational resource on the screening for depression and follow-up plan quality measure for our network participants and collaborators. 
2. OneCare hosted a series of quality measure boot camp in person and webinar sessions to educate on the complexities of measure specifications and documentation. 
3. OneCare Quality, Operations and Clinical staff performing monthly data abstraction on random selected patients which include depression screening and follow-up, diabetes A1c poor control and hypertension control. OneCare has provided report outs to participants who agree to remote EMR access for the monthly abstraction pilot which shows results of data collection efforts and identifying gaps and opportunities for improvement in documentation and workflows. </t>
  </si>
  <si>
    <t xml:space="preserve">1. OneCare along with their partners VDH, QIN-QIO, SASH and Blueprint for Health successfully completed a 10-month long learning collaborative on the prevention and management of diabetes. 
2. In May 2019 OneCare created one page educational resource on the diabetes measures (DM) for our network participants and collaborators. 
3. In June 2019, OneCare hosted a QM Boot Camp webinar that included guidance on the diabetes quality measures, including resources available to providers. 
4. OneCare Quality, Operations and Clinical staff performing monthly data abstraction on random selected patients which include depression screening and follow-up, diabetes A1c poor control and hypertension control. OneCare has provided report outs to participants who agree to remote EMR access for the monthly abstraction pilot which shows results of data collection efforts and identifying gaps and opportunities for improvement in documentation and workflows. </t>
  </si>
  <si>
    <t>1. In early 2018, OneCare released a simplified summary of each of these clinical measures and their specifications for OneCare network providers to use as a reference in meeting the measures. The goal of the summaries is to improve documentation in order to better capture the work that is likely already happening in the provider's office.
2. OneCare is developing tools and reporting around the 3M created algorithm to identify potentially preventable readmissions.. The PPR report is included in the quarterly ANGLER suite of reporting at this time and OneCare is exploring other possible uses for the algorithm with OneCare network providers. 
3. In the Bennington HSA, a community-based RN Clinical Nurse Specialist follows the utilization and cases of high and very high risk individuals to address root cause of re-hospitalization and acute care admissions. Additionally, RNs embedded in primary care practices follow-up by telephone post-hospital discharge for med reconciliation and assessment of post discharge needs. During the follow-up calls, referrals are made to services and agencies to support individual’s medical and social determinant needs. 
4. In the Burlington HSA, there is a plan to hire a total of 14 RN care managers at UVMMC to support high-risk patient care coordination. 
5. In the Berlin HSA, quality improvement projects are underway to address both readmissions and ED utilization through care coordination. For the readmission project, a readmission process redesign is planned at CVMC and the project will be aligned with an ongoing primary care practice redesign to include targeted care coordination. For the ED utilization, the Berlin HSA is targeting patients with four (4) or more ED visits within 90 days.  This project will involve ED follow up in the practices and work with the community health team (CHT) and other stakeholders involved in the patient’s care; bidirectional communication will be a cornerstone of the initiative.</t>
  </si>
  <si>
    <t xml:space="preserve">1. In May 2019 OneCare created a one page educational resource for Tobacco Use Assessment and Cessation Intervention for our network participants and collaborators. 
2. OneCare hosted a series of quality measure boot camp in person and webinar sessions to educate on the complexities of measure specifications and documentation. 
3. Quality, Operations and Clinical staff performing monthly data abstraction on random selected patients which include depression screening and follow-up, diabetes A1c poor control, Tobacco Cessation and intervention, and hypertension control. OneCare has provided report outs to participants who agree to remote EMR access for the monthly abstraction pilot which shows results of data collection efforts and identifying gaps and opportunities for improvement in documentation and workflows.  
4. OneCare has created enduring educational materials, with associated CME/CEU credits, from its Interdisciplinary Grand Rounds on Juuling and Vaping. These materials will be available until at least November 2019. </t>
  </si>
  <si>
    <r>
      <t xml:space="preserve">OneCare uses the HEDIS follow-up after ED visit for alcohol and other drug abuse or dependence (FUA) and follow-up after ED for mental health (FUM) measures for tracking this clinical priority.  These measures were only part of the Medicaid program in 2017 and therefore a change in performance could only be evaluated for </t>
    </r>
    <r>
      <rPr>
        <b/>
        <sz val="11"/>
        <color theme="1"/>
        <rFont val="Calibri"/>
        <family val="2"/>
      </rPr>
      <t>Medicaid</t>
    </r>
    <r>
      <rPr>
        <sz val="11"/>
        <color theme="1"/>
        <rFont val="Calibri"/>
        <family val="2"/>
      </rPr>
      <t xml:space="preserve"> in 2018.
</t>
    </r>
    <r>
      <rPr>
        <u/>
        <sz val="11"/>
        <color theme="1"/>
        <rFont val="Calibri"/>
        <family val="2"/>
      </rPr>
      <t>FUA</t>
    </r>
    <r>
      <rPr>
        <sz val="11"/>
        <color theme="1"/>
        <rFont val="Calibri"/>
        <family val="2"/>
      </rPr>
      <t xml:space="preserve">: The 2018 rate decreased slightly from 2017, 30.25% in 2017 to 29.15% in 2018, and remained in the 75th percentile compared to the Quality Compass 2018 National Medicaid Benchmarks.
</t>
    </r>
    <r>
      <rPr>
        <u/>
        <sz val="11"/>
        <color theme="1"/>
        <rFont val="Calibri"/>
        <family val="2"/>
      </rPr>
      <t>FUM:</t>
    </r>
    <r>
      <rPr>
        <sz val="11"/>
        <color theme="1"/>
        <rFont val="Calibri"/>
        <family val="2"/>
      </rPr>
      <t xml:space="preserve"> The 2018 rate increased slightly from 2017, 80.93% in 2017 to 81.74% in 2018, and remained in the 90th percentile compared to the Quality Compass 2018 National Medicaid Benchmarks.</t>
    </r>
  </si>
  <si>
    <t xml:space="preserve">In October 2018, OneCare sent out a survey on food insecurity to network providers. Forty eight percent of respondents (of 64 total) said their practice screens patients or families for food security/insecurity. The survey also asked respondents what screening tools they use, how they document food security/insecurity and if the practice codes for food security/insecurity, what coding methods they use, among other questions. OneCare is developing a process to search for food insecurity screenings for patients selected for chart review as part of the 2019 clinical quality measure data abstraction. </t>
  </si>
  <si>
    <t>Provision of on-site support for adults in congregate living to help proactively manage their healthcare.</t>
  </si>
  <si>
    <t>Financial reform programs for specialty providers that allows for more flexible care delivery and a greater focus on population health.</t>
  </si>
  <si>
    <t>Spend 2018 *</t>
  </si>
  <si>
    <t>Spend 2019 YTD *</t>
  </si>
  <si>
    <t>* Will not tie to actual total spend due to confidential claims and other settlement components</t>
  </si>
  <si>
    <t>Medium</t>
  </si>
  <si>
    <t>Very High</t>
  </si>
  <si>
    <t>Sum of Spend 2018 *</t>
  </si>
  <si>
    <t>Sum of Spend 2019 YTD *</t>
  </si>
  <si>
    <t>2018 Rate - 14.62, 80th Percentile using CMS Benchmarks</t>
  </si>
  <si>
    <t>2018 Rate - 70.20, 70th Percentile using CMS Benchmarks</t>
  </si>
  <si>
    <t>2018 Rate - 75.00, 70th Percentile using CMS Benchmarks</t>
  </si>
  <si>
    <t xml:space="preserve">Results for the 2018 CAHPS Access to Care survey questions are below with ACO performance rate included. CMS benchmarks were used in scoring each of the CAHPS survey measures. 
1. ACO-1 Getting Timely Care, Appointments, and Information, 84.62, 80th Percentile 
2. ACO-2 How Well Your Providers Communicate, 93.59, 90th Percentile
3. ACO-3 Patient's Rating of Provider, 92.14, 90th Percentile
4. ACO-4 Access to Specialists, 73.55, 70th Percentile
5. ACO-5 Health Promotion and Education, 59.05, 60th Percentile
6. ACO-6 Shared Decision Making, 56.95, 40th Percentile 
7. ACO-7 Health Status/Functional Status, 76.93 (There are no benchmarks for this survey measure in 2018)
8. ACO-34 Stewardship of Patient Resources, 23.80 (below the 25th percentile)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</si>
</sst>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44" formatCode="_(&quot;$&quot;* #,##0.00_);_(&quot;$&quot;* \(#,##0.00\);_(&quot;$&quot;* &quot;-&quot;??_);_(@_)"/>
    <numFmt numFmtId="43" formatCode="_(* #,##0.00_);_(* \(#,##0.00\);_(* &quot;-&quot;??_);_(@_)"/>
    <numFmt numFmtId="164" formatCode="_(* #,##0_);_(* \(#,##0\);_(* &quot;-&quot;??_);_(@_)"/>
    <numFmt numFmtId="165" formatCode="&quot;$&quot;#,##0.0_);[Red]\(&quot;$&quot;#,##0.0\)"/>
    <numFmt numFmtId="166" formatCode="[$-409]#,##0.00;\([$-409]#,##0.00\)"/>
    <numFmt numFmtId="167" formatCode="_([$$-409]* #,##0.00_);_([$$-409]* \(#,##0.00\);_([$$-409]* &quot;-&quot;??_);_(@_)"/>
    <numFmt numFmtId="168" formatCode="_(&quot;$&quot;* #,##0_);_(&quot;$&quot;* \(#,##0\);_(&quot;$&quot;* &quot;-&quot;??_);_(@_)"/>
    <numFmt numFmtId="169" formatCode="&quot;$&quot;#,##0"/>
  </numFmts>
  <fonts count="16" x14ac:knownFonts="1">
    <font>
      <sz val="11"/>
      <color theme="1"/>
      <name val="Calibri"/>
      <family val="2"/>
      <scheme val="minor"/>
    </font>
    <font>
      <b/>
      <sz val="11"/>
      <color theme="1"/>
      <name val="Calibri"/>
      <family val="2"/>
      <scheme val="minor"/>
    </font>
    <font>
      <sz val="11"/>
      <color theme="1"/>
      <name val="Calibri"/>
      <family val="2"/>
      <scheme val="minor"/>
    </font>
    <font>
      <sz val="11"/>
      <color theme="1"/>
      <name val="Calibri"/>
      <family val="2"/>
    </font>
    <font>
      <b/>
      <sz val="11"/>
      <color theme="1"/>
      <name val="Calibri"/>
      <family val="2"/>
    </font>
    <font>
      <b/>
      <sz val="11"/>
      <color indexed="8"/>
      <name val="Calibri"/>
      <family val="2"/>
    </font>
    <font>
      <sz val="11"/>
      <color indexed="8"/>
      <name val="Calibri"/>
      <family val="2"/>
    </font>
    <font>
      <sz val="11"/>
      <color rgb="FFFF0000"/>
      <name val="Calibri"/>
      <family val="2"/>
      <scheme val="minor"/>
    </font>
    <font>
      <b/>
      <sz val="11"/>
      <color indexed="8"/>
      <name val="Calibri"/>
      <family val="2"/>
      <scheme val="minor"/>
    </font>
    <font>
      <sz val="11"/>
      <color indexed="8"/>
      <name val="Calibri"/>
      <family val="2"/>
      <scheme val="minor"/>
    </font>
    <font>
      <b/>
      <i/>
      <sz val="11"/>
      <color theme="1"/>
      <name val="Calibri"/>
      <family val="2"/>
      <scheme val="minor"/>
    </font>
    <font>
      <b/>
      <sz val="11"/>
      <color rgb="FFFF0000"/>
      <name val="Calibri"/>
      <family val="2"/>
      <scheme val="minor"/>
    </font>
    <font>
      <i/>
      <sz val="11"/>
      <color theme="4"/>
      <name val="Calibri"/>
      <family val="2"/>
      <scheme val="minor"/>
    </font>
    <font>
      <sz val="11"/>
      <name val="Calibri"/>
      <family val="2"/>
      <scheme val="minor"/>
    </font>
    <font>
      <u/>
      <sz val="11"/>
      <color theme="1"/>
      <name val="Calibri"/>
      <family val="2"/>
    </font>
    <font>
      <sz val="10"/>
      <color theme="1"/>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rgb="FFF2F2F2"/>
        <bgColor indexed="64"/>
      </patternFill>
    </fill>
    <fill>
      <patternFill patternType="solid">
        <fgColor rgb="FFBDD6EE"/>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339966"/>
        <bgColor indexed="64"/>
      </patternFill>
    </fill>
    <fill>
      <patternFill patternType="solid">
        <fgColor theme="0" tint="-0.34998626667073579"/>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168">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left" indent="2"/>
    </xf>
    <xf numFmtId="0" fontId="0" fillId="0" borderId="0" xfId="0" applyAlignment="1">
      <alignment horizontal="left"/>
    </xf>
    <xf numFmtId="0" fontId="5" fillId="0" borderId="0" xfId="0" applyFont="1" applyAlignment="1">
      <alignment wrapText="1"/>
    </xf>
    <xf numFmtId="0" fontId="6" fillId="0" borderId="0" xfId="0" applyFont="1" applyAlignment="1">
      <alignment wrapText="1"/>
    </xf>
    <xf numFmtId="0" fontId="5" fillId="0" borderId="0" xfId="0" applyFont="1" applyFill="1" applyAlignment="1">
      <alignment wrapText="1"/>
    </xf>
    <xf numFmtId="0" fontId="6" fillId="0" borderId="0" xfId="0" applyFont="1" applyFill="1" applyAlignment="1">
      <alignment wrapText="1"/>
    </xf>
    <xf numFmtId="14" fontId="6" fillId="0" borderId="0" xfId="0" quotePrefix="1" applyNumberFormat="1" applyFont="1" applyAlignment="1">
      <alignment horizontal="left" wrapText="1"/>
    </xf>
    <xf numFmtId="14" fontId="6" fillId="0" borderId="0" xfId="0" applyNumberFormat="1" applyFont="1" applyAlignment="1">
      <alignment horizontal="left" wrapText="1"/>
    </xf>
    <xf numFmtId="0" fontId="4" fillId="0" borderId="0" xfId="0" applyFont="1"/>
    <xf numFmtId="0" fontId="3" fillId="0" borderId="0" xfId="0" applyFont="1"/>
    <xf numFmtId="0" fontId="3" fillId="0" borderId="0" xfId="0" applyFont="1" applyBorder="1"/>
    <xf numFmtId="0" fontId="6" fillId="0" borderId="0" xfId="0" applyFont="1" applyFill="1" applyAlignment="1">
      <alignment horizontal="left"/>
    </xf>
    <xf numFmtId="0" fontId="3" fillId="0" borderId="1" xfId="0" applyFont="1" applyBorder="1"/>
    <xf numFmtId="0" fontId="4" fillId="0" borderId="0" xfId="0" applyFont="1" applyFill="1"/>
    <xf numFmtId="0" fontId="3" fillId="0" borderId="0" xfId="0" applyFont="1" applyFill="1" applyAlignment="1">
      <alignment horizontal="left" vertical="center"/>
    </xf>
    <xf numFmtId="0" fontId="3" fillId="0" borderId="0" xfId="0" applyFont="1" applyFill="1"/>
    <xf numFmtId="0" fontId="4" fillId="5"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xf>
    <xf numFmtId="0" fontId="4" fillId="8"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3" fillId="0" borderId="0" xfId="0" applyFont="1" applyAlignment="1">
      <alignment horizontal="right" vertical="center"/>
    </xf>
    <xf numFmtId="0" fontId="3" fillId="0" borderId="0" xfId="0" applyFont="1" applyAlignment="1">
      <alignment horizontal="right"/>
    </xf>
    <xf numFmtId="0" fontId="4" fillId="10" borderId="0" xfId="0" applyFont="1" applyFill="1"/>
    <xf numFmtId="0" fontId="3" fillId="10" borderId="0" xfId="0" applyFont="1" applyFill="1" applyAlignment="1">
      <alignment horizontal="right" vertical="center"/>
    </xf>
    <xf numFmtId="0" fontId="3" fillId="10" borderId="0" xfId="0" applyFont="1" applyFill="1" applyAlignment="1">
      <alignment horizontal="right"/>
    </xf>
    <xf numFmtId="0" fontId="4" fillId="0" borderId="1" xfId="0" applyFont="1" applyBorder="1"/>
    <xf numFmtId="164" fontId="3" fillId="0" borderId="1" xfId="1" applyNumberFormat="1" applyFont="1" applyBorder="1" applyAlignment="1">
      <alignment horizontal="right" vertical="center"/>
    </xf>
    <xf numFmtId="164" fontId="3" fillId="0" borderId="1" xfId="1" applyNumberFormat="1" applyFont="1" applyBorder="1" applyAlignment="1">
      <alignment horizontal="right"/>
    </xf>
    <xf numFmtId="0" fontId="3" fillId="0" borderId="1" xfId="0" applyFont="1" applyBorder="1" applyAlignment="1">
      <alignment horizontal="right"/>
    </xf>
    <xf numFmtId="9" fontId="3" fillId="0" borderId="1" xfId="3" applyFont="1" applyBorder="1" applyAlignment="1">
      <alignment horizontal="right" vertical="center"/>
    </xf>
    <xf numFmtId="9" fontId="3" fillId="0" borderId="1" xfId="3" applyFont="1" applyBorder="1" applyAlignment="1">
      <alignment horizontal="right"/>
    </xf>
    <xf numFmtId="165" fontId="3" fillId="0" borderId="1" xfId="2" applyNumberFormat="1" applyFont="1" applyBorder="1" applyAlignment="1">
      <alignment horizontal="right" vertical="center"/>
    </xf>
    <xf numFmtId="6" fontId="3" fillId="0" borderId="1" xfId="2" applyNumberFormat="1" applyFont="1" applyBorder="1" applyAlignment="1">
      <alignment horizontal="right"/>
    </xf>
    <xf numFmtId="0" fontId="3" fillId="0" borderId="1" xfId="0" applyFont="1" applyBorder="1" applyAlignment="1">
      <alignment horizontal="right" vertical="center"/>
    </xf>
    <xf numFmtId="0" fontId="3" fillId="0" borderId="0" xfId="0" applyFont="1" applyBorder="1" applyAlignment="1">
      <alignment horizontal="right"/>
    </xf>
    <xf numFmtId="0" fontId="3" fillId="0" borderId="0" xfId="0" applyFont="1" applyBorder="1" applyAlignment="1">
      <alignment horizontal="right" vertical="center"/>
    </xf>
    <xf numFmtId="0" fontId="4" fillId="0" borderId="1" xfId="0" applyFont="1" applyBorder="1" applyAlignment="1">
      <alignment horizontal="left"/>
    </xf>
    <xf numFmtId="164" fontId="3" fillId="0" borderId="1" xfId="0" applyNumberFormat="1" applyFont="1" applyBorder="1" applyAlignment="1">
      <alignment horizontal="right" vertical="center"/>
    </xf>
    <xf numFmtId="9" fontId="3" fillId="0" borderId="1" xfId="0" applyNumberFormat="1" applyFont="1" applyBorder="1" applyAlignment="1">
      <alignment horizontal="right" vertical="center"/>
    </xf>
    <xf numFmtId="165" fontId="3" fillId="0" borderId="1" xfId="0" applyNumberFormat="1" applyFont="1" applyBorder="1" applyAlignment="1">
      <alignment horizontal="right" vertical="center"/>
    </xf>
    <xf numFmtId="0" fontId="3" fillId="0" borderId="1" xfId="0" applyFont="1" applyBorder="1" applyAlignment="1">
      <alignment horizontal="center"/>
    </xf>
    <xf numFmtId="0" fontId="3" fillId="0" borderId="0" xfId="0" applyFont="1" applyAlignment="1">
      <alignment horizontal="left" vertical="center"/>
    </xf>
    <xf numFmtId="0" fontId="4" fillId="0" borderId="0" xfId="0" applyFont="1" applyBorder="1"/>
    <xf numFmtId="0" fontId="3" fillId="0" borderId="0" xfId="0" applyFont="1" applyBorder="1" applyAlignment="1">
      <alignment horizontal="left" vertical="center"/>
    </xf>
    <xf numFmtId="0" fontId="3" fillId="0" borderId="1" xfId="0" applyFont="1" applyBorder="1" applyAlignment="1">
      <alignment horizontal="left" vertical="center"/>
    </xf>
    <xf numFmtId="166" fontId="1" fillId="12" borderId="6" xfId="0" quotePrefix="1" applyNumberFormat="1" applyFont="1" applyFill="1" applyBorder="1" applyAlignment="1"/>
    <xf numFmtId="0" fontId="3" fillId="12" borderId="8" xfId="0" applyFont="1" applyFill="1" applyBorder="1"/>
    <xf numFmtId="0" fontId="3" fillId="12" borderId="7" xfId="0" applyFont="1" applyFill="1" applyBorder="1" applyAlignment="1">
      <alignment horizontal="left" vertical="center"/>
    </xf>
    <xf numFmtId="0" fontId="0" fillId="0" borderId="0" xfId="0" applyFont="1" applyFill="1"/>
    <xf numFmtId="0" fontId="0" fillId="0" borderId="0" xfId="0" applyFont="1"/>
    <xf numFmtId="0" fontId="8" fillId="0" borderId="0" xfId="0" applyFont="1"/>
    <xf numFmtId="0" fontId="9" fillId="0" borderId="0" xfId="0" applyFont="1"/>
    <xf numFmtId="0" fontId="9" fillId="0" borderId="0" xfId="0" applyFont="1" applyFill="1"/>
    <xf numFmtId="0" fontId="8" fillId="0" borderId="0" xfId="0" applyFont="1" applyFill="1"/>
    <xf numFmtId="0" fontId="1" fillId="4" borderId="8"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0" borderId="1" xfId="0" applyFont="1" applyBorder="1" applyAlignment="1">
      <alignment vertical="center" wrapText="1"/>
    </xf>
    <xf numFmtId="0" fontId="0" fillId="12" borderId="7" xfId="0" applyFont="1" applyFill="1" applyBorder="1"/>
    <xf numFmtId="0" fontId="0" fillId="12" borderId="8" xfId="0" applyFont="1" applyFill="1" applyBorder="1"/>
    <xf numFmtId="0" fontId="7" fillId="0" borderId="0" xfId="0" applyFont="1" applyFill="1"/>
    <xf numFmtId="14" fontId="0" fillId="0" borderId="0" xfId="0" applyNumberFormat="1" applyFont="1" applyFill="1" applyBorder="1" applyAlignment="1">
      <alignment vertical="top" wrapText="1"/>
    </xf>
    <xf numFmtId="14" fontId="0" fillId="0" borderId="0" xfId="0" applyNumberFormat="1" applyFont="1" applyBorder="1" applyAlignment="1">
      <alignment vertical="top" wrapText="1"/>
    </xf>
    <xf numFmtId="0" fontId="8"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Font="1" applyFill="1" applyBorder="1"/>
    <xf numFmtId="0" fontId="3" fillId="0" borderId="0" xfId="0" applyFont="1" applyFill="1" applyAlignment="1">
      <alignment horizontal="left" vertical="top" wrapText="1"/>
    </xf>
    <xf numFmtId="166" fontId="1" fillId="12" borderId="6" xfId="0" quotePrefix="1" applyNumberFormat="1" applyFont="1" applyFill="1" applyBorder="1" applyAlignment="1">
      <alignment horizontal="left" vertical="top"/>
    </xf>
    <xf numFmtId="0" fontId="3" fillId="12" borderId="7" xfId="0" applyFont="1" applyFill="1" applyBorder="1" applyAlignment="1">
      <alignment horizontal="left" vertical="top" wrapText="1"/>
    </xf>
    <xf numFmtId="0" fontId="3" fillId="12" borderId="8" xfId="0" applyFont="1" applyFill="1" applyBorder="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vertical="top" wrapText="1"/>
    </xf>
    <xf numFmtId="0" fontId="5" fillId="0" borderId="0" xfId="0" applyFont="1" applyFill="1" applyAlignment="1">
      <alignment horizontal="left" vertical="top" wrapText="1"/>
    </xf>
    <xf numFmtId="0" fontId="6" fillId="0" borderId="0" xfId="0" applyFont="1" applyFill="1" applyAlignment="1">
      <alignment horizontal="left" vertical="top" wrapText="1"/>
    </xf>
    <xf numFmtId="14" fontId="6" fillId="0" borderId="0" xfId="0" quotePrefix="1" applyNumberFormat="1" applyFont="1" applyAlignment="1">
      <alignment horizontal="left" vertical="top" wrapText="1"/>
    </xf>
    <xf numFmtId="14" fontId="6" fillId="0" borderId="0" xfId="0" applyNumberFormat="1" applyFont="1" applyAlignment="1">
      <alignment horizontal="left" vertical="top" wrapText="1"/>
    </xf>
    <xf numFmtId="0" fontId="4" fillId="2" borderId="1" xfId="0" applyFont="1" applyFill="1" applyBorder="1" applyAlignment="1">
      <alignment horizontal="left" vertical="top" wrapText="1"/>
    </xf>
    <xf numFmtId="0" fontId="4" fillId="2" borderId="6" xfId="0" applyFont="1" applyFill="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3" fillId="0" borderId="1" xfId="0" applyFont="1" applyFill="1" applyBorder="1" applyAlignment="1">
      <alignment horizontal="left" vertical="top" wrapText="1"/>
    </xf>
    <xf numFmtId="49" fontId="3" fillId="0" borderId="1" xfId="0" applyNumberFormat="1" applyFont="1" applyBorder="1" applyAlignment="1">
      <alignment horizontal="left" vertical="top" wrapText="1"/>
    </xf>
    <xf numFmtId="49" fontId="3" fillId="0" borderId="1" xfId="0" applyNumberFormat="1" applyFont="1" applyFill="1" applyBorder="1" applyAlignment="1">
      <alignment horizontal="left" vertical="top" wrapText="1"/>
    </xf>
    <xf numFmtId="0" fontId="15" fillId="0" borderId="1" xfId="0" applyFont="1" applyBorder="1" applyAlignment="1">
      <alignment vertical="center" wrapText="1"/>
    </xf>
    <xf numFmtId="0" fontId="3" fillId="0" borderId="0" xfId="0" applyFont="1" applyFill="1" applyAlignment="1">
      <alignment horizontal="left" vertical="center" wrapText="1"/>
    </xf>
    <xf numFmtId="166" fontId="1" fillId="12" borderId="6" xfId="0" quotePrefix="1" applyNumberFormat="1" applyFont="1" applyFill="1" applyBorder="1" applyAlignment="1">
      <alignment horizontal="left" vertical="center"/>
    </xf>
    <xf numFmtId="0" fontId="3" fillId="12" borderId="7" xfId="0" applyFont="1" applyFill="1" applyBorder="1" applyAlignment="1">
      <alignment horizontal="left" vertical="center" wrapText="1"/>
    </xf>
    <xf numFmtId="0" fontId="3" fillId="12" borderId="8" xfId="0" applyFont="1" applyFill="1" applyBorder="1" applyAlignment="1">
      <alignment horizontal="left" vertical="center" wrapText="1"/>
    </xf>
    <xf numFmtId="0" fontId="3" fillId="0" borderId="0" xfId="0" applyFont="1" applyAlignment="1">
      <alignment horizontal="left" vertical="center" wrapText="1"/>
    </xf>
    <xf numFmtId="0" fontId="8" fillId="0" borderId="0" xfId="0" applyFont="1" applyAlignment="1">
      <alignment vertical="center"/>
    </xf>
    <xf numFmtId="0" fontId="9" fillId="0" borderId="0" xfId="0" applyFont="1" applyAlignment="1">
      <alignment vertical="center"/>
    </xf>
    <xf numFmtId="0" fontId="6" fillId="0" borderId="0" xfId="0" applyFont="1" applyAlignment="1">
      <alignment horizontal="left" vertical="center" wrapText="1"/>
    </xf>
    <xf numFmtId="0" fontId="8" fillId="0" borderId="0" xfId="0" applyFont="1" applyFill="1" applyAlignment="1">
      <alignment vertical="center"/>
    </xf>
    <xf numFmtId="0" fontId="9" fillId="0" borderId="0" xfId="0" applyFont="1" applyFill="1" applyAlignment="1">
      <alignment vertical="center"/>
    </xf>
    <xf numFmtId="0" fontId="6" fillId="0" borderId="0" xfId="0" applyFont="1" applyFill="1" applyAlignment="1">
      <alignment horizontal="left" vertical="center" wrapText="1"/>
    </xf>
    <xf numFmtId="0" fontId="0" fillId="0" borderId="0" xfId="0" applyFont="1" applyFill="1" applyAlignment="1">
      <alignment vertical="center"/>
    </xf>
    <xf numFmtId="0" fontId="5" fillId="0" borderId="0" xfId="0" applyFont="1" applyFill="1" applyAlignment="1">
      <alignment horizontal="left" vertical="center" wrapText="1"/>
    </xf>
    <xf numFmtId="0" fontId="5" fillId="0" borderId="0" xfId="0" applyFont="1" applyAlignment="1">
      <alignment horizontal="left" vertical="center" wrapText="1"/>
    </xf>
    <xf numFmtId="14" fontId="6" fillId="0" borderId="0" xfId="0" quotePrefix="1" applyNumberFormat="1" applyFont="1" applyAlignment="1">
      <alignment horizontal="left" vertical="center" wrapText="1"/>
    </xf>
    <xf numFmtId="14" fontId="6" fillId="0" borderId="0" xfId="0" applyNumberFormat="1" applyFont="1" applyAlignment="1">
      <alignment horizontal="left" vertical="center" wrapText="1"/>
    </xf>
    <xf numFmtId="0" fontId="0" fillId="0" borderId="9" xfId="0" applyFont="1" applyBorder="1" applyAlignment="1">
      <alignment vertical="center"/>
    </xf>
    <xf numFmtId="0" fontId="0" fillId="13" borderId="0" xfId="0" applyFont="1" applyFill="1" applyAlignment="1">
      <alignment vertical="center"/>
    </xf>
    <xf numFmtId="0" fontId="0" fillId="0" borderId="1" xfId="0" applyFont="1" applyBorder="1" applyAlignment="1">
      <alignment vertical="center"/>
    </xf>
    <xf numFmtId="0" fontId="0" fillId="0" borderId="1" xfId="0" applyFont="1" applyFill="1" applyBorder="1" applyAlignment="1">
      <alignment vertical="center" wrapText="1"/>
    </xf>
    <xf numFmtId="164" fontId="3" fillId="0" borderId="0" xfId="1" applyNumberFormat="1" applyFont="1" applyBorder="1" applyAlignment="1">
      <alignment horizontal="left" vertical="center"/>
    </xf>
    <xf numFmtId="166" fontId="1" fillId="12" borderId="10" xfId="0" quotePrefix="1" applyNumberFormat="1" applyFont="1" applyFill="1" applyBorder="1" applyAlignment="1">
      <alignment horizontal="left" vertical="center"/>
    </xf>
    <xf numFmtId="166" fontId="1" fillId="12" borderId="0" xfId="0" quotePrefix="1" applyNumberFormat="1" applyFont="1" applyFill="1" applyBorder="1" applyAlignment="1">
      <alignment horizontal="left" vertical="center"/>
    </xf>
    <xf numFmtId="0" fontId="3" fillId="12" borderId="0" xfId="0" applyFont="1" applyFill="1" applyAlignment="1">
      <alignment horizontal="left" vertical="center"/>
    </xf>
    <xf numFmtId="166" fontId="1" fillId="0" borderId="0" xfId="0" quotePrefix="1" applyNumberFormat="1" applyFont="1" applyFill="1" applyBorder="1" applyAlignment="1">
      <alignment horizontal="left" vertical="center"/>
    </xf>
    <xf numFmtId="0" fontId="3" fillId="0" borderId="10" xfId="0" applyFont="1" applyBorder="1" applyAlignment="1">
      <alignment horizontal="left" vertical="center"/>
    </xf>
    <xf numFmtId="9" fontId="3" fillId="0" borderId="0" xfId="0" applyNumberFormat="1" applyFont="1" applyBorder="1" applyAlignment="1">
      <alignment horizontal="left" vertical="center"/>
    </xf>
    <xf numFmtId="9" fontId="3" fillId="0" borderId="0" xfId="3" applyFont="1" applyAlignment="1">
      <alignment horizontal="left" vertical="center"/>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0" fillId="0" borderId="0" xfId="0" applyAlignment="1">
      <alignment horizontal="left" vertical="center"/>
    </xf>
    <xf numFmtId="167" fontId="0" fillId="0" borderId="0" xfId="0" applyNumberFormat="1" applyAlignment="1">
      <alignment horizontal="left" vertical="center"/>
    </xf>
    <xf numFmtId="9" fontId="3" fillId="0" borderId="0" xfId="0" applyNumberFormat="1" applyFont="1" applyAlignment="1">
      <alignment horizontal="left" vertical="center"/>
    </xf>
    <xf numFmtId="167" fontId="3" fillId="0" borderId="0" xfId="0" applyNumberFormat="1" applyFont="1" applyAlignment="1">
      <alignment horizontal="left" vertical="center"/>
    </xf>
    <xf numFmtId="0" fontId="3" fillId="0" borderId="15" xfId="0" applyFont="1" applyBorder="1" applyAlignment="1">
      <alignment horizontal="left" vertical="center"/>
    </xf>
    <xf numFmtId="0" fontId="3" fillId="0" borderId="4" xfId="0" applyFont="1" applyBorder="1" applyAlignment="1">
      <alignment horizontal="left" vertical="center"/>
    </xf>
    <xf numFmtId="1" fontId="0" fillId="0" borderId="0" xfId="0" applyNumberFormat="1" applyAlignment="1">
      <alignment horizontal="left" vertical="center"/>
    </xf>
    <xf numFmtId="1" fontId="3" fillId="0" borderId="0" xfId="0" applyNumberFormat="1" applyFont="1" applyAlignment="1">
      <alignment horizontal="left" vertical="center"/>
    </xf>
    <xf numFmtId="0" fontId="0" fillId="0" borderId="1" xfId="0" applyFont="1" applyFill="1" applyBorder="1" applyAlignment="1">
      <alignment wrapText="1"/>
    </xf>
    <xf numFmtId="0" fontId="0" fillId="0" borderId="1" xfId="0" applyFont="1" applyBorder="1" applyAlignment="1">
      <alignment wrapText="1"/>
    </xf>
    <xf numFmtId="44" fontId="0" fillId="0" borderId="1" xfId="2" applyFont="1" applyBorder="1" applyAlignment="1">
      <alignment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44" fontId="0" fillId="0" borderId="1" xfId="2" applyFont="1" applyFill="1" applyBorder="1" applyAlignment="1">
      <alignment wrapText="1"/>
    </xf>
    <xf numFmtId="168" fontId="0" fillId="0" borderId="1" xfId="2" applyNumberFormat="1" applyFont="1" applyFill="1" applyBorder="1" applyAlignment="1">
      <alignment wrapText="1"/>
    </xf>
    <xf numFmtId="168" fontId="0" fillId="0" borderId="1" xfId="2" applyNumberFormat="1" applyFont="1" applyBorder="1" applyAlignment="1">
      <alignment wrapText="1"/>
    </xf>
    <xf numFmtId="169" fontId="0" fillId="0" borderId="14" xfId="0" applyNumberFormat="1" applyBorder="1"/>
    <xf numFmtId="169" fontId="0" fillId="0" borderId="0" xfId="0" applyNumberFormat="1" applyBorder="1"/>
    <xf numFmtId="164" fontId="3" fillId="0" borderId="0" xfId="1" applyNumberFormat="1" applyFont="1" applyBorder="1" applyAlignment="1">
      <alignment horizontal="right" vertical="center"/>
    </xf>
    <xf numFmtId="169" fontId="0" fillId="0" borderId="14" xfId="0" applyNumberFormat="1" applyBorder="1" applyAlignment="1">
      <alignment horizontal="right"/>
    </xf>
    <xf numFmtId="169" fontId="3" fillId="0" borderId="4" xfId="1" applyNumberFormat="1" applyFont="1" applyBorder="1" applyAlignment="1">
      <alignment horizontal="right" vertical="center"/>
    </xf>
    <xf numFmtId="169" fontId="3" fillId="0" borderId="9" xfId="1" applyNumberFormat="1" applyFont="1" applyBorder="1" applyAlignment="1">
      <alignment horizontal="right" vertical="center"/>
    </xf>
    <xf numFmtId="164" fontId="3" fillId="0" borderId="4" xfId="1" applyNumberFormat="1" applyFont="1" applyBorder="1" applyAlignment="1">
      <alignment horizontal="right" vertical="center"/>
    </xf>
    <xf numFmtId="169" fontId="0" fillId="0" borderId="0" xfId="0" applyNumberFormat="1" applyBorder="1" applyAlignment="1">
      <alignment horizontal="right"/>
    </xf>
    <xf numFmtId="0" fontId="3" fillId="0" borderId="4" xfId="0" applyFont="1" applyBorder="1" applyAlignment="1">
      <alignment horizontal="left" vertical="top" wrapText="1"/>
    </xf>
    <xf numFmtId="49" fontId="3" fillId="0" borderId="4" xfId="0" applyNumberFormat="1" applyFont="1" applyBorder="1" applyAlignment="1">
      <alignment horizontal="left" vertical="top" wrapText="1"/>
    </xf>
    <xf numFmtId="0" fontId="13" fillId="15" borderId="1" xfId="0" applyFont="1" applyFill="1" applyBorder="1" applyAlignment="1">
      <alignment vertical="center" wrapText="1"/>
    </xf>
    <xf numFmtId="0" fontId="4" fillId="11" borderId="4" xfId="0" applyFont="1" applyFill="1" applyBorder="1" applyAlignment="1">
      <alignment horizontal="left" vertical="top" wrapText="1"/>
    </xf>
    <xf numFmtId="0" fontId="4" fillId="0" borderId="0" xfId="0" applyFont="1" applyAlignment="1">
      <alignment horizontal="left" vertical="top" wrapText="1"/>
    </xf>
    <xf numFmtId="0" fontId="6" fillId="0" borderId="0" xfId="0" applyFont="1" applyFill="1" applyAlignment="1">
      <alignment horizontal="left" vertical="top" wrapText="1"/>
    </xf>
    <xf numFmtId="0" fontId="5" fillId="11" borderId="4" xfId="0" applyFont="1" applyFill="1" applyBorder="1" applyAlignment="1">
      <alignment horizontal="left" vertical="top" wrapText="1"/>
    </xf>
    <xf numFmtId="0" fontId="1" fillId="0" borderId="5" xfId="0" applyFont="1" applyBorder="1" applyAlignment="1">
      <alignment horizontal="center" vertical="center" textRotation="90"/>
    </xf>
    <xf numFmtId="0" fontId="1" fillId="0" borderId="3" xfId="0" applyFont="1" applyBorder="1" applyAlignment="1">
      <alignment horizontal="center" vertical="center" textRotation="90"/>
    </xf>
    <xf numFmtId="0" fontId="1" fillId="0" borderId="2" xfId="0" applyFont="1" applyBorder="1" applyAlignment="1">
      <alignment horizontal="center" vertical="center" textRotation="90"/>
    </xf>
    <xf numFmtId="0" fontId="0" fillId="14" borderId="5" xfId="0" applyFont="1" applyFill="1" applyBorder="1" applyAlignment="1">
      <alignment horizontal="center" vertical="center"/>
    </xf>
    <xf numFmtId="0" fontId="0" fillId="14" borderId="3" xfId="0" applyFont="1" applyFill="1" applyBorder="1" applyAlignment="1">
      <alignment horizontal="center" vertical="center"/>
    </xf>
    <xf numFmtId="0" fontId="0" fillId="14" borderId="2" xfId="0" applyFont="1" applyFill="1" applyBorder="1" applyAlignment="1">
      <alignment horizontal="center" vertical="center"/>
    </xf>
    <xf numFmtId="0" fontId="4" fillId="0" borderId="0" xfId="0" applyFont="1" applyAlignment="1">
      <alignment horizontal="left" vertical="center" wrapText="1"/>
    </xf>
    <xf numFmtId="0" fontId="1" fillId="0" borderId="1" xfId="0" applyFont="1" applyBorder="1" applyAlignment="1">
      <alignment horizontal="center" vertical="center" textRotation="90"/>
    </xf>
    <xf numFmtId="0" fontId="1" fillId="3" borderId="1" xfId="0" applyFont="1" applyFill="1" applyBorder="1" applyAlignment="1">
      <alignment horizontal="left" vertical="center" wrapText="1"/>
    </xf>
    <xf numFmtId="14" fontId="0" fillId="0" borderId="1" xfId="0" applyNumberFormat="1" applyFont="1" applyBorder="1" applyAlignment="1">
      <alignment horizontal="left" vertical="top" wrapText="1"/>
    </xf>
    <xf numFmtId="0" fontId="8" fillId="0" borderId="4" xfId="0" applyFont="1" applyBorder="1" applyAlignment="1">
      <alignment horizontal="center"/>
    </xf>
    <xf numFmtId="0" fontId="4" fillId="9" borderId="5"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9" borderId="2" xfId="0" applyFont="1" applyFill="1"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8">
    <dxf>
      <numFmt numFmtId="167" formatCode="_([$$-409]* #,##0.00_);_([$$-409]* \(#,##0.00\);_([$$-409]* &quot;-&quot;??_);_(@_)"/>
      <alignment horizontal="left" vertical="center" textRotation="0" wrapText="0" indent="0" justifyLastLine="0" shrinkToFit="0" readingOrder="0"/>
    </dxf>
    <dxf>
      <numFmt numFmtId="167" formatCode="_([$$-409]* #,##0.00_);_([$$-409]* \(#,##0.00\);_([$$-409]* &quot;-&quot;??_);_(@_)"/>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left" vertical="center" textRotation="0" wrapText="0" indent="0" justifyLastLine="0" shrinkToFit="0" readingOrder="0"/>
    </dxf>
    <dxf>
      <alignment horizontal="left" vertical="center" textRotation="0" wrapText="0" indent="0" justifyLastLine="0" shrinkToFit="0" readingOrder="0"/>
    </dxf>
    <dxf>
      <font>
        <b/>
        <i val="0"/>
        <strike val="0"/>
        <condense val="0"/>
        <extend val="0"/>
        <outline val="0"/>
        <shadow val="0"/>
        <u val="none"/>
        <vertAlign val="baseline"/>
        <sz val="11"/>
        <color theme="1"/>
        <name val="Calibri"/>
        <scheme val="none"/>
      </font>
      <fill>
        <patternFill patternType="none">
          <fgColor indexed="64"/>
          <bgColor indexed="65"/>
        </patternFill>
      </fill>
      <alignment horizontal="left" vertical="center" textRotation="0" wrapText="1" indent="0" justifyLastLine="0" shrinkToFit="0" readingOrder="0"/>
    </dxf>
  </dxfs>
  <tableStyles count="0" defaultTableStyle="TableStyleMedium2" defaultPivotStyle="PivotStyleLight16"/>
  <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38100</xdr:colOff>
      <xdr:row>1</xdr:row>
      <xdr:rowOff>38100</xdr:rowOff>
    </xdr:from>
    <xdr:ext cx="8115300" cy="953466"/>
    <xdr:sp macro="" textlink="">
      <xdr:nvSpPr>
        <xdr:cNvPr id="2" name="TextBox 1">
          <a:extLst>
            <a:ext uri="{FF2B5EF4-FFF2-40B4-BE49-F238E27FC236}">
              <a16:creationId xmlns:a16="http://schemas.microsoft.com/office/drawing/2014/main" id="{3D8D6293-A232-44A4-B49D-9BE192A57293}"/>
            </a:ext>
          </a:extLst>
        </xdr:cNvPr>
        <xdr:cNvSpPr txBox="1"/>
      </xdr:nvSpPr>
      <xdr:spPr>
        <a:xfrm>
          <a:off x="38100" y="228600"/>
          <a:ext cx="8115300" cy="953466"/>
        </a:xfrm>
        <a:prstGeom prst="rect">
          <a:avLst/>
        </a:prstGeom>
        <a:solidFill>
          <a:schemeClr val="accent3">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i="0" u="none" strike="noStrike">
              <a:solidFill>
                <a:schemeClr val="tx1"/>
              </a:solidFill>
              <a:effectLst/>
              <a:latin typeface="+mn-lt"/>
              <a:ea typeface="+mn-ea"/>
              <a:cs typeface="+mn-cs"/>
            </a:rPr>
            <a:t>Responsible party:</a:t>
          </a:r>
          <a:r>
            <a:rPr lang="en-US"/>
            <a:t> </a:t>
          </a:r>
          <a:r>
            <a:rPr lang="en-US" sz="1100" b="0" i="0" u="none" strike="noStrike">
              <a:solidFill>
                <a:schemeClr val="tx1"/>
              </a:solidFill>
              <a:effectLst/>
              <a:latin typeface="+mn-lt"/>
              <a:ea typeface="+mn-ea"/>
              <a:cs typeface="+mn-cs"/>
            </a:rPr>
            <a:t>ACO</a:t>
          </a:r>
        </a:p>
        <a:p>
          <a:r>
            <a:rPr lang="en-US" sz="1100" b="1" i="0" u="none" strike="noStrike">
              <a:solidFill>
                <a:schemeClr val="tx1"/>
              </a:solidFill>
              <a:effectLst/>
              <a:latin typeface="+mn-lt"/>
              <a:ea typeface="+mn-ea"/>
              <a:cs typeface="+mn-cs"/>
            </a:rPr>
            <a:t>Frequency of reporting:</a:t>
          </a:r>
          <a:r>
            <a:rPr lang="en-US"/>
            <a:t> </a:t>
          </a:r>
          <a:r>
            <a:rPr lang="en-US" sz="1100" b="0" i="0" u="none" strike="noStrike">
              <a:solidFill>
                <a:schemeClr val="tx1"/>
              </a:solidFill>
              <a:effectLst/>
              <a:latin typeface="+mn-lt"/>
              <a:ea typeface="+mn-ea"/>
              <a:cs typeface="+mn-cs"/>
            </a:rPr>
            <a:t>Annual</a:t>
          </a:r>
        </a:p>
        <a:p>
          <a:r>
            <a:rPr lang="en-US" sz="1100" b="1" i="0" u="none" strike="noStrike">
              <a:solidFill>
                <a:schemeClr val="tx1"/>
              </a:solidFill>
              <a:effectLst/>
              <a:latin typeface="+mn-lt"/>
              <a:ea typeface="+mn-ea"/>
              <a:cs typeface="+mn-cs"/>
            </a:rPr>
            <a:t>Measurement periods:</a:t>
          </a:r>
          <a:r>
            <a:rPr lang="en-US"/>
            <a:t> </a:t>
          </a:r>
          <a:r>
            <a:rPr lang="en-US" sz="1100" b="0" i="0" u="none" strike="noStrike">
              <a:solidFill>
                <a:schemeClr val="tx1"/>
              </a:solidFill>
              <a:effectLst/>
              <a:latin typeface="+mn-lt"/>
              <a:ea typeface="+mn-ea"/>
              <a:cs typeface="+mn-cs"/>
            </a:rPr>
            <a:t>Projected: January 1st through December 31st of calendar year 2019</a:t>
          </a:r>
        </a:p>
        <a:p>
          <a:r>
            <a:rPr lang="en-US" sz="1100" b="1" i="0" u="none" strike="noStrike">
              <a:solidFill>
                <a:schemeClr val="tx1"/>
              </a:solidFill>
              <a:effectLst/>
              <a:latin typeface="+mn-lt"/>
              <a:ea typeface="+mn-ea"/>
              <a:cs typeface="+mn-cs"/>
            </a:rPr>
            <a:t>Template creation:</a:t>
          </a:r>
          <a:r>
            <a:rPr lang="en-US"/>
            <a:t> </a:t>
          </a:r>
          <a:r>
            <a:rPr lang="en-US" sz="1100" b="0" i="0" u="none" strike="noStrike">
              <a:solidFill>
                <a:schemeClr val="tx1"/>
              </a:solidFill>
              <a:effectLst/>
              <a:latin typeface="+mn-lt"/>
              <a:ea typeface="+mn-ea"/>
              <a:cs typeface="+mn-cs"/>
            </a:rPr>
            <a:t>May</a:t>
          </a:r>
          <a:r>
            <a:rPr lang="en-US" sz="1100" b="0" i="0" u="none" strike="noStrike" baseline="0">
              <a:solidFill>
                <a:schemeClr val="tx1"/>
              </a:solidFill>
              <a:effectLst/>
              <a:latin typeface="+mn-lt"/>
              <a:ea typeface="+mn-ea"/>
              <a:cs typeface="+mn-cs"/>
            </a:rPr>
            <a:t> </a:t>
          </a:r>
          <a:r>
            <a:rPr lang="en-US" sz="1100" b="0" i="0" u="none" strike="noStrike">
              <a:solidFill>
                <a:schemeClr val="tx1"/>
              </a:solidFill>
              <a:effectLst/>
              <a:latin typeface="+mn-lt"/>
              <a:ea typeface="+mn-ea"/>
              <a:cs typeface="+mn-cs"/>
            </a:rPr>
            <a:t>2019</a:t>
          </a:r>
          <a:r>
            <a:rPr lang="en-US"/>
            <a:t> </a:t>
          </a:r>
        </a:p>
        <a:p>
          <a:r>
            <a:rPr lang="en-US" sz="1100" b="1"/>
            <a:t>Instructions: </a:t>
          </a:r>
          <a:r>
            <a:rPr lang="en-US" sz="1100"/>
            <a:t>Provide data for numbers of lives (Column D) and spend (Column E) by HSA, Payer, and Risk Category for 2019.</a:t>
          </a:r>
        </a:p>
      </xdr:txBody>
    </xdr:sp>
    <xdr:clientData/>
  </xdr:oneCellAnchor>
</xdr:wsDr>
</file>

<file path=xl/tables/table1.xml><?xml version="1.0" encoding="utf-8"?>
<table xmlns="http://schemas.openxmlformats.org/spreadsheetml/2006/main" id="1" name="Table1" displayName="Table1" ref="A9:F217" totalsRowShown="0" headerRowDxfId="7" dataDxfId="6">
  <autoFilter ref="A9:F217"/>
  <tableColumns count="6">
    <tableColumn id="1" name="HSA" dataDxfId="5"/>
    <tableColumn id="2" name="Payer" dataDxfId="4"/>
    <tableColumn id="3" name="Risk_cat" dataDxfId="3"/>
    <tableColumn id="4" name="Lives Total 2019" dataDxfId="2"/>
    <tableColumn id="5" name="Spend 2018 *" dataDxfId="1"/>
    <tableColumn id="6" name="Spend 2019 YTD *" dataDxfId="0"/>
  </tableColumns>
  <tableStyleInfo name="TableStyleLight18"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showGridLines="0" zoomScaleNormal="100" workbookViewId="0">
      <selection activeCell="H35" sqref="H35"/>
    </sheetView>
  </sheetViews>
  <sheetFormatPr defaultColWidth="9.140625" defaultRowHeight="15" x14ac:dyDescent="0.25"/>
  <cols>
    <col min="1" max="1" width="24.42578125" style="76" customWidth="1"/>
    <col min="2" max="3" width="36" style="76" customWidth="1"/>
    <col min="4" max="5" width="50.5703125" style="76" customWidth="1"/>
    <col min="6" max="16384" width="9.140625" style="76"/>
  </cols>
  <sheetData>
    <row r="1" spans="1:7" s="72" customFormat="1" x14ac:dyDescent="0.25"/>
    <row r="2" spans="1:7" s="72" customFormat="1" x14ac:dyDescent="0.25">
      <c r="A2" s="73" t="s">
        <v>138</v>
      </c>
      <c r="B2" s="74"/>
      <c r="C2" s="74"/>
      <c r="D2" s="74"/>
      <c r="E2" s="75"/>
    </row>
    <row r="3" spans="1:7" x14ac:dyDescent="0.25">
      <c r="A3" s="151"/>
      <c r="B3" s="151"/>
    </row>
    <row r="4" spans="1:7" x14ac:dyDescent="0.25">
      <c r="A4" s="77" t="s">
        <v>117</v>
      </c>
      <c r="B4" s="78" t="s">
        <v>128</v>
      </c>
      <c r="C4" s="78"/>
      <c r="D4" s="78"/>
      <c r="E4" s="78"/>
      <c r="F4" s="78"/>
      <c r="G4" s="78"/>
    </row>
    <row r="5" spans="1:7" x14ac:dyDescent="0.25">
      <c r="A5" s="77" t="s">
        <v>0</v>
      </c>
      <c r="B5" s="78" t="s">
        <v>1</v>
      </c>
      <c r="C5" s="78"/>
      <c r="D5" s="78"/>
    </row>
    <row r="6" spans="1:7" ht="16.5" customHeight="1" x14ac:dyDescent="0.25">
      <c r="A6" s="79" t="s">
        <v>2</v>
      </c>
      <c r="B6" s="80" t="s">
        <v>3</v>
      </c>
      <c r="C6" s="80"/>
      <c r="D6" s="80"/>
    </row>
    <row r="7" spans="1:7" x14ac:dyDescent="0.25">
      <c r="A7" s="79" t="s">
        <v>4</v>
      </c>
      <c r="B7" s="152" t="s">
        <v>134</v>
      </c>
      <c r="C7" s="152"/>
      <c r="D7" s="80"/>
    </row>
    <row r="8" spans="1:7" x14ac:dyDescent="0.25">
      <c r="A8" s="79"/>
      <c r="B8" s="152" t="s">
        <v>5</v>
      </c>
      <c r="C8" s="152"/>
      <c r="D8" s="80"/>
    </row>
    <row r="9" spans="1:7" x14ac:dyDescent="0.25">
      <c r="A9" s="77" t="s">
        <v>6</v>
      </c>
      <c r="B9" s="81">
        <v>43581</v>
      </c>
      <c r="C9" s="82"/>
      <c r="D9" s="82"/>
    </row>
    <row r="11" spans="1:7" ht="14.45" customHeight="1" x14ac:dyDescent="0.25">
      <c r="A11" s="153" t="s">
        <v>130</v>
      </c>
      <c r="B11" s="153"/>
      <c r="C11" s="153"/>
      <c r="D11" s="153"/>
      <c r="E11" s="153"/>
    </row>
    <row r="12" spans="1:7" x14ac:dyDescent="0.25">
      <c r="A12" s="83" t="s">
        <v>45</v>
      </c>
      <c r="B12" s="83" t="s">
        <v>34</v>
      </c>
      <c r="C12" s="84" t="s">
        <v>131</v>
      </c>
      <c r="D12" s="83" t="s">
        <v>135</v>
      </c>
      <c r="E12" s="83" t="s">
        <v>133</v>
      </c>
    </row>
    <row r="13" spans="1:7" ht="225" x14ac:dyDescent="0.25">
      <c r="A13" s="85">
        <v>1</v>
      </c>
      <c r="B13" s="85" t="s">
        <v>35</v>
      </c>
      <c r="C13" s="85" t="s">
        <v>33</v>
      </c>
      <c r="D13" s="85" t="s">
        <v>207</v>
      </c>
      <c r="E13" s="86" t="s">
        <v>208</v>
      </c>
    </row>
    <row r="14" spans="1:7" ht="45" x14ac:dyDescent="0.25">
      <c r="A14" s="85">
        <v>2</v>
      </c>
      <c r="B14" s="85" t="s">
        <v>36</v>
      </c>
      <c r="C14" s="85" t="s">
        <v>37</v>
      </c>
      <c r="D14" s="85" t="s">
        <v>32</v>
      </c>
      <c r="E14" s="85" t="s">
        <v>209</v>
      </c>
    </row>
    <row r="15" spans="1:7" ht="261" customHeight="1" x14ac:dyDescent="0.25">
      <c r="A15" s="85">
        <v>3</v>
      </c>
      <c r="B15" s="85" t="s">
        <v>42</v>
      </c>
      <c r="C15" s="85" t="s">
        <v>38</v>
      </c>
      <c r="D15" s="85" t="s">
        <v>210</v>
      </c>
      <c r="E15" s="85" t="s">
        <v>334</v>
      </c>
    </row>
    <row r="16" spans="1:7" ht="15" customHeight="1" x14ac:dyDescent="0.25">
      <c r="A16" s="147"/>
      <c r="B16" s="147"/>
      <c r="C16" s="147"/>
      <c r="D16" s="147"/>
      <c r="E16" s="147"/>
    </row>
    <row r="17" spans="1:5" ht="14.45" customHeight="1" x14ac:dyDescent="0.25">
      <c r="A17" s="153" t="s">
        <v>130</v>
      </c>
      <c r="B17" s="153"/>
      <c r="C17" s="153"/>
      <c r="D17" s="153"/>
      <c r="E17" s="153"/>
    </row>
    <row r="18" spans="1:5" x14ac:dyDescent="0.25">
      <c r="A18" s="83" t="s">
        <v>45</v>
      </c>
      <c r="B18" s="83" t="s">
        <v>34</v>
      </c>
      <c r="C18" s="84" t="s">
        <v>131</v>
      </c>
      <c r="D18" s="83" t="s">
        <v>135</v>
      </c>
      <c r="E18" s="83" t="s">
        <v>133</v>
      </c>
    </row>
    <row r="19" spans="1:5" ht="190.5" customHeight="1" x14ac:dyDescent="0.25">
      <c r="A19" s="85">
        <v>4</v>
      </c>
      <c r="B19" s="85" t="s">
        <v>43</v>
      </c>
      <c r="C19" s="85" t="s">
        <v>39</v>
      </c>
      <c r="D19" s="85" t="s">
        <v>211</v>
      </c>
      <c r="E19" s="85" t="s">
        <v>212</v>
      </c>
    </row>
    <row r="20" spans="1:5" ht="204" customHeight="1" x14ac:dyDescent="0.25">
      <c r="A20" s="85">
        <v>5</v>
      </c>
      <c r="B20" s="85" t="s">
        <v>44</v>
      </c>
      <c r="C20" s="85" t="s">
        <v>40</v>
      </c>
      <c r="D20" s="86" t="s">
        <v>213</v>
      </c>
      <c r="E20" s="86" t="s">
        <v>214</v>
      </c>
    </row>
    <row r="21" spans="1:5" ht="201.75" customHeight="1" x14ac:dyDescent="0.25">
      <c r="A21" s="85">
        <v>6</v>
      </c>
      <c r="B21" s="85" t="s">
        <v>41</v>
      </c>
      <c r="C21" s="85" t="s">
        <v>265</v>
      </c>
      <c r="D21" s="85" t="s">
        <v>32</v>
      </c>
      <c r="E21" s="87" t="s">
        <v>335</v>
      </c>
    </row>
    <row r="23" spans="1:5" ht="14.45" customHeight="1" x14ac:dyDescent="0.25">
      <c r="A23" s="150" t="s">
        <v>129</v>
      </c>
      <c r="B23" s="150"/>
      <c r="C23" s="150"/>
      <c r="D23" s="150"/>
      <c r="E23" s="150"/>
    </row>
    <row r="24" spans="1:5" x14ac:dyDescent="0.25">
      <c r="A24" s="83" t="s">
        <v>45</v>
      </c>
      <c r="B24" s="83" t="s">
        <v>34</v>
      </c>
      <c r="C24" s="83" t="s">
        <v>131</v>
      </c>
      <c r="D24" s="83" t="s">
        <v>135</v>
      </c>
      <c r="E24" s="83" t="s">
        <v>132</v>
      </c>
    </row>
    <row r="25" spans="1:5" ht="190.5" customHeight="1" x14ac:dyDescent="0.25">
      <c r="A25" s="88">
        <v>1</v>
      </c>
      <c r="B25" s="88" t="s">
        <v>215</v>
      </c>
      <c r="C25" s="88" t="s">
        <v>216</v>
      </c>
      <c r="D25" s="85" t="s">
        <v>217</v>
      </c>
      <c r="E25" s="88" t="s">
        <v>218</v>
      </c>
    </row>
    <row r="26" spans="1:5" ht="159.75" customHeight="1" x14ac:dyDescent="0.25">
      <c r="A26" s="88">
        <v>2</v>
      </c>
      <c r="B26" s="88" t="s">
        <v>219</v>
      </c>
      <c r="C26" s="88" t="s">
        <v>216</v>
      </c>
      <c r="D26" s="85" t="s">
        <v>207</v>
      </c>
      <c r="E26" s="88" t="s">
        <v>220</v>
      </c>
    </row>
    <row r="27" spans="1:5" ht="60" x14ac:dyDescent="0.25">
      <c r="A27" s="88">
        <v>3</v>
      </c>
      <c r="B27" s="88" t="s">
        <v>221</v>
      </c>
      <c r="C27" s="88" t="s">
        <v>222</v>
      </c>
      <c r="D27" s="85" t="s">
        <v>32</v>
      </c>
      <c r="E27" s="88" t="s">
        <v>223</v>
      </c>
    </row>
    <row r="28" spans="1:5" ht="194.25" customHeight="1" x14ac:dyDescent="0.25">
      <c r="A28" s="88">
        <v>4</v>
      </c>
      <c r="B28" s="88" t="s">
        <v>224</v>
      </c>
      <c r="C28" s="88" t="s">
        <v>225</v>
      </c>
      <c r="D28" s="85" t="s">
        <v>226</v>
      </c>
      <c r="E28" s="88" t="s">
        <v>227</v>
      </c>
    </row>
    <row r="29" spans="1:5" ht="16.5" customHeight="1" x14ac:dyDescent="0.25">
      <c r="A29" s="148"/>
      <c r="B29" s="148"/>
      <c r="C29" s="148"/>
      <c r="D29" s="147"/>
      <c r="E29" s="148"/>
    </row>
    <row r="30" spans="1:5" ht="14.45" customHeight="1" x14ac:dyDescent="0.25">
      <c r="A30" s="150" t="s">
        <v>129</v>
      </c>
      <c r="B30" s="150"/>
      <c r="C30" s="150"/>
      <c r="D30" s="150"/>
      <c r="E30" s="150"/>
    </row>
    <row r="31" spans="1:5" x14ac:dyDescent="0.25">
      <c r="A31" s="83" t="s">
        <v>45</v>
      </c>
      <c r="B31" s="83" t="s">
        <v>34</v>
      </c>
      <c r="C31" s="83" t="s">
        <v>131</v>
      </c>
      <c r="D31" s="83" t="s">
        <v>135</v>
      </c>
      <c r="E31" s="83" t="s">
        <v>132</v>
      </c>
    </row>
    <row r="32" spans="1:5" ht="167.25" customHeight="1" x14ac:dyDescent="0.25">
      <c r="A32" s="88">
        <v>5</v>
      </c>
      <c r="B32" s="88" t="s">
        <v>228</v>
      </c>
      <c r="C32" s="88" t="s">
        <v>225</v>
      </c>
      <c r="D32" s="85" t="s">
        <v>229</v>
      </c>
      <c r="E32" s="88" t="s">
        <v>227</v>
      </c>
    </row>
    <row r="33" spans="1:5" ht="155.25" customHeight="1" x14ac:dyDescent="0.25">
      <c r="A33" s="88">
        <v>6</v>
      </c>
      <c r="B33" s="88" t="s">
        <v>230</v>
      </c>
      <c r="C33" s="88" t="s">
        <v>225</v>
      </c>
      <c r="D33" s="85" t="s">
        <v>231</v>
      </c>
      <c r="E33" s="88" t="s">
        <v>232</v>
      </c>
    </row>
    <row r="34" spans="1:5" ht="158.25" customHeight="1" x14ac:dyDescent="0.25">
      <c r="A34" s="88">
        <v>7</v>
      </c>
      <c r="B34" s="88" t="s">
        <v>233</v>
      </c>
      <c r="C34" s="88" t="s">
        <v>225</v>
      </c>
      <c r="D34" s="85" t="s">
        <v>231</v>
      </c>
      <c r="E34" s="88" t="s">
        <v>234</v>
      </c>
    </row>
    <row r="35" spans="1:5" ht="210" customHeight="1" x14ac:dyDescent="0.25">
      <c r="A35" s="88">
        <v>8</v>
      </c>
      <c r="B35" s="88" t="s">
        <v>235</v>
      </c>
      <c r="C35" s="88" t="s">
        <v>236</v>
      </c>
      <c r="D35" s="85" t="s">
        <v>237</v>
      </c>
      <c r="E35" s="88" t="s">
        <v>238</v>
      </c>
    </row>
    <row r="36" spans="1:5" ht="18" customHeight="1" x14ac:dyDescent="0.25">
      <c r="A36" s="148"/>
      <c r="B36" s="148"/>
      <c r="C36" s="148"/>
      <c r="D36" s="147"/>
      <c r="E36" s="148"/>
    </row>
    <row r="37" spans="1:5" ht="14.45" customHeight="1" x14ac:dyDescent="0.25">
      <c r="A37" s="150" t="s">
        <v>129</v>
      </c>
      <c r="B37" s="150"/>
      <c r="C37" s="150"/>
      <c r="D37" s="150"/>
      <c r="E37" s="150"/>
    </row>
    <row r="38" spans="1:5" x14ac:dyDescent="0.25">
      <c r="A38" s="83" t="s">
        <v>45</v>
      </c>
      <c r="B38" s="83" t="s">
        <v>34</v>
      </c>
      <c r="C38" s="83" t="s">
        <v>131</v>
      </c>
      <c r="D38" s="83" t="s">
        <v>135</v>
      </c>
      <c r="E38" s="83" t="s">
        <v>132</v>
      </c>
    </row>
    <row r="39" spans="1:5" ht="75" x14ac:dyDescent="0.25">
      <c r="A39" s="88">
        <v>9</v>
      </c>
      <c r="B39" s="88" t="s">
        <v>239</v>
      </c>
      <c r="C39" s="88" t="s">
        <v>240</v>
      </c>
      <c r="D39" s="89" t="s">
        <v>32</v>
      </c>
      <c r="E39" s="88" t="s">
        <v>241</v>
      </c>
    </row>
    <row r="40" spans="1:5" ht="75" x14ac:dyDescent="0.25">
      <c r="A40" s="88">
        <v>10</v>
      </c>
      <c r="B40" s="88" t="s">
        <v>242</v>
      </c>
      <c r="C40" s="88" t="s">
        <v>240</v>
      </c>
      <c r="D40" s="86" t="s">
        <v>213</v>
      </c>
      <c r="E40" s="88" t="s">
        <v>243</v>
      </c>
    </row>
    <row r="41" spans="1:5" ht="75" x14ac:dyDescent="0.25">
      <c r="A41" s="88">
        <v>11</v>
      </c>
      <c r="B41" s="88" t="s">
        <v>244</v>
      </c>
      <c r="C41" s="88" t="s">
        <v>240</v>
      </c>
      <c r="D41" s="89" t="s">
        <v>32</v>
      </c>
      <c r="E41" s="88" t="s">
        <v>243</v>
      </c>
    </row>
  </sheetData>
  <mergeCells count="8">
    <mergeCell ref="A30:E30"/>
    <mergeCell ref="A37:E37"/>
    <mergeCell ref="A3:B3"/>
    <mergeCell ref="B7:C7"/>
    <mergeCell ref="B8:C8"/>
    <mergeCell ref="A11:E11"/>
    <mergeCell ref="A23:E23"/>
    <mergeCell ref="A17:E17"/>
  </mergeCells>
  <pageMargins left="0.5" right="0.5" top="0.5" bottom="0.5" header="0.3" footer="0.3"/>
  <pageSetup scale="64" fitToHeight="0" orientation="landscape" r:id="rId1"/>
  <headerFooter>
    <oddHeader>&amp;C&amp;"-,Bold"&amp;12Part 5
Attachment A</oddHeader>
  </headerFooter>
  <rowBreaks count="4" manualBreakCount="4">
    <brk id="15" max="16383" man="1"/>
    <brk id="21" max="16383" man="1"/>
    <brk id="28" max="16383" man="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showGridLines="0" zoomScaleNormal="100" zoomScaleSheetLayoutView="50" zoomScalePageLayoutView="50" workbookViewId="0">
      <selection activeCell="D51" sqref="D51"/>
    </sheetView>
  </sheetViews>
  <sheetFormatPr defaultColWidth="8.28515625" defaultRowHeight="15" x14ac:dyDescent="0.25"/>
  <cols>
    <col min="1" max="1" width="5" style="95" customWidth="1"/>
    <col min="2" max="2" width="36.140625" style="95" customWidth="1"/>
    <col min="3" max="4" width="109" style="95" customWidth="1"/>
    <col min="5" max="5" width="71.28515625" style="95" customWidth="1"/>
    <col min="6" max="16384" width="8.28515625" style="95"/>
  </cols>
  <sheetData>
    <row r="1" spans="1:7" s="91" customFormat="1" x14ac:dyDescent="0.25"/>
    <row r="2" spans="1:7" s="91" customFormat="1" x14ac:dyDescent="0.25">
      <c r="A2" s="92" t="s">
        <v>140</v>
      </c>
      <c r="B2" s="93"/>
      <c r="C2" s="93"/>
      <c r="D2" s="93"/>
      <c r="E2" s="94"/>
    </row>
    <row r="3" spans="1:7" x14ac:dyDescent="0.25">
      <c r="A3" s="160"/>
      <c r="B3" s="160"/>
    </row>
    <row r="4" spans="1:7" x14ac:dyDescent="0.25">
      <c r="A4" s="96" t="s">
        <v>118</v>
      </c>
      <c r="B4" s="97"/>
      <c r="C4" s="97" t="s">
        <v>185</v>
      </c>
      <c r="D4" s="98"/>
      <c r="E4" s="98"/>
      <c r="F4" s="98"/>
      <c r="G4" s="98"/>
    </row>
    <row r="5" spans="1:7" x14ac:dyDescent="0.25">
      <c r="A5" s="96" t="s">
        <v>0</v>
      </c>
      <c r="B5" s="97"/>
      <c r="C5" s="97" t="s">
        <v>1</v>
      </c>
      <c r="D5" s="98"/>
    </row>
    <row r="6" spans="1:7" ht="16.5" customHeight="1" x14ac:dyDescent="0.25">
      <c r="A6" s="99" t="s">
        <v>2</v>
      </c>
      <c r="B6" s="100"/>
      <c r="C6" s="100" t="s">
        <v>3</v>
      </c>
      <c r="D6" s="101"/>
    </row>
    <row r="7" spans="1:7" ht="15" customHeight="1" x14ac:dyDescent="0.25">
      <c r="A7" s="99" t="s">
        <v>4</v>
      </c>
      <c r="B7" s="102"/>
      <c r="C7" s="102" t="s">
        <v>55</v>
      </c>
      <c r="D7" s="101"/>
    </row>
    <row r="8" spans="1:7" ht="15" customHeight="1" x14ac:dyDescent="0.25">
      <c r="A8" s="103"/>
      <c r="B8" s="102"/>
      <c r="C8" s="102" t="s">
        <v>56</v>
      </c>
      <c r="D8" s="101"/>
    </row>
    <row r="9" spans="1:7" x14ac:dyDescent="0.25">
      <c r="A9" s="104"/>
      <c r="B9" s="105"/>
      <c r="C9" s="106"/>
      <c r="D9" s="106"/>
    </row>
    <row r="10" spans="1:7" ht="30" x14ac:dyDescent="0.25">
      <c r="A10" s="107"/>
      <c r="B10" s="61" t="s">
        <v>141</v>
      </c>
      <c r="C10" s="62" t="s">
        <v>142</v>
      </c>
      <c r="D10" s="62" t="s">
        <v>126</v>
      </c>
      <c r="E10" s="62" t="s">
        <v>127</v>
      </c>
    </row>
    <row r="11" spans="1:7" x14ac:dyDescent="0.25">
      <c r="A11" s="156" t="s">
        <v>143</v>
      </c>
      <c r="B11" s="162" t="s">
        <v>25</v>
      </c>
      <c r="C11" s="162"/>
      <c r="D11" s="162"/>
      <c r="E11" s="162"/>
    </row>
    <row r="12" spans="1:7" ht="30" x14ac:dyDescent="0.25">
      <c r="A12" s="161"/>
      <c r="B12" s="63" t="s">
        <v>24</v>
      </c>
      <c r="C12" s="63"/>
      <c r="D12" s="63"/>
      <c r="E12" s="63"/>
    </row>
    <row r="13" spans="1:7" ht="75" x14ac:dyDescent="0.25">
      <c r="A13" s="161"/>
      <c r="B13" s="63" t="s">
        <v>144</v>
      </c>
      <c r="C13" s="63" t="s">
        <v>145</v>
      </c>
      <c r="D13" s="63" t="s">
        <v>245</v>
      </c>
      <c r="E13" s="63"/>
    </row>
    <row r="14" spans="1:7" ht="135" x14ac:dyDescent="0.25">
      <c r="A14" s="161"/>
      <c r="B14" s="63" t="s">
        <v>146</v>
      </c>
      <c r="C14" s="63" t="s">
        <v>147</v>
      </c>
      <c r="D14" s="63" t="s">
        <v>323</v>
      </c>
      <c r="E14" s="63"/>
    </row>
    <row r="15" spans="1:7" ht="75" x14ac:dyDescent="0.25">
      <c r="A15" s="161"/>
      <c r="B15" s="63" t="s">
        <v>148</v>
      </c>
      <c r="C15" s="63" t="s">
        <v>149</v>
      </c>
      <c r="D15" s="63" t="s">
        <v>246</v>
      </c>
      <c r="E15" s="63"/>
    </row>
    <row r="16" spans="1:7" x14ac:dyDescent="0.25">
      <c r="A16" s="161"/>
      <c r="B16" s="162" t="s">
        <v>23</v>
      </c>
      <c r="C16" s="162"/>
      <c r="D16" s="162"/>
      <c r="E16" s="162"/>
    </row>
    <row r="17" spans="1:5" ht="285" x14ac:dyDescent="0.25">
      <c r="A17" s="161"/>
      <c r="B17" s="63" t="s">
        <v>22</v>
      </c>
      <c r="C17" s="63" t="s">
        <v>150</v>
      </c>
      <c r="D17" s="63" t="s">
        <v>324</v>
      </c>
      <c r="E17" s="63"/>
    </row>
    <row r="18" spans="1:5" ht="255" x14ac:dyDescent="0.25">
      <c r="A18" s="161"/>
      <c r="B18" s="63" t="s">
        <v>21</v>
      </c>
      <c r="C18" s="63" t="s">
        <v>151</v>
      </c>
      <c r="D18" s="63" t="s">
        <v>325</v>
      </c>
      <c r="E18" s="63"/>
    </row>
    <row r="19" spans="1:5" ht="196.5" customHeight="1" x14ac:dyDescent="0.25">
      <c r="A19" s="161"/>
      <c r="B19" s="63" t="s">
        <v>152</v>
      </c>
      <c r="C19" s="63" t="s">
        <v>153</v>
      </c>
      <c r="D19" s="63" t="s">
        <v>326</v>
      </c>
      <c r="E19" s="63"/>
    </row>
    <row r="20" spans="1:5" ht="195" x14ac:dyDescent="0.25">
      <c r="A20" s="161"/>
      <c r="B20" s="63" t="s">
        <v>154</v>
      </c>
      <c r="C20" s="63" t="s">
        <v>155</v>
      </c>
      <c r="D20" s="63" t="s">
        <v>327</v>
      </c>
      <c r="E20" s="63"/>
    </row>
    <row r="21" spans="1:5" ht="150" x14ac:dyDescent="0.25">
      <c r="A21" s="161"/>
      <c r="B21" s="63" t="s">
        <v>156</v>
      </c>
      <c r="C21" s="63" t="s">
        <v>157</v>
      </c>
      <c r="D21" s="63" t="s">
        <v>328</v>
      </c>
      <c r="E21" s="63"/>
    </row>
    <row r="22" spans="1:5" ht="105" x14ac:dyDescent="0.25">
      <c r="A22" s="161"/>
      <c r="B22" s="63" t="s">
        <v>158</v>
      </c>
      <c r="C22" s="63" t="s">
        <v>159</v>
      </c>
      <c r="D22" s="63" t="s">
        <v>329</v>
      </c>
      <c r="E22" s="63"/>
    </row>
    <row r="23" spans="1:5" ht="49.5" customHeight="1" x14ac:dyDescent="0.25">
      <c r="A23" s="161"/>
      <c r="B23" s="63" t="s">
        <v>20</v>
      </c>
      <c r="C23" s="63"/>
      <c r="D23" s="63" t="s">
        <v>247</v>
      </c>
      <c r="E23" s="63"/>
    </row>
    <row r="24" spans="1:5" ht="79.5" customHeight="1" x14ac:dyDescent="0.25">
      <c r="A24" s="161"/>
      <c r="B24" s="63" t="s">
        <v>19</v>
      </c>
      <c r="C24" s="63" t="s">
        <v>160</v>
      </c>
      <c r="D24" s="63" t="s">
        <v>248</v>
      </c>
      <c r="E24" s="63"/>
    </row>
    <row r="25" spans="1:5" ht="154.5" customHeight="1" x14ac:dyDescent="0.25">
      <c r="A25" s="161"/>
      <c r="B25" s="63" t="s">
        <v>161</v>
      </c>
      <c r="C25" s="63" t="s">
        <v>162</v>
      </c>
      <c r="D25" s="63" t="s">
        <v>330</v>
      </c>
      <c r="E25" s="63"/>
    </row>
    <row r="26" spans="1:5" ht="94.5" customHeight="1" x14ac:dyDescent="0.25">
      <c r="A26" s="161"/>
      <c r="B26" s="63" t="s">
        <v>18</v>
      </c>
      <c r="C26" s="63" t="s">
        <v>151</v>
      </c>
      <c r="D26" s="63" t="s">
        <v>249</v>
      </c>
      <c r="E26" s="63"/>
    </row>
    <row r="27" spans="1:5" x14ac:dyDescent="0.25">
      <c r="A27" s="161"/>
      <c r="B27" s="162" t="s">
        <v>17</v>
      </c>
      <c r="C27" s="162"/>
      <c r="D27" s="162"/>
      <c r="E27" s="162"/>
    </row>
    <row r="28" spans="1:5" ht="142.5" customHeight="1" x14ac:dyDescent="0.25">
      <c r="A28" s="161"/>
      <c r="B28" s="63" t="s">
        <v>16</v>
      </c>
      <c r="C28" s="63" t="s">
        <v>163</v>
      </c>
      <c r="D28" s="63" t="s">
        <v>269</v>
      </c>
      <c r="E28" s="63"/>
    </row>
    <row r="29" spans="1:5" ht="135" x14ac:dyDescent="0.25">
      <c r="A29" s="161"/>
      <c r="B29" s="63" t="s">
        <v>15</v>
      </c>
      <c r="C29" s="63" t="s">
        <v>164</v>
      </c>
      <c r="D29" s="63" t="s">
        <v>266</v>
      </c>
      <c r="E29" s="63"/>
    </row>
    <row r="30" spans="1:5" ht="172.5" customHeight="1" x14ac:dyDescent="0.25">
      <c r="A30" s="161"/>
      <c r="B30" s="63" t="s">
        <v>14</v>
      </c>
      <c r="C30" s="63" t="s">
        <v>165</v>
      </c>
      <c r="D30" s="63" t="s">
        <v>331</v>
      </c>
      <c r="E30" s="63"/>
    </row>
    <row r="31" spans="1:5" ht="292.5" customHeight="1" x14ac:dyDescent="0.25">
      <c r="A31" s="161"/>
      <c r="B31" s="63" t="s">
        <v>166</v>
      </c>
      <c r="C31" s="90" t="s">
        <v>332</v>
      </c>
      <c r="D31" s="63" t="s">
        <v>267</v>
      </c>
      <c r="E31" s="63"/>
    </row>
    <row r="32" spans="1:5" ht="90" x14ac:dyDescent="0.25">
      <c r="A32" s="161"/>
      <c r="B32" s="63" t="s">
        <v>13</v>
      </c>
      <c r="C32" s="63" t="s">
        <v>167</v>
      </c>
      <c r="D32" s="63" t="s">
        <v>268</v>
      </c>
      <c r="E32" s="63"/>
    </row>
    <row r="33" spans="1:5" ht="184.5" customHeight="1" x14ac:dyDescent="0.25">
      <c r="A33" s="161"/>
      <c r="B33" s="63" t="s">
        <v>168</v>
      </c>
      <c r="C33" s="63" t="s">
        <v>169</v>
      </c>
      <c r="D33" s="63" t="s">
        <v>333</v>
      </c>
      <c r="E33" s="63"/>
    </row>
    <row r="34" spans="1:5" x14ac:dyDescent="0.25">
      <c r="A34" s="108"/>
      <c r="B34" s="108"/>
      <c r="C34" s="108"/>
      <c r="D34" s="108"/>
      <c r="E34" s="108"/>
    </row>
    <row r="35" spans="1:5" x14ac:dyDescent="0.25">
      <c r="A35" s="154" t="s">
        <v>170</v>
      </c>
      <c r="B35" s="63" t="s">
        <v>171</v>
      </c>
      <c r="C35" s="157"/>
      <c r="D35" s="63" t="s">
        <v>250</v>
      </c>
      <c r="E35" s="109"/>
    </row>
    <row r="36" spans="1:5" x14ac:dyDescent="0.25">
      <c r="A36" s="155"/>
      <c r="B36" s="63" t="s">
        <v>172</v>
      </c>
      <c r="C36" s="158"/>
      <c r="D36" s="63" t="s">
        <v>251</v>
      </c>
      <c r="E36" s="109"/>
    </row>
    <row r="37" spans="1:5" x14ac:dyDescent="0.25">
      <c r="A37" s="155"/>
      <c r="B37" s="63" t="s">
        <v>173</v>
      </c>
      <c r="C37" s="158"/>
      <c r="D37" s="63" t="s">
        <v>252</v>
      </c>
      <c r="E37" s="109"/>
    </row>
    <row r="38" spans="1:5" ht="30" x14ac:dyDescent="0.25">
      <c r="A38" s="155"/>
      <c r="B38" s="63" t="s">
        <v>174</v>
      </c>
      <c r="C38" s="158"/>
      <c r="D38" s="63" t="s">
        <v>253</v>
      </c>
      <c r="E38" s="109"/>
    </row>
    <row r="39" spans="1:5" ht="30" x14ac:dyDescent="0.25">
      <c r="A39" s="155"/>
      <c r="B39" s="63" t="s">
        <v>175</v>
      </c>
      <c r="C39" s="158"/>
      <c r="D39" s="63" t="s">
        <v>254</v>
      </c>
      <c r="E39" s="109"/>
    </row>
    <row r="40" spans="1:5" ht="76.5" customHeight="1" x14ac:dyDescent="0.25">
      <c r="A40" s="155"/>
      <c r="B40" s="63" t="s">
        <v>176</v>
      </c>
      <c r="C40" s="158"/>
      <c r="D40" s="63" t="s">
        <v>255</v>
      </c>
      <c r="E40" s="109"/>
    </row>
    <row r="41" spans="1:5" ht="30" x14ac:dyDescent="0.25">
      <c r="A41" s="155"/>
      <c r="B41" s="63" t="s">
        <v>177</v>
      </c>
      <c r="C41" s="158"/>
      <c r="D41" s="63" t="s">
        <v>256</v>
      </c>
      <c r="E41" s="109"/>
    </row>
    <row r="42" spans="1:5" ht="45" x14ac:dyDescent="0.25">
      <c r="A42" s="156"/>
      <c r="B42" s="63" t="s">
        <v>178</v>
      </c>
      <c r="C42" s="159"/>
      <c r="D42" s="63" t="s">
        <v>257</v>
      </c>
      <c r="E42" s="109"/>
    </row>
    <row r="43" spans="1:5" x14ac:dyDescent="0.25">
      <c r="A43" s="108"/>
      <c r="B43" s="108"/>
      <c r="C43" s="108"/>
      <c r="D43" s="108"/>
      <c r="E43" s="108"/>
    </row>
    <row r="44" spans="1:5" ht="45" x14ac:dyDescent="0.25">
      <c r="A44" s="154" t="s">
        <v>93</v>
      </c>
      <c r="B44" s="63" t="s">
        <v>179</v>
      </c>
      <c r="C44" s="157"/>
      <c r="D44" s="63" t="s">
        <v>258</v>
      </c>
      <c r="E44" s="109"/>
    </row>
    <row r="45" spans="1:5" ht="30" x14ac:dyDescent="0.25">
      <c r="A45" s="155"/>
      <c r="B45" s="63" t="s">
        <v>177</v>
      </c>
      <c r="C45" s="158"/>
      <c r="D45" s="63" t="s">
        <v>259</v>
      </c>
      <c r="E45" s="109"/>
    </row>
    <row r="46" spans="1:5" x14ac:dyDescent="0.25">
      <c r="A46" s="155"/>
      <c r="B46" s="63" t="s">
        <v>173</v>
      </c>
      <c r="C46" s="158"/>
      <c r="D46" s="63" t="s">
        <v>260</v>
      </c>
      <c r="E46" s="109"/>
    </row>
    <row r="47" spans="1:5" ht="30" x14ac:dyDescent="0.25">
      <c r="A47" s="155"/>
      <c r="B47" s="63" t="s">
        <v>174</v>
      </c>
      <c r="C47" s="158"/>
      <c r="D47" s="63" t="s">
        <v>261</v>
      </c>
      <c r="E47" s="109"/>
    </row>
    <row r="48" spans="1:5" ht="30" x14ac:dyDescent="0.25">
      <c r="A48" s="155"/>
      <c r="B48" s="63" t="s">
        <v>175</v>
      </c>
      <c r="C48" s="158"/>
      <c r="D48" s="63" t="s">
        <v>262</v>
      </c>
      <c r="E48" s="109"/>
    </row>
    <row r="49" spans="1:5" ht="135" x14ac:dyDescent="0.25">
      <c r="A49" s="156"/>
      <c r="B49" s="63" t="s">
        <v>180</v>
      </c>
      <c r="C49" s="158"/>
      <c r="D49" s="63" t="s">
        <v>263</v>
      </c>
      <c r="E49" s="109"/>
    </row>
    <row r="50" spans="1:5" x14ac:dyDescent="0.25">
      <c r="A50" s="108"/>
      <c r="B50" s="108"/>
      <c r="C50" s="108"/>
      <c r="D50" s="108"/>
      <c r="E50" s="108"/>
    </row>
    <row r="51" spans="1:5" ht="30" x14ac:dyDescent="0.25">
      <c r="A51" s="154" t="s">
        <v>96</v>
      </c>
      <c r="B51" s="63" t="s">
        <v>181</v>
      </c>
      <c r="C51" s="158"/>
      <c r="D51" s="149" t="s">
        <v>345</v>
      </c>
      <c r="E51" s="109"/>
    </row>
    <row r="52" spans="1:5" ht="30" x14ac:dyDescent="0.25">
      <c r="A52" s="155"/>
      <c r="B52" s="63" t="s">
        <v>182</v>
      </c>
      <c r="C52" s="158"/>
      <c r="D52" s="149" t="s">
        <v>346</v>
      </c>
      <c r="E52" s="109"/>
    </row>
    <row r="53" spans="1:5" x14ac:dyDescent="0.25">
      <c r="A53" s="155"/>
      <c r="B53" s="63" t="s">
        <v>183</v>
      </c>
      <c r="C53" s="158"/>
      <c r="D53" s="149" t="s">
        <v>347</v>
      </c>
      <c r="E53" s="109"/>
    </row>
    <row r="54" spans="1:5" ht="150" x14ac:dyDescent="0.25">
      <c r="A54" s="156"/>
      <c r="B54" s="110" t="s">
        <v>184</v>
      </c>
      <c r="C54" s="159"/>
      <c r="D54" s="149" t="s">
        <v>348</v>
      </c>
      <c r="E54" s="109"/>
    </row>
  </sheetData>
  <mergeCells count="11">
    <mergeCell ref="A3:B3"/>
    <mergeCell ref="A11:A33"/>
    <mergeCell ref="B11:E11"/>
    <mergeCell ref="B16:E16"/>
    <mergeCell ref="B27:E27"/>
    <mergeCell ref="A35:A42"/>
    <mergeCell ref="C35:C42"/>
    <mergeCell ref="A44:A49"/>
    <mergeCell ref="C44:C49"/>
    <mergeCell ref="A51:A54"/>
    <mergeCell ref="C51:C54"/>
  </mergeCells>
  <pageMargins left="0.5" right="0.5" top="0.5" bottom="0.5" header="0.3" footer="0.3"/>
  <pageSetup paperSize="3" scale="61" fitToHeight="0" orientation="landscape" r:id="rId1"/>
  <headerFooter>
    <oddHeader>&amp;C&amp;"-,Bold"&amp;12Part 5 
Attachment B</oddHeader>
  </headerFooter>
  <rowBreaks count="3" manualBreakCount="3">
    <brk id="18" max="4" man="1"/>
    <brk id="26" max="16383" man="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9"/>
  <sheetViews>
    <sheetView showGridLines="0" zoomScaleNormal="100" zoomScalePageLayoutView="80" workbookViewId="0">
      <selection activeCell="N25" sqref="N25"/>
    </sheetView>
  </sheetViews>
  <sheetFormatPr defaultColWidth="9.140625" defaultRowHeight="15" x14ac:dyDescent="0.25"/>
  <cols>
    <col min="1" max="4" width="16.85546875" style="48" customWidth="1"/>
    <col min="5" max="5" width="17.42578125" style="48" customWidth="1"/>
    <col min="6" max="6" width="18.140625" style="48" bestFit="1" customWidth="1"/>
    <col min="7" max="7" width="9.140625" style="48"/>
    <col min="8" max="8" width="0" style="48" hidden="1" customWidth="1"/>
    <col min="9" max="12" width="10.28515625" style="48" customWidth="1"/>
    <col min="13" max="13" width="18.85546875" style="48" customWidth="1"/>
    <col min="14" max="14" width="32.7109375" style="48" customWidth="1"/>
    <col min="15" max="15" width="3.85546875" style="48" customWidth="1"/>
    <col min="16" max="16384" width="9.140625" style="48"/>
  </cols>
  <sheetData>
    <row r="1" spans="1:15" x14ac:dyDescent="0.25">
      <c r="A1" s="112" t="s">
        <v>139</v>
      </c>
      <c r="B1" s="113"/>
      <c r="C1" s="113"/>
      <c r="D1" s="113"/>
      <c r="E1" s="113"/>
      <c r="F1" s="113"/>
      <c r="G1" s="113"/>
      <c r="H1" s="114"/>
      <c r="I1" s="114"/>
      <c r="J1" s="114"/>
      <c r="K1" s="114"/>
      <c r="L1" s="114"/>
      <c r="M1" s="114"/>
      <c r="N1" s="50"/>
    </row>
    <row r="2" spans="1:15" x14ac:dyDescent="0.25">
      <c r="A2" s="115"/>
      <c r="B2" s="115"/>
      <c r="C2" s="115"/>
      <c r="D2" s="115"/>
      <c r="E2" s="115"/>
      <c r="F2" s="115"/>
      <c r="G2" s="115"/>
      <c r="H2" s="17"/>
      <c r="N2" s="50"/>
    </row>
    <row r="3" spans="1:15" x14ac:dyDescent="0.25">
      <c r="A3" s="115"/>
      <c r="B3" s="115"/>
      <c r="C3" s="115"/>
      <c r="D3" s="115"/>
      <c r="E3" s="115"/>
      <c r="F3" s="115"/>
      <c r="G3" s="115"/>
      <c r="N3" s="50"/>
    </row>
    <row r="4" spans="1:15" x14ac:dyDescent="0.25">
      <c r="A4" s="115"/>
      <c r="B4" s="115"/>
      <c r="C4" s="115"/>
      <c r="D4" s="115"/>
      <c r="E4" s="115"/>
      <c r="F4" s="115"/>
      <c r="G4" s="115"/>
      <c r="N4" s="117"/>
      <c r="O4" s="118"/>
    </row>
    <row r="5" spans="1:15" x14ac:dyDescent="0.25">
      <c r="A5" s="115"/>
      <c r="B5" s="115"/>
      <c r="C5" s="115"/>
      <c r="D5" s="115"/>
      <c r="E5" s="115"/>
      <c r="F5" s="115"/>
      <c r="G5" s="115"/>
      <c r="N5" s="117"/>
      <c r="O5" s="118"/>
    </row>
    <row r="6" spans="1:15" x14ac:dyDescent="0.25">
      <c r="A6" s="115"/>
      <c r="B6" s="115"/>
      <c r="C6" s="115"/>
      <c r="D6" s="115"/>
      <c r="E6" s="115"/>
      <c r="F6" s="115"/>
      <c r="G6" s="115"/>
      <c r="N6" s="117"/>
      <c r="O6" s="118"/>
    </row>
    <row r="7" spans="1:15" ht="3" customHeight="1" x14ac:dyDescent="0.25">
      <c r="A7" s="115"/>
      <c r="B7" s="115"/>
      <c r="C7" s="115"/>
      <c r="D7" s="115"/>
      <c r="E7" s="115"/>
      <c r="F7" s="115"/>
      <c r="G7" s="115"/>
      <c r="N7" s="117"/>
      <c r="O7" s="118"/>
    </row>
    <row r="8" spans="1:15" ht="5.25" customHeight="1" x14ac:dyDescent="0.25">
      <c r="A8" s="115"/>
      <c r="B8" s="115"/>
      <c r="C8" s="115"/>
      <c r="D8" s="115"/>
      <c r="E8" s="115"/>
      <c r="F8" s="115"/>
      <c r="G8" s="115"/>
      <c r="N8" s="117"/>
      <c r="O8" s="118"/>
    </row>
    <row r="9" spans="1:15" ht="18" customHeight="1" x14ac:dyDescent="0.25">
      <c r="A9" s="119" t="s">
        <v>186</v>
      </c>
      <c r="B9" s="119" t="s">
        <v>187</v>
      </c>
      <c r="C9" s="119" t="s">
        <v>188</v>
      </c>
      <c r="D9" s="120" t="s">
        <v>264</v>
      </c>
      <c r="E9" s="120" t="s">
        <v>338</v>
      </c>
      <c r="F9" s="120" t="s">
        <v>339</v>
      </c>
      <c r="G9" s="121"/>
      <c r="N9" s="117"/>
      <c r="O9" s="118"/>
    </row>
    <row r="10" spans="1:15" ht="18" customHeight="1" x14ac:dyDescent="0.25">
      <c r="A10" s="122" t="s">
        <v>105</v>
      </c>
      <c r="B10" s="122" t="s">
        <v>104</v>
      </c>
      <c r="C10" s="122" t="s">
        <v>124</v>
      </c>
      <c r="D10" s="122" t="s">
        <v>32</v>
      </c>
      <c r="E10" s="123" t="s">
        <v>32</v>
      </c>
      <c r="F10" s="123" t="s">
        <v>32</v>
      </c>
      <c r="N10" s="117"/>
      <c r="O10" s="118"/>
    </row>
    <row r="11" spans="1:15" ht="18" customHeight="1" x14ac:dyDescent="0.25">
      <c r="A11" s="122" t="s">
        <v>105</v>
      </c>
      <c r="B11" s="122" t="s">
        <v>104</v>
      </c>
      <c r="C11" s="122" t="s">
        <v>122</v>
      </c>
      <c r="D11" s="122" t="s">
        <v>32</v>
      </c>
      <c r="E11" s="123" t="s">
        <v>32</v>
      </c>
      <c r="F11" s="123" t="s">
        <v>32</v>
      </c>
      <c r="N11" s="117"/>
      <c r="O11" s="118"/>
    </row>
    <row r="12" spans="1:15" ht="18" customHeight="1" x14ac:dyDescent="0.25">
      <c r="A12" s="122" t="s">
        <v>105</v>
      </c>
      <c r="B12" s="122" t="s">
        <v>104</v>
      </c>
      <c r="C12" s="122" t="s">
        <v>341</v>
      </c>
      <c r="D12" s="122" t="s">
        <v>32</v>
      </c>
      <c r="E12" s="123" t="s">
        <v>32</v>
      </c>
      <c r="F12" s="123" t="s">
        <v>32</v>
      </c>
      <c r="N12" s="117"/>
      <c r="O12" s="124"/>
    </row>
    <row r="13" spans="1:15" ht="18" customHeight="1" x14ac:dyDescent="0.25">
      <c r="A13" s="122" t="s">
        <v>105</v>
      </c>
      <c r="B13" s="122" t="s">
        <v>104</v>
      </c>
      <c r="C13" s="122" t="s">
        <v>342</v>
      </c>
      <c r="D13" s="122" t="s">
        <v>32</v>
      </c>
      <c r="E13" s="123" t="s">
        <v>32</v>
      </c>
      <c r="F13" s="123" t="s">
        <v>32</v>
      </c>
      <c r="N13" s="117"/>
    </row>
    <row r="14" spans="1:15" ht="18" customHeight="1" x14ac:dyDescent="0.25">
      <c r="A14" s="122" t="s">
        <v>105</v>
      </c>
      <c r="B14" s="122" t="s">
        <v>93</v>
      </c>
      <c r="C14" s="122" t="s">
        <v>124</v>
      </c>
      <c r="D14" s="122">
        <v>649</v>
      </c>
      <c r="E14" s="123">
        <v>6933001.4599999916</v>
      </c>
      <c r="F14" s="125">
        <v>3291654.2899999958</v>
      </c>
      <c r="I14" s="133" t="s">
        <v>186</v>
      </c>
      <c r="J14" s="134" t="s">
        <v>187</v>
      </c>
      <c r="K14" s="134" t="s">
        <v>188</v>
      </c>
      <c r="L14" s="134" t="s">
        <v>189</v>
      </c>
      <c r="M14" s="134" t="s">
        <v>343</v>
      </c>
      <c r="N14" s="135" t="s">
        <v>344</v>
      </c>
    </row>
    <row r="15" spans="1:15" ht="18" customHeight="1" x14ac:dyDescent="0.25">
      <c r="A15" s="122" t="s">
        <v>105</v>
      </c>
      <c r="B15" s="122" t="s">
        <v>93</v>
      </c>
      <c r="C15" s="122" t="s">
        <v>122</v>
      </c>
      <c r="D15" s="122">
        <v>2411</v>
      </c>
      <c r="E15" s="123">
        <v>3083276.2799999979</v>
      </c>
      <c r="F15" s="125">
        <v>2192162.5199999991</v>
      </c>
      <c r="I15" s="116" t="s">
        <v>120</v>
      </c>
      <c r="J15" s="50" t="s">
        <v>93</v>
      </c>
      <c r="K15" s="50" t="s">
        <v>122</v>
      </c>
      <c r="L15" s="111">
        <v>34781</v>
      </c>
      <c r="M15" s="140">
        <v>47764875.780000001</v>
      </c>
      <c r="N15" s="139">
        <v>30895514.579999994</v>
      </c>
    </row>
    <row r="16" spans="1:15" ht="18" customHeight="1" x14ac:dyDescent="0.25">
      <c r="A16" s="122" t="s">
        <v>105</v>
      </c>
      <c r="B16" s="122" t="s">
        <v>93</v>
      </c>
      <c r="C16" s="122" t="s">
        <v>341</v>
      </c>
      <c r="D16" s="122">
        <v>2612</v>
      </c>
      <c r="E16" s="123">
        <v>12571440.369999951</v>
      </c>
      <c r="F16" s="125">
        <v>6136266.6799999941</v>
      </c>
      <c r="I16" s="116" t="s">
        <v>120</v>
      </c>
      <c r="J16" s="50" t="s">
        <v>93</v>
      </c>
      <c r="K16" s="50" t="s">
        <v>123</v>
      </c>
      <c r="L16" s="111">
        <v>31596</v>
      </c>
      <c r="M16" s="140">
        <v>163656030.5300003</v>
      </c>
      <c r="N16" s="139">
        <v>79776929.579999715</v>
      </c>
    </row>
    <row r="17" spans="1:15" ht="18" customHeight="1" x14ac:dyDescent="0.25">
      <c r="A17" s="122" t="s">
        <v>105</v>
      </c>
      <c r="B17" s="122" t="s">
        <v>93</v>
      </c>
      <c r="C17" s="122" t="s">
        <v>342</v>
      </c>
      <c r="D17" s="122">
        <v>361</v>
      </c>
      <c r="E17" s="123">
        <v>11740181.179999979</v>
      </c>
      <c r="F17" s="125">
        <v>5047678.5499999961</v>
      </c>
      <c r="I17" s="116" t="s">
        <v>120</v>
      </c>
      <c r="J17" s="50" t="s">
        <v>93</v>
      </c>
      <c r="K17" s="50" t="s">
        <v>124</v>
      </c>
      <c r="L17" s="111">
        <v>7898</v>
      </c>
      <c r="M17" s="140">
        <v>98528373.210000068</v>
      </c>
      <c r="N17" s="139">
        <v>45042849.519999929</v>
      </c>
    </row>
    <row r="18" spans="1:15" ht="18" customHeight="1" x14ac:dyDescent="0.25">
      <c r="A18" s="122" t="s">
        <v>105</v>
      </c>
      <c r="B18" s="122" t="s">
        <v>96</v>
      </c>
      <c r="C18" s="122" t="s">
        <v>124</v>
      </c>
      <c r="D18" s="48">
        <v>817</v>
      </c>
      <c r="E18" s="123">
        <v>11180572.57000009</v>
      </c>
      <c r="F18" s="123">
        <v>7314957.5</v>
      </c>
      <c r="I18" s="116" t="s">
        <v>120</v>
      </c>
      <c r="J18" s="50" t="s">
        <v>93</v>
      </c>
      <c r="K18" s="50" t="s">
        <v>125</v>
      </c>
      <c r="L18" s="111">
        <v>4729</v>
      </c>
      <c r="M18" s="140">
        <v>212604046.35000026</v>
      </c>
      <c r="N18" s="139">
        <v>88748788.069999948</v>
      </c>
    </row>
    <row r="19" spans="1:15" ht="18" customHeight="1" x14ac:dyDescent="0.25">
      <c r="A19" s="122" t="s">
        <v>105</v>
      </c>
      <c r="B19" s="122" t="s">
        <v>96</v>
      </c>
      <c r="C19" s="122" t="s">
        <v>122</v>
      </c>
      <c r="D19" s="48">
        <v>2430</v>
      </c>
      <c r="E19" s="123">
        <v>3491842.7800000031</v>
      </c>
      <c r="F19" s="123">
        <v>3366792.35</v>
      </c>
      <c r="I19" s="116" t="s">
        <v>120</v>
      </c>
      <c r="J19" s="50" t="s">
        <v>96</v>
      </c>
      <c r="K19" s="50" t="s">
        <v>122</v>
      </c>
      <c r="L19" s="111">
        <v>24291</v>
      </c>
      <c r="M19" s="140">
        <v>38688846.870000258</v>
      </c>
      <c r="N19" s="139">
        <v>38042757.810000032</v>
      </c>
    </row>
    <row r="20" spans="1:15" ht="18" customHeight="1" x14ac:dyDescent="0.25">
      <c r="A20" s="122" t="s">
        <v>105</v>
      </c>
      <c r="B20" s="122" t="s">
        <v>96</v>
      </c>
      <c r="C20" s="122" t="s">
        <v>341</v>
      </c>
      <c r="D20" s="48">
        <v>2537</v>
      </c>
      <c r="E20" s="123">
        <v>12183538.81000015</v>
      </c>
      <c r="F20" s="123">
        <v>9517313.5300000198</v>
      </c>
      <c r="I20" s="116" t="s">
        <v>120</v>
      </c>
      <c r="J20" s="50" t="s">
        <v>96</v>
      </c>
      <c r="K20" s="50" t="s">
        <v>123</v>
      </c>
      <c r="L20" s="111">
        <v>23224</v>
      </c>
      <c r="M20" s="140">
        <v>122406280.38999939</v>
      </c>
      <c r="N20" s="139">
        <v>86860349.520000041</v>
      </c>
      <c r="O20" s="50"/>
    </row>
    <row r="21" spans="1:15" ht="18" customHeight="1" x14ac:dyDescent="0.25">
      <c r="A21" s="122" t="s">
        <v>105</v>
      </c>
      <c r="B21" s="122" t="s">
        <v>96</v>
      </c>
      <c r="C21" s="122" t="s">
        <v>342</v>
      </c>
      <c r="D21" s="48">
        <v>474</v>
      </c>
      <c r="E21" s="123">
        <v>23454090.490000021</v>
      </c>
      <c r="F21" s="123">
        <v>8357456.2400000012</v>
      </c>
      <c r="I21" s="116" t="s">
        <v>120</v>
      </c>
      <c r="J21" s="50" t="s">
        <v>96</v>
      </c>
      <c r="K21" s="50" t="s">
        <v>124</v>
      </c>
      <c r="L21" s="111">
        <v>7045</v>
      </c>
      <c r="M21" s="140">
        <v>88871837.069999993</v>
      </c>
      <c r="N21" s="139">
        <v>45727813.840000071</v>
      </c>
      <c r="O21" s="50"/>
    </row>
    <row r="22" spans="1:15" ht="18" customHeight="1" x14ac:dyDescent="0.25">
      <c r="A22" s="122" t="s">
        <v>105</v>
      </c>
      <c r="B22" s="122" t="s">
        <v>121</v>
      </c>
      <c r="C22" s="122" t="s">
        <v>122</v>
      </c>
      <c r="D22" s="122" t="s">
        <v>32</v>
      </c>
      <c r="E22" s="123" t="s">
        <v>32</v>
      </c>
      <c r="F22" s="123" t="s">
        <v>32</v>
      </c>
      <c r="G22" s="122"/>
      <c r="I22" s="116" t="s">
        <v>120</v>
      </c>
      <c r="J22" s="50" t="s">
        <v>96</v>
      </c>
      <c r="K22" s="50" t="s">
        <v>125</v>
      </c>
      <c r="L22" s="111">
        <v>3356</v>
      </c>
      <c r="M22" s="140">
        <v>151017316.53999999</v>
      </c>
      <c r="N22" s="139">
        <v>54393548.930000037</v>
      </c>
    </row>
    <row r="23" spans="1:15" ht="18" customHeight="1" x14ac:dyDescent="0.25">
      <c r="A23" s="122" t="s">
        <v>105</v>
      </c>
      <c r="B23" s="122" t="s">
        <v>121</v>
      </c>
      <c r="C23" s="122" t="s">
        <v>341</v>
      </c>
      <c r="D23" s="122" t="s">
        <v>32</v>
      </c>
      <c r="E23" s="123" t="s">
        <v>32</v>
      </c>
      <c r="F23" s="123" t="s">
        <v>32</v>
      </c>
      <c r="G23" s="122"/>
      <c r="I23" s="116" t="s">
        <v>120</v>
      </c>
      <c r="J23" s="50" t="s">
        <v>104</v>
      </c>
      <c r="K23" s="50" t="s">
        <v>122</v>
      </c>
      <c r="L23" s="141" t="s">
        <v>32</v>
      </c>
      <c r="M23" s="146" t="s">
        <v>32</v>
      </c>
      <c r="N23" s="142" t="s">
        <v>32</v>
      </c>
    </row>
    <row r="24" spans="1:15" ht="18" customHeight="1" x14ac:dyDescent="0.25">
      <c r="A24" s="122" t="s">
        <v>105</v>
      </c>
      <c r="B24" s="122" t="s">
        <v>121</v>
      </c>
      <c r="C24" s="122" t="s">
        <v>124</v>
      </c>
      <c r="D24" s="122" t="s">
        <v>32</v>
      </c>
      <c r="E24" s="123" t="s">
        <v>32</v>
      </c>
      <c r="F24" s="123" t="s">
        <v>32</v>
      </c>
      <c r="G24" s="122"/>
      <c r="I24" s="116" t="s">
        <v>120</v>
      </c>
      <c r="J24" s="50" t="s">
        <v>104</v>
      </c>
      <c r="K24" s="50" t="s">
        <v>123</v>
      </c>
      <c r="L24" s="141" t="s">
        <v>32</v>
      </c>
      <c r="M24" s="146" t="s">
        <v>32</v>
      </c>
      <c r="N24" s="142" t="s">
        <v>32</v>
      </c>
    </row>
    <row r="25" spans="1:15" ht="18" customHeight="1" x14ac:dyDescent="0.25">
      <c r="A25" s="122" t="s">
        <v>105</v>
      </c>
      <c r="B25" s="122" t="s">
        <v>121</v>
      </c>
      <c r="C25" s="122" t="s">
        <v>125</v>
      </c>
      <c r="D25" s="122" t="s">
        <v>32</v>
      </c>
      <c r="E25" s="123" t="s">
        <v>32</v>
      </c>
      <c r="F25" s="123" t="s">
        <v>32</v>
      </c>
      <c r="G25" s="122"/>
      <c r="I25" s="116" t="s">
        <v>120</v>
      </c>
      <c r="J25" s="50" t="s">
        <v>104</v>
      </c>
      <c r="K25" s="50" t="s">
        <v>124</v>
      </c>
      <c r="L25" s="141" t="s">
        <v>32</v>
      </c>
      <c r="M25" s="146" t="s">
        <v>32</v>
      </c>
      <c r="N25" s="142" t="s">
        <v>32</v>
      </c>
    </row>
    <row r="26" spans="1:15" ht="18" customHeight="1" x14ac:dyDescent="0.25">
      <c r="A26" s="122" t="s">
        <v>190</v>
      </c>
      <c r="B26" s="122" t="s">
        <v>104</v>
      </c>
      <c r="C26" s="122" t="s">
        <v>124</v>
      </c>
      <c r="D26" s="122" t="s">
        <v>32</v>
      </c>
      <c r="E26" s="123" t="s">
        <v>32</v>
      </c>
      <c r="F26" s="123" t="s">
        <v>32</v>
      </c>
      <c r="G26" s="122"/>
      <c r="I26" s="116" t="s">
        <v>120</v>
      </c>
      <c r="J26" s="50" t="s">
        <v>104</v>
      </c>
      <c r="K26" s="50" t="s">
        <v>125</v>
      </c>
      <c r="L26" s="141" t="s">
        <v>32</v>
      </c>
      <c r="M26" s="146" t="s">
        <v>32</v>
      </c>
      <c r="N26" s="142" t="s">
        <v>32</v>
      </c>
    </row>
    <row r="27" spans="1:15" ht="18" customHeight="1" x14ac:dyDescent="0.25">
      <c r="A27" s="122" t="s">
        <v>190</v>
      </c>
      <c r="B27" s="122" t="s">
        <v>104</v>
      </c>
      <c r="C27" s="122" t="s">
        <v>122</v>
      </c>
      <c r="D27" s="122" t="s">
        <v>32</v>
      </c>
      <c r="E27" s="123" t="s">
        <v>32</v>
      </c>
      <c r="F27" s="123" t="s">
        <v>32</v>
      </c>
      <c r="G27" s="122"/>
      <c r="I27" s="116" t="s">
        <v>120</v>
      </c>
      <c r="J27" s="50" t="s">
        <v>121</v>
      </c>
      <c r="K27" s="50" t="s">
        <v>122</v>
      </c>
      <c r="L27" s="141" t="s">
        <v>32</v>
      </c>
      <c r="M27" s="146" t="s">
        <v>32</v>
      </c>
      <c r="N27" s="142" t="s">
        <v>32</v>
      </c>
    </row>
    <row r="28" spans="1:15" ht="18" customHeight="1" x14ac:dyDescent="0.25">
      <c r="A28" s="122" t="s">
        <v>190</v>
      </c>
      <c r="B28" s="122" t="s">
        <v>104</v>
      </c>
      <c r="C28" s="122" t="s">
        <v>341</v>
      </c>
      <c r="D28" s="122" t="s">
        <v>32</v>
      </c>
      <c r="E28" s="123" t="s">
        <v>32</v>
      </c>
      <c r="F28" s="123" t="s">
        <v>32</v>
      </c>
      <c r="G28" s="122"/>
      <c r="I28" s="116" t="s">
        <v>120</v>
      </c>
      <c r="J28" s="50" t="s">
        <v>121</v>
      </c>
      <c r="K28" s="50" t="s">
        <v>123</v>
      </c>
      <c r="L28" s="141" t="s">
        <v>32</v>
      </c>
      <c r="M28" s="146" t="s">
        <v>32</v>
      </c>
      <c r="N28" s="142" t="s">
        <v>32</v>
      </c>
    </row>
    <row r="29" spans="1:15" ht="18" customHeight="1" x14ac:dyDescent="0.25">
      <c r="A29" s="122" t="s">
        <v>190</v>
      </c>
      <c r="B29" s="122" t="s">
        <v>104</v>
      </c>
      <c r="C29" s="122" t="s">
        <v>342</v>
      </c>
      <c r="D29" s="122" t="s">
        <v>32</v>
      </c>
      <c r="E29" s="123" t="s">
        <v>32</v>
      </c>
      <c r="F29" s="123" t="s">
        <v>32</v>
      </c>
      <c r="G29" s="122"/>
      <c r="I29" s="116" t="s">
        <v>120</v>
      </c>
      <c r="J29" s="50" t="s">
        <v>121</v>
      </c>
      <c r="K29" s="50" t="s">
        <v>124</v>
      </c>
      <c r="L29" s="141" t="s">
        <v>32</v>
      </c>
      <c r="M29" s="146" t="s">
        <v>32</v>
      </c>
      <c r="N29" s="142" t="s">
        <v>32</v>
      </c>
    </row>
    <row r="30" spans="1:15" ht="18" customHeight="1" x14ac:dyDescent="0.25">
      <c r="A30" s="122" t="s">
        <v>190</v>
      </c>
      <c r="B30" s="122" t="s">
        <v>93</v>
      </c>
      <c r="C30" s="122" t="s">
        <v>124</v>
      </c>
      <c r="D30" s="122">
        <v>551</v>
      </c>
      <c r="E30" s="123">
        <v>8422517.4800000023</v>
      </c>
      <c r="F30" s="123">
        <v>3760061.720000003</v>
      </c>
      <c r="G30" s="122"/>
      <c r="I30" s="126" t="s">
        <v>120</v>
      </c>
      <c r="J30" s="127" t="s">
        <v>121</v>
      </c>
      <c r="K30" s="127" t="s">
        <v>125</v>
      </c>
      <c r="L30" s="145" t="s">
        <v>32</v>
      </c>
      <c r="M30" s="143" t="s">
        <v>32</v>
      </c>
      <c r="N30" s="144" t="s">
        <v>32</v>
      </c>
    </row>
    <row r="31" spans="1:15" ht="18" customHeight="1" x14ac:dyDescent="0.25">
      <c r="A31" s="122" t="s">
        <v>190</v>
      </c>
      <c r="B31" s="122" t="s">
        <v>93</v>
      </c>
      <c r="C31" s="122" t="s">
        <v>122</v>
      </c>
      <c r="D31" s="122">
        <v>2851</v>
      </c>
      <c r="E31" s="123">
        <v>4041168.73999999</v>
      </c>
      <c r="F31" s="123">
        <v>2853821.2999999989</v>
      </c>
      <c r="G31" s="122"/>
    </row>
    <row r="32" spans="1:15" ht="18" customHeight="1" x14ac:dyDescent="0.25">
      <c r="A32" s="122" t="s">
        <v>190</v>
      </c>
      <c r="B32" s="122" t="s">
        <v>93</v>
      </c>
      <c r="C32" s="122" t="s">
        <v>341</v>
      </c>
      <c r="D32" s="122">
        <v>2301</v>
      </c>
      <c r="E32" s="123">
        <v>12427535.149999959</v>
      </c>
      <c r="F32" s="123">
        <v>5715024.9799999967</v>
      </c>
    </row>
    <row r="33" spans="1:6" ht="18" customHeight="1" x14ac:dyDescent="0.25">
      <c r="A33" s="122" t="s">
        <v>190</v>
      </c>
      <c r="B33" s="122" t="s">
        <v>93</v>
      </c>
      <c r="C33" s="122" t="s">
        <v>342</v>
      </c>
      <c r="D33" s="122">
        <v>309</v>
      </c>
      <c r="E33" s="123">
        <v>15958444.419999979</v>
      </c>
      <c r="F33" s="123">
        <v>6409256.3799999934</v>
      </c>
    </row>
    <row r="34" spans="1:6" ht="18" customHeight="1" x14ac:dyDescent="0.25">
      <c r="A34" s="122" t="s">
        <v>190</v>
      </c>
      <c r="B34" s="122" t="s">
        <v>96</v>
      </c>
      <c r="C34" s="122" t="s">
        <v>124</v>
      </c>
      <c r="D34" s="122">
        <v>561</v>
      </c>
      <c r="E34" s="123">
        <v>10265113.04000001</v>
      </c>
      <c r="F34" s="123">
        <v>5710427.059999994</v>
      </c>
    </row>
    <row r="35" spans="1:6" ht="18" customHeight="1" x14ac:dyDescent="0.25">
      <c r="A35" s="122" t="s">
        <v>190</v>
      </c>
      <c r="B35" s="122" t="s">
        <v>96</v>
      </c>
      <c r="C35" s="122" t="s">
        <v>122</v>
      </c>
      <c r="D35" s="122">
        <v>3156</v>
      </c>
      <c r="E35" s="123">
        <v>5654332.6499999873</v>
      </c>
      <c r="F35" s="123">
        <v>5326915.4899999993</v>
      </c>
    </row>
    <row r="36" spans="1:6" ht="18" customHeight="1" x14ac:dyDescent="0.25">
      <c r="A36" s="122" t="s">
        <v>190</v>
      </c>
      <c r="B36" s="122" t="s">
        <v>96</v>
      </c>
      <c r="C36" s="122" t="s">
        <v>341</v>
      </c>
      <c r="D36" s="48">
        <v>2542</v>
      </c>
      <c r="E36" s="123">
        <v>17034225.440000132</v>
      </c>
      <c r="F36" s="125">
        <v>11160746.910000039</v>
      </c>
    </row>
    <row r="37" spans="1:6" ht="18" customHeight="1" x14ac:dyDescent="0.25">
      <c r="A37" s="122" t="s">
        <v>190</v>
      </c>
      <c r="B37" s="122" t="s">
        <v>96</v>
      </c>
      <c r="C37" s="122" t="s">
        <v>342</v>
      </c>
      <c r="D37" s="48">
        <v>370</v>
      </c>
      <c r="E37" s="123">
        <v>18475263.11000004</v>
      </c>
      <c r="F37" s="125">
        <v>7671173.9199999962</v>
      </c>
    </row>
    <row r="38" spans="1:6" ht="18" customHeight="1" x14ac:dyDescent="0.25">
      <c r="A38" s="122" t="s">
        <v>190</v>
      </c>
      <c r="B38" s="122" t="s">
        <v>121</v>
      </c>
      <c r="C38" s="122" t="s">
        <v>122</v>
      </c>
      <c r="D38" s="122" t="s">
        <v>32</v>
      </c>
      <c r="E38" s="123" t="s">
        <v>32</v>
      </c>
      <c r="F38" s="123" t="s">
        <v>32</v>
      </c>
    </row>
    <row r="39" spans="1:6" ht="18" customHeight="1" x14ac:dyDescent="0.25">
      <c r="A39" s="122" t="s">
        <v>190</v>
      </c>
      <c r="B39" s="122" t="s">
        <v>121</v>
      </c>
      <c r="C39" s="122" t="s">
        <v>341</v>
      </c>
      <c r="D39" s="122" t="s">
        <v>32</v>
      </c>
      <c r="E39" s="123" t="s">
        <v>32</v>
      </c>
      <c r="F39" s="123" t="s">
        <v>32</v>
      </c>
    </row>
    <row r="40" spans="1:6" ht="18" customHeight="1" x14ac:dyDescent="0.25">
      <c r="A40" s="122" t="s">
        <v>190</v>
      </c>
      <c r="B40" s="122" t="s">
        <v>121</v>
      </c>
      <c r="C40" s="122" t="s">
        <v>124</v>
      </c>
      <c r="D40" s="122" t="s">
        <v>32</v>
      </c>
      <c r="E40" s="123" t="s">
        <v>32</v>
      </c>
      <c r="F40" s="123" t="s">
        <v>32</v>
      </c>
    </row>
    <row r="41" spans="1:6" ht="18" customHeight="1" x14ac:dyDescent="0.25">
      <c r="A41" s="122" t="s">
        <v>190</v>
      </c>
      <c r="B41" s="122" t="s">
        <v>121</v>
      </c>
      <c r="C41" s="122" t="s">
        <v>125</v>
      </c>
      <c r="D41" s="122" t="s">
        <v>32</v>
      </c>
      <c r="E41" s="123" t="s">
        <v>32</v>
      </c>
      <c r="F41" s="123" t="s">
        <v>32</v>
      </c>
    </row>
    <row r="42" spans="1:6" ht="18" customHeight="1" x14ac:dyDescent="0.25">
      <c r="A42" s="122" t="s">
        <v>106</v>
      </c>
      <c r="B42" s="122" t="s">
        <v>104</v>
      </c>
      <c r="C42" s="122" t="s">
        <v>124</v>
      </c>
      <c r="D42" s="122" t="s">
        <v>32</v>
      </c>
      <c r="E42" s="123" t="s">
        <v>32</v>
      </c>
      <c r="F42" s="123" t="s">
        <v>32</v>
      </c>
    </row>
    <row r="43" spans="1:6" ht="18" customHeight="1" x14ac:dyDescent="0.25">
      <c r="A43" s="122" t="s">
        <v>106</v>
      </c>
      <c r="B43" s="122" t="s">
        <v>104</v>
      </c>
      <c r="C43" s="122" t="s">
        <v>122</v>
      </c>
      <c r="D43" s="122" t="s">
        <v>32</v>
      </c>
      <c r="E43" s="123" t="s">
        <v>32</v>
      </c>
      <c r="F43" s="123" t="s">
        <v>32</v>
      </c>
    </row>
    <row r="44" spans="1:6" ht="18" customHeight="1" x14ac:dyDescent="0.25">
      <c r="A44" s="122" t="s">
        <v>106</v>
      </c>
      <c r="B44" s="122" t="s">
        <v>104</v>
      </c>
      <c r="C44" s="122" t="s">
        <v>341</v>
      </c>
      <c r="D44" s="122" t="s">
        <v>32</v>
      </c>
      <c r="E44" s="123" t="s">
        <v>32</v>
      </c>
      <c r="F44" s="123" t="s">
        <v>32</v>
      </c>
    </row>
    <row r="45" spans="1:6" ht="18" customHeight="1" x14ac:dyDescent="0.25">
      <c r="A45" s="122" t="s">
        <v>106</v>
      </c>
      <c r="B45" s="122" t="s">
        <v>104</v>
      </c>
      <c r="C45" s="122" t="s">
        <v>342</v>
      </c>
      <c r="D45" s="122" t="s">
        <v>32</v>
      </c>
      <c r="E45" s="123" t="s">
        <v>32</v>
      </c>
      <c r="F45" s="123" t="s">
        <v>32</v>
      </c>
    </row>
    <row r="46" spans="1:6" ht="18" customHeight="1" x14ac:dyDescent="0.25">
      <c r="A46" s="122" t="s">
        <v>106</v>
      </c>
      <c r="B46" s="122" t="s">
        <v>93</v>
      </c>
      <c r="C46" s="122" t="s">
        <v>124</v>
      </c>
      <c r="D46" s="122">
        <v>296</v>
      </c>
      <c r="E46" s="123">
        <v>3524974.3</v>
      </c>
      <c r="F46" s="125">
        <v>1748495.0000000021</v>
      </c>
    </row>
    <row r="47" spans="1:6" ht="18" customHeight="1" x14ac:dyDescent="0.25">
      <c r="A47" s="122" t="s">
        <v>106</v>
      </c>
      <c r="B47" s="122" t="s">
        <v>93</v>
      </c>
      <c r="C47" s="122" t="s">
        <v>122</v>
      </c>
      <c r="D47" s="122">
        <v>1716</v>
      </c>
      <c r="E47" s="123">
        <v>2578611.9300000048</v>
      </c>
      <c r="F47" s="125">
        <v>1522271.010000003</v>
      </c>
    </row>
    <row r="48" spans="1:6" ht="18" customHeight="1" x14ac:dyDescent="0.25">
      <c r="A48" s="122" t="s">
        <v>106</v>
      </c>
      <c r="B48" s="122" t="s">
        <v>93</v>
      </c>
      <c r="C48" s="122" t="s">
        <v>341</v>
      </c>
      <c r="D48" s="122">
        <v>1380</v>
      </c>
      <c r="E48" s="123">
        <v>8183465.7399999844</v>
      </c>
      <c r="F48" s="125">
        <v>3871786.8399999938</v>
      </c>
    </row>
    <row r="49" spans="1:6" ht="18" customHeight="1" x14ac:dyDescent="0.25">
      <c r="A49" s="122" t="s">
        <v>106</v>
      </c>
      <c r="B49" s="122" t="s">
        <v>93</v>
      </c>
      <c r="C49" s="122" t="s">
        <v>342</v>
      </c>
      <c r="D49" s="122">
        <v>177</v>
      </c>
      <c r="E49" s="123">
        <v>8335389.4299999978</v>
      </c>
      <c r="F49" s="125">
        <v>3392523.3099999991</v>
      </c>
    </row>
    <row r="50" spans="1:6" ht="18" customHeight="1" x14ac:dyDescent="0.25">
      <c r="A50" s="122" t="s">
        <v>106</v>
      </c>
      <c r="B50" s="122" t="s">
        <v>96</v>
      </c>
      <c r="C50" s="122" t="s">
        <v>124</v>
      </c>
      <c r="D50" s="48">
        <v>309</v>
      </c>
      <c r="E50" s="123">
        <v>5305988.3099999893</v>
      </c>
      <c r="F50" s="125">
        <v>2282932.4699999988</v>
      </c>
    </row>
    <row r="51" spans="1:6" ht="18" customHeight="1" x14ac:dyDescent="0.25">
      <c r="A51" s="122" t="s">
        <v>106</v>
      </c>
      <c r="B51" s="122" t="s">
        <v>96</v>
      </c>
      <c r="C51" s="122" t="s">
        <v>122</v>
      </c>
      <c r="D51" s="128">
        <v>1526</v>
      </c>
      <c r="E51" s="123">
        <v>1896606.3199999919</v>
      </c>
      <c r="F51" s="125">
        <v>2628952.3199999998</v>
      </c>
    </row>
    <row r="52" spans="1:6" ht="18" customHeight="1" x14ac:dyDescent="0.25">
      <c r="A52" s="122" t="s">
        <v>106</v>
      </c>
      <c r="B52" s="122" t="s">
        <v>96</v>
      </c>
      <c r="C52" s="122" t="s">
        <v>341</v>
      </c>
      <c r="D52" s="128">
        <v>1275</v>
      </c>
      <c r="E52" s="123">
        <v>7545692.6199999796</v>
      </c>
      <c r="F52" s="125">
        <v>5908024.7199999997</v>
      </c>
    </row>
    <row r="53" spans="1:6" ht="18" customHeight="1" x14ac:dyDescent="0.25">
      <c r="A53" s="122" t="s">
        <v>106</v>
      </c>
      <c r="B53" s="122" t="s">
        <v>96</v>
      </c>
      <c r="C53" s="122" t="s">
        <v>342</v>
      </c>
      <c r="D53" s="48">
        <v>203</v>
      </c>
      <c r="E53" s="123">
        <v>10660134.050000019</v>
      </c>
      <c r="F53" s="125">
        <v>3352096.7299999991</v>
      </c>
    </row>
    <row r="54" spans="1:6" ht="18" customHeight="1" x14ac:dyDescent="0.25">
      <c r="A54" s="122" t="s">
        <v>106</v>
      </c>
      <c r="B54" s="122" t="s">
        <v>121</v>
      </c>
      <c r="C54" s="122" t="s">
        <v>122</v>
      </c>
      <c r="D54" s="122" t="s">
        <v>32</v>
      </c>
      <c r="E54" s="123" t="s">
        <v>32</v>
      </c>
      <c r="F54" s="123" t="s">
        <v>32</v>
      </c>
    </row>
    <row r="55" spans="1:6" ht="18" customHeight="1" x14ac:dyDescent="0.25">
      <c r="A55" s="122" t="s">
        <v>106</v>
      </c>
      <c r="B55" s="122" t="s">
        <v>121</v>
      </c>
      <c r="C55" s="122" t="s">
        <v>341</v>
      </c>
      <c r="D55" s="122" t="s">
        <v>32</v>
      </c>
      <c r="E55" s="123" t="s">
        <v>32</v>
      </c>
      <c r="F55" s="123" t="s">
        <v>32</v>
      </c>
    </row>
    <row r="56" spans="1:6" ht="18" customHeight="1" x14ac:dyDescent="0.25">
      <c r="A56" s="122" t="s">
        <v>106</v>
      </c>
      <c r="B56" s="122" t="s">
        <v>121</v>
      </c>
      <c r="C56" s="122" t="s">
        <v>124</v>
      </c>
      <c r="D56" s="122" t="s">
        <v>32</v>
      </c>
      <c r="E56" s="123" t="s">
        <v>32</v>
      </c>
      <c r="F56" s="123" t="s">
        <v>32</v>
      </c>
    </row>
    <row r="57" spans="1:6" ht="18" customHeight="1" x14ac:dyDescent="0.25">
      <c r="A57" s="122" t="s">
        <v>106</v>
      </c>
      <c r="B57" s="122" t="s">
        <v>121</v>
      </c>
      <c r="C57" s="122" t="s">
        <v>125</v>
      </c>
      <c r="D57" s="122" t="s">
        <v>32</v>
      </c>
      <c r="E57" s="123" t="s">
        <v>32</v>
      </c>
      <c r="F57" s="123" t="s">
        <v>32</v>
      </c>
    </row>
    <row r="58" spans="1:6" ht="18" customHeight="1" x14ac:dyDescent="0.25">
      <c r="A58" s="122" t="s">
        <v>107</v>
      </c>
      <c r="B58" s="122" t="s">
        <v>104</v>
      </c>
      <c r="C58" s="122" t="s">
        <v>124</v>
      </c>
      <c r="D58" s="122" t="s">
        <v>32</v>
      </c>
      <c r="E58" s="123" t="s">
        <v>32</v>
      </c>
      <c r="F58" s="123" t="s">
        <v>32</v>
      </c>
    </row>
    <row r="59" spans="1:6" ht="18" customHeight="1" x14ac:dyDescent="0.25">
      <c r="A59" s="122" t="s">
        <v>107</v>
      </c>
      <c r="B59" s="122" t="s">
        <v>104</v>
      </c>
      <c r="C59" s="122" t="s">
        <v>122</v>
      </c>
      <c r="D59" s="122" t="s">
        <v>32</v>
      </c>
      <c r="E59" s="123" t="s">
        <v>32</v>
      </c>
      <c r="F59" s="123" t="s">
        <v>32</v>
      </c>
    </row>
    <row r="60" spans="1:6" ht="18" customHeight="1" x14ac:dyDescent="0.25">
      <c r="A60" s="122" t="s">
        <v>107</v>
      </c>
      <c r="B60" s="122" t="s">
        <v>104</v>
      </c>
      <c r="C60" s="122" t="s">
        <v>341</v>
      </c>
      <c r="D60" s="122" t="s">
        <v>32</v>
      </c>
      <c r="E60" s="123" t="s">
        <v>32</v>
      </c>
      <c r="F60" s="123" t="s">
        <v>32</v>
      </c>
    </row>
    <row r="61" spans="1:6" ht="18" customHeight="1" x14ac:dyDescent="0.25">
      <c r="A61" s="122" t="s">
        <v>107</v>
      </c>
      <c r="B61" s="122" t="s">
        <v>104</v>
      </c>
      <c r="C61" s="122" t="s">
        <v>342</v>
      </c>
      <c r="D61" s="122" t="s">
        <v>32</v>
      </c>
      <c r="E61" s="123" t="s">
        <v>32</v>
      </c>
      <c r="F61" s="123" t="s">
        <v>32</v>
      </c>
    </row>
    <row r="62" spans="1:6" ht="18" customHeight="1" x14ac:dyDescent="0.25">
      <c r="A62" s="122" t="s">
        <v>107</v>
      </c>
      <c r="B62" s="122" t="s">
        <v>93</v>
      </c>
      <c r="C62" s="122" t="s">
        <v>124</v>
      </c>
      <c r="D62" s="122">
        <v>2341</v>
      </c>
      <c r="E62" s="123">
        <v>30821862.940000109</v>
      </c>
      <c r="F62" s="125">
        <v>14452204.529999919</v>
      </c>
    </row>
    <row r="63" spans="1:6" ht="18" customHeight="1" x14ac:dyDescent="0.25">
      <c r="A63" s="122" t="s">
        <v>107</v>
      </c>
      <c r="B63" s="122" t="s">
        <v>93</v>
      </c>
      <c r="C63" s="122" t="s">
        <v>122</v>
      </c>
      <c r="D63" s="122">
        <v>9265</v>
      </c>
      <c r="E63" s="123">
        <v>12693208.48999995</v>
      </c>
      <c r="F63" s="125">
        <v>7867587.2799999919</v>
      </c>
    </row>
    <row r="64" spans="1:6" ht="18" customHeight="1" x14ac:dyDescent="0.25">
      <c r="A64" s="122" t="s">
        <v>107</v>
      </c>
      <c r="B64" s="122" t="s">
        <v>93</v>
      </c>
      <c r="C64" s="122" t="s">
        <v>341</v>
      </c>
      <c r="D64" s="122">
        <v>8419</v>
      </c>
      <c r="E64" s="123">
        <v>47607638.390000463</v>
      </c>
      <c r="F64" s="125">
        <v>23305705.049999829</v>
      </c>
    </row>
    <row r="65" spans="1:6" ht="18" customHeight="1" x14ac:dyDescent="0.25">
      <c r="A65" s="122" t="s">
        <v>107</v>
      </c>
      <c r="B65" s="122" t="s">
        <v>93</v>
      </c>
      <c r="C65" s="122" t="s">
        <v>342</v>
      </c>
      <c r="D65" s="122">
        <v>1351</v>
      </c>
      <c r="E65" s="123">
        <v>65868259.900000349</v>
      </c>
      <c r="F65" s="125">
        <v>27497227.99000001</v>
      </c>
    </row>
    <row r="66" spans="1:6" ht="18" customHeight="1" x14ac:dyDescent="0.25">
      <c r="A66" s="122" t="s">
        <v>107</v>
      </c>
      <c r="B66" s="122" t="s">
        <v>96</v>
      </c>
      <c r="C66" s="122" t="s">
        <v>124</v>
      </c>
      <c r="D66" s="48">
        <v>2008</v>
      </c>
      <c r="E66" s="123">
        <v>37071269.189999893</v>
      </c>
      <c r="F66" s="125">
        <v>17744242.730000071</v>
      </c>
    </row>
    <row r="67" spans="1:6" ht="18" customHeight="1" x14ac:dyDescent="0.25">
      <c r="A67" s="122" t="s">
        <v>107</v>
      </c>
      <c r="B67" s="122" t="s">
        <v>96</v>
      </c>
      <c r="C67" s="122" t="s">
        <v>122</v>
      </c>
      <c r="D67" s="48">
        <v>10823</v>
      </c>
      <c r="E67" s="123">
        <v>18703025.720000278</v>
      </c>
      <c r="F67" s="125">
        <v>17157482.220000021</v>
      </c>
    </row>
    <row r="68" spans="1:6" ht="18" customHeight="1" x14ac:dyDescent="0.25">
      <c r="A68" s="122" t="s">
        <v>107</v>
      </c>
      <c r="B68" s="122" t="s">
        <v>96</v>
      </c>
      <c r="C68" s="122" t="s">
        <v>341</v>
      </c>
      <c r="D68" s="48">
        <v>9161</v>
      </c>
      <c r="E68" s="123">
        <v>56150253.52999907</v>
      </c>
      <c r="F68" s="125">
        <v>36404453.369999923</v>
      </c>
    </row>
    <row r="69" spans="1:6" ht="18" customHeight="1" x14ac:dyDescent="0.25">
      <c r="A69" s="122" t="s">
        <v>107</v>
      </c>
      <c r="B69" s="122" t="s">
        <v>96</v>
      </c>
      <c r="C69" s="122" t="s">
        <v>342</v>
      </c>
      <c r="D69" s="48">
        <v>1099</v>
      </c>
      <c r="E69" s="123">
        <v>51093768.749999858</v>
      </c>
      <c r="F69" s="125">
        <v>18316022.300000031</v>
      </c>
    </row>
    <row r="70" spans="1:6" ht="18" customHeight="1" x14ac:dyDescent="0.25">
      <c r="A70" s="122" t="s">
        <v>107</v>
      </c>
      <c r="B70" s="122" t="s">
        <v>121</v>
      </c>
      <c r="C70" s="122" t="s">
        <v>122</v>
      </c>
      <c r="D70" s="122" t="s">
        <v>32</v>
      </c>
      <c r="E70" s="123" t="s">
        <v>32</v>
      </c>
      <c r="F70" s="123" t="s">
        <v>32</v>
      </c>
    </row>
    <row r="71" spans="1:6" ht="18" customHeight="1" x14ac:dyDescent="0.25">
      <c r="A71" s="122" t="s">
        <v>107</v>
      </c>
      <c r="B71" s="122" t="s">
        <v>121</v>
      </c>
      <c r="C71" s="122" t="s">
        <v>341</v>
      </c>
      <c r="D71" s="122" t="s">
        <v>32</v>
      </c>
      <c r="E71" s="123" t="s">
        <v>32</v>
      </c>
      <c r="F71" s="123" t="s">
        <v>32</v>
      </c>
    </row>
    <row r="72" spans="1:6" ht="18" customHeight="1" x14ac:dyDescent="0.25">
      <c r="A72" s="122" t="s">
        <v>107</v>
      </c>
      <c r="B72" s="122" t="s">
        <v>121</v>
      </c>
      <c r="C72" s="122" t="s">
        <v>124</v>
      </c>
      <c r="D72" s="122" t="s">
        <v>32</v>
      </c>
      <c r="E72" s="123" t="s">
        <v>32</v>
      </c>
      <c r="F72" s="123" t="s">
        <v>32</v>
      </c>
    </row>
    <row r="73" spans="1:6" ht="18" customHeight="1" x14ac:dyDescent="0.25">
      <c r="A73" s="122" t="s">
        <v>107</v>
      </c>
      <c r="B73" s="122" t="s">
        <v>121</v>
      </c>
      <c r="C73" s="122" t="s">
        <v>125</v>
      </c>
      <c r="D73" s="122" t="s">
        <v>32</v>
      </c>
      <c r="E73" s="123" t="s">
        <v>32</v>
      </c>
      <c r="F73" s="123" t="s">
        <v>32</v>
      </c>
    </row>
    <row r="74" spans="1:6" ht="18" customHeight="1" x14ac:dyDescent="0.25">
      <c r="A74" s="122" t="s">
        <v>191</v>
      </c>
      <c r="B74" s="122" t="s">
        <v>104</v>
      </c>
      <c r="C74" s="122" t="s">
        <v>124</v>
      </c>
      <c r="D74" s="122" t="s">
        <v>32</v>
      </c>
      <c r="E74" s="123" t="s">
        <v>32</v>
      </c>
      <c r="F74" s="123" t="s">
        <v>32</v>
      </c>
    </row>
    <row r="75" spans="1:6" ht="18" customHeight="1" x14ac:dyDescent="0.25">
      <c r="A75" s="122" t="s">
        <v>191</v>
      </c>
      <c r="B75" s="122" t="s">
        <v>104</v>
      </c>
      <c r="C75" s="122" t="s">
        <v>122</v>
      </c>
      <c r="D75" s="122" t="s">
        <v>32</v>
      </c>
      <c r="E75" s="123" t="s">
        <v>32</v>
      </c>
      <c r="F75" s="123" t="s">
        <v>32</v>
      </c>
    </row>
    <row r="76" spans="1:6" ht="18" customHeight="1" x14ac:dyDescent="0.25">
      <c r="A76" s="122" t="s">
        <v>191</v>
      </c>
      <c r="B76" s="122" t="s">
        <v>104</v>
      </c>
      <c r="C76" s="122" t="s">
        <v>341</v>
      </c>
      <c r="D76" s="122" t="s">
        <v>32</v>
      </c>
      <c r="E76" s="123" t="s">
        <v>32</v>
      </c>
      <c r="F76" s="123" t="s">
        <v>32</v>
      </c>
    </row>
    <row r="77" spans="1:6" ht="18" customHeight="1" x14ac:dyDescent="0.25">
      <c r="A77" s="122" t="s">
        <v>191</v>
      </c>
      <c r="B77" s="122" t="s">
        <v>104</v>
      </c>
      <c r="C77" s="122" t="s">
        <v>342</v>
      </c>
      <c r="D77" s="122" t="s">
        <v>32</v>
      </c>
      <c r="E77" s="123" t="s">
        <v>32</v>
      </c>
      <c r="F77" s="123" t="s">
        <v>32</v>
      </c>
    </row>
    <row r="78" spans="1:6" ht="18" customHeight="1" x14ac:dyDescent="0.25">
      <c r="A78" s="122" t="s">
        <v>191</v>
      </c>
      <c r="B78" s="122" t="s">
        <v>93</v>
      </c>
      <c r="C78" s="122" t="s">
        <v>124</v>
      </c>
      <c r="D78" s="122">
        <v>246</v>
      </c>
      <c r="E78" s="123">
        <v>3198210.3099999982</v>
      </c>
      <c r="F78" s="125">
        <v>1406539.330000001</v>
      </c>
    </row>
    <row r="79" spans="1:6" ht="18" customHeight="1" x14ac:dyDescent="0.25">
      <c r="A79" s="122" t="s">
        <v>191</v>
      </c>
      <c r="B79" s="122" t="s">
        <v>93</v>
      </c>
      <c r="C79" s="122" t="s">
        <v>122</v>
      </c>
      <c r="D79" s="122">
        <v>1128</v>
      </c>
      <c r="E79" s="123">
        <v>1494265.1500000029</v>
      </c>
      <c r="F79" s="125">
        <v>885843.22000000009</v>
      </c>
    </row>
    <row r="80" spans="1:6" ht="18" customHeight="1" x14ac:dyDescent="0.25">
      <c r="A80" s="122" t="s">
        <v>191</v>
      </c>
      <c r="B80" s="122" t="s">
        <v>93</v>
      </c>
      <c r="C80" s="122" t="s">
        <v>341</v>
      </c>
      <c r="D80" s="122">
        <v>1071</v>
      </c>
      <c r="E80" s="123">
        <v>5497528.7499999888</v>
      </c>
      <c r="F80" s="125">
        <v>2521870.8000000012</v>
      </c>
    </row>
    <row r="81" spans="1:6" ht="18" customHeight="1" x14ac:dyDescent="0.25">
      <c r="A81" s="122" t="s">
        <v>191</v>
      </c>
      <c r="B81" s="122" t="s">
        <v>93</v>
      </c>
      <c r="C81" s="122" t="s">
        <v>342</v>
      </c>
      <c r="D81" s="122">
        <v>168</v>
      </c>
      <c r="E81" s="123">
        <v>8995709.5799999926</v>
      </c>
      <c r="F81" s="125">
        <v>3802652.109999998</v>
      </c>
    </row>
    <row r="82" spans="1:6" ht="18" customHeight="1" x14ac:dyDescent="0.25">
      <c r="A82" s="122" t="s">
        <v>191</v>
      </c>
      <c r="B82" s="122" t="s">
        <v>96</v>
      </c>
      <c r="C82" s="122" t="s">
        <v>122</v>
      </c>
      <c r="D82" s="122" t="s">
        <v>32</v>
      </c>
      <c r="E82" s="123" t="s">
        <v>32</v>
      </c>
      <c r="F82" s="123" t="s">
        <v>32</v>
      </c>
    </row>
    <row r="83" spans="1:6" ht="18" customHeight="1" x14ac:dyDescent="0.25">
      <c r="A83" s="122" t="s">
        <v>191</v>
      </c>
      <c r="B83" s="122" t="s">
        <v>96</v>
      </c>
      <c r="C83" s="122" t="s">
        <v>341</v>
      </c>
      <c r="D83" s="122" t="s">
        <v>32</v>
      </c>
      <c r="E83" s="123" t="s">
        <v>32</v>
      </c>
      <c r="F83" s="123" t="s">
        <v>32</v>
      </c>
    </row>
    <row r="84" spans="1:6" ht="18" customHeight="1" x14ac:dyDescent="0.25">
      <c r="A84" s="122" t="s">
        <v>191</v>
      </c>
      <c r="B84" s="122" t="s">
        <v>96</v>
      </c>
      <c r="C84" s="122" t="s">
        <v>124</v>
      </c>
      <c r="D84" s="122" t="s">
        <v>32</v>
      </c>
      <c r="E84" s="123" t="s">
        <v>32</v>
      </c>
      <c r="F84" s="123" t="s">
        <v>32</v>
      </c>
    </row>
    <row r="85" spans="1:6" ht="18" customHeight="1" x14ac:dyDescent="0.25">
      <c r="A85" s="122" t="s">
        <v>191</v>
      </c>
      <c r="B85" s="122" t="s">
        <v>96</v>
      </c>
      <c r="C85" s="122" t="s">
        <v>125</v>
      </c>
      <c r="D85" s="122" t="s">
        <v>32</v>
      </c>
      <c r="E85" s="123" t="s">
        <v>32</v>
      </c>
      <c r="F85" s="123" t="s">
        <v>32</v>
      </c>
    </row>
    <row r="86" spans="1:6" ht="18" customHeight="1" x14ac:dyDescent="0.25">
      <c r="A86" s="122" t="s">
        <v>191</v>
      </c>
      <c r="B86" s="122" t="s">
        <v>121</v>
      </c>
      <c r="C86" s="122" t="s">
        <v>122</v>
      </c>
      <c r="D86" s="122" t="s">
        <v>32</v>
      </c>
      <c r="E86" s="123" t="s">
        <v>32</v>
      </c>
      <c r="F86" s="123" t="s">
        <v>32</v>
      </c>
    </row>
    <row r="87" spans="1:6" ht="18" customHeight="1" x14ac:dyDescent="0.25">
      <c r="A87" s="122" t="s">
        <v>191</v>
      </c>
      <c r="B87" s="122" t="s">
        <v>121</v>
      </c>
      <c r="C87" s="122" t="s">
        <v>341</v>
      </c>
      <c r="D87" s="122" t="s">
        <v>32</v>
      </c>
      <c r="E87" s="123" t="s">
        <v>32</v>
      </c>
      <c r="F87" s="123" t="s">
        <v>32</v>
      </c>
    </row>
    <row r="88" spans="1:6" ht="18" customHeight="1" x14ac:dyDescent="0.25">
      <c r="A88" s="122" t="s">
        <v>191</v>
      </c>
      <c r="B88" s="122" t="s">
        <v>121</v>
      </c>
      <c r="C88" s="122" t="s">
        <v>124</v>
      </c>
      <c r="D88" s="122" t="s">
        <v>32</v>
      </c>
      <c r="E88" s="123" t="s">
        <v>32</v>
      </c>
      <c r="F88" s="123" t="s">
        <v>32</v>
      </c>
    </row>
    <row r="89" spans="1:6" ht="18" customHeight="1" x14ac:dyDescent="0.25">
      <c r="A89" s="122" t="s">
        <v>191</v>
      </c>
      <c r="B89" s="122" t="s">
        <v>121</v>
      </c>
      <c r="C89" s="122" t="s">
        <v>125</v>
      </c>
      <c r="D89" s="122" t="s">
        <v>32</v>
      </c>
      <c r="E89" s="123" t="s">
        <v>32</v>
      </c>
      <c r="F89" s="123" t="s">
        <v>32</v>
      </c>
    </row>
    <row r="90" spans="1:6" ht="18" customHeight="1" x14ac:dyDescent="0.25">
      <c r="A90" s="48" t="s">
        <v>108</v>
      </c>
      <c r="B90" s="122" t="s">
        <v>104</v>
      </c>
      <c r="C90" s="122" t="s">
        <v>124</v>
      </c>
      <c r="D90" s="122" t="s">
        <v>32</v>
      </c>
      <c r="E90" s="123" t="s">
        <v>32</v>
      </c>
      <c r="F90" s="123" t="s">
        <v>32</v>
      </c>
    </row>
    <row r="91" spans="1:6" ht="18" customHeight="1" x14ac:dyDescent="0.25">
      <c r="A91" s="48" t="s">
        <v>108</v>
      </c>
      <c r="B91" s="122" t="s">
        <v>104</v>
      </c>
      <c r="C91" s="122" t="s">
        <v>122</v>
      </c>
      <c r="D91" s="122" t="s">
        <v>32</v>
      </c>
      <c r="E91" s="123" t="s">
        <v>32</v>
      </c>
      <c r="F91" s="123" t="s">
        <v>32</v>
      </c>
    </row>
    <row r="92" spans="1:6" ht="18" customHeight="1" x14ac:dyDescent="0.25">
      <c r="A92" s="48" t="s">
        <v>108</v>
      </c>
      <c r="B92" s="122" t="s">
        <v>104</v>
      </c>
      <c r="C92" s="122" t="s">
        <v>341</v>
      </c>
      <c r="D92" s="122" t="s">
        <v>32</v>
      </c>
      <c r="E92" s="123" t="s">
        <v>32</v>
      </c>
      <c r="F92" s="123" t="s">
        <v>32</v>
      </c>
    </row>
    <row r="93" spans="1:6" ht="18" customHeight="1" x14ac:dyDescent="0.25">
      <c r="A93" s="48" t="s">
        <v>108</v>
      </c>
      <c r="B93" s="122" t="s">
        <v>104</v>
      </c>
      <c r="C93" s="122" t="s">
        <v>342</v>
      </c>
      <c r="D93" s="122" t="s">
        <v>32</v>
      </c>
      <c r="E93" s="123" t="s">
        <v>32</v>
      </c>
      <c r="F93" s="123" t="s">
        <v>32</v>
      </c>
    </row>
    <row r="94" spans="1:6" ht="18" customHeight="1" x14ac:dyDescent="0.25">
      <c r="A94" s="48" t="s">
        <v>108</v>
      </c>
      <c r="B94" s="122" t="s">
        <v>93</v>
      </c>
      <c r="C94" s="122" t="s">
        <v>124</v>
      </c>
      <c r="D94" s="122">
        <v>370</v>
      </c>
      <c r="E94" s="125">
        <v>3198210.3099999982</v>
      </c>
      <c r="F94" s="125">
        <v>1406539.330000001</v>
      </c>
    </row>
    <row r="95" spans="1:6" ht="18" customHeight="1" x14ac:dyDescent="0.25">
      <c r="A95" s="48" t="s">
        <v>108</v>
      </c>
      <c r="B95" s="122" t="s">
        <v>93</v>
      </c>
      <c r="C95" s="122" t="s">
        <v>122</v>
      </c>
      <c r="D95" s="122">
        <v>1970</v>
      </c>
      <c r="E95" s="125">
        <v>1494265.1500000029</v>
      </c>
      <c r="F95" s="125">
        <v>885843.22000000009</v>
      </c>
    </row>
    <row r="96" spans="1:6" ht="18" customHeight="1" x14ac:dyDescent="0.25">
      <c r="A96" s="48" t="s">
        <v>108</v>
      </c>
      <c r="B96" s="122" t="s">
        <v>93</v>
      </c>
      <c r="C96" s="122" t="s">
        <v>341</v>
      </c>
      <c r="D96" s="122">
        <v>1609</v>
      </c>
      <c r="E96" s="125">
        <v>5497528.7499999888</v>
      </c>
      <c r="F96" s="125">
        <v>2521870.8000000012</v>
      </c>
    </row>
    <row r="97" spans="1:6" ht="18" customHeight="1" x14ac:dyDescent="0.25">
      <c r="A97" s="48" t="s">
        <v>108</v>
      </c>
      <c r="B97" s="122" t="s">
        <v>93</v>
      </c>
      <c r="C97" s="122" t="s">
        <v>342</v>
      </c>
      <c r="D97" s="122">
        <v>220</v>
      </c>
      <c r="E97" s="125">
        <v>8995709.5799999926</v>
      </c>
      <c r="F97" s="125">
        <v>3802652.109999998</v>
      </c>
    </row>
    <row r="98" spans="1:6" ht="18" customHeight="1" x14ac:dyDescent="0.25">
      <c r="A98" s="48" t="s">
        <v>108</v>
      </c>
      <c r="B98" s="122" t="s">
        <v>96</v>
      </c>
      <c r="C98" s="122" t="s">
        <v>122</v>
      </c>
      <c r="D98" s="129">
        <v>416</v>
      </c>
      <c r="E98" s="123" t="s">
        <v>32</v>
      </c>
      <c r="F98" s="123" t="s">
        <v>32</v>
      </c>
    </row>
    <row r="99" spans="1:6" ht="18" customHeight="1" x14ac:dyDescent="0.25">
      <c r="A99" s="48" t="s">
        <v>108</v>
      </c>
      <c r="B99" s="122" t="s">
        <v>96</v>
      </c>
      <c r="C99" s="122" t="s">
        <v>341</v>
      </c>
      <c r="D99" s="129">
        <v>2066</v>
      </c>
      <c r="E99" s="123" t="s">
        <v>32</v>
      </c>
      <c r="F99" s="123" t="s">
        <v>32</v>
      </c>
    </row>
    <row r="100" spans="1:6" ht="18" customHeight="1" x14ac:dyDescent="0.25">
      <c r="A100" s="48" t="s">
        <v>108</v>
      </c>
      <c r="B100" s="122" t="s">
        <v>96</v>
      </c>
      <c r="C100" s="122" t="s">
        <v>124</v>
      </c>
      <c r="D100" s="129">
        <v>1779</v>
      </c>
      <c r="E100" s="123" t="s">
        <v>32</v>
      </c>
      <c r="F100" s="123" t="s">
        <v>32</v>
      </c>
    </row>
    <row r="101" spans="1:6" ht="18" customHeight="1" x14ac:dyDescent="0.25">
      <c r="A101" s="48" t="s">
        <v>108</v>
      </c>
      <c r="B101" s="122" t="s">
        <v>96</v>
      </c>
      <c r="C101" s="122" t="s">
        <v>125</v>
      </c>
      <c r="D101" s="129">
        <v>224</v>
      </c>
      <c r="E101" s="123" t="s">
        <v>32</v>
      </c>
      <c r="F101" s="123" t="s">
        <v>32</v>
      </c>
    </row>
    <row r="102" spans="1:6" ht="18" customHeight="1" x14ac:dyDescent="0.25">
      <c r="A102" s="48" t="s">
        <v>108</v>
      </c>
      <c r="B102" s="122" t="s">
        <v>121</v>
      </c>
      <c r="C102" s="122" t="s">
        <v>122</v>
      </c>
      <c r="D102" s="122" t="s">
        <v>32</v>
      </c>
      <c r="E102" s="123" t="s">
        <v>32</v>
      </c>
      <c r="F102" s="123" t="s">
        <v>32</v>
      </c>
    </row>
    <row r="103" spans="1:6" ht="18" customHeight="1" x14ac:dyDescent="0.25">
      <c r="A103" s="48" t="s">
        <v>108</v>
      </c>
      <c r="B103" s="122" t="s">
        <v>121</v>
      </c>
      <c r="C103" s="122" t="s">
        <v>341</v>
      </c>
      <c r="D103" s="122" t="s">
        <v>32</v>
      </c>
      <c r="E103" s="123" t="s">
        <v>32</v>
      </c>
      <c r="F103" s="123" t="s">
        <v>32</v>
      </c>
    </row>
    <row r="104" spans="1:6" ht="18" customHeight="1" x14ac:dyDescent="0.25">
      <c r="A104" s="48" t="s">
        <v>108</v>
      </c>
      <c r="B104" s="122" t="s">
        <v>121</v>
      </c>
      <c r="C104" s="122" t="s">
        <v>124</v>
      </c>
      <c r="D104" s="122" t="s">
        <v>32</v>
      </c>
      <c r="E104" s="123" t="s">
        <v>32</v>
      </c>
      <c r="F104" s="123" t="s">
        <v>32</v>
      </c>
    </row>
    <row r="105" spans="1:6" ht="18" customHeight="1" x14ac:dyDescent="0.25">
      <c r="A105" s="48" t="s">
        <v>108</v>
      </c>
      <c r="B105" s="122" t="s">
        <v>121</v>
      </c>
      <c r="C105" s="122" t="s">
        <v>125</v>
      </c>
      <c r="D105" s="122" t="s">
        <v>32</v>
      </c>
      <c r="E105" s="123" t="s">
        <v>32</v>
      </c>
      <c r="F105" s="123" t="s">
        <v>32</v>
      </c>
    </row>
    <row r="106" spans="1:6" ht="18" customHeight="1" x14ac:dyDescent="0.25">
      <c r="A106" s="48" t="s">
        <v>110</v>
      </c>
      <c r="B106" s="122" t="s">
        <v>104</v>
      </c>
      <c r="C106" s="122" t="s">
        <v>122</v>
      </c>
      <c r="D106" s="122" t="s">
        <v>32</v>
      </c>
      <c r="E106" s="123" t="s">
        <v>32</v>
      </c>
      <c r="F106" s="123" t="s">
        <v>32</v>
      </c>
    </row>
    <row r="107" spans="1:6" ht="18" customHeight="1" x14ac:dyDescent="0.25">
      <c r="A107" s="48" t="s">
        <v>110</v>
      </c>
      <c r="B107" s="122" t="s">
        <v>104</v>
      </c>
      <c r="C107" s="122" t="s">
        <v>341</v>
      </c>
      <c r="D107" s="122" t="s">
        <v>32</v>
      </c>
      <c r="E107" s="123" t="s">
        <v>32</v>
      </c>
      <c r="F107" s="123" t="s">
        <v>32</v>
      </c>
    </row>
    <row r="108" spans="1:6" ht="18" customHeight="1" x14ac:dyDescent="0.25">
      <c r="A108" s="48" t="s">
        <v>110</v>
      </c>
      <c r="B108" s="122" t="s">
        <v>104</v>
      </c>
      <c r="C108" s="122" t="s">
        <v>124</v>
      </c>
      <c r="D108" s="122" t="s">
        <v>32</v>
      </c>
      <c r="E108" s="123" t="s">
        <v>32</v>
      </c>
      <c r="F108" s="123" t="s">
        <v>32</v>
      </c>
    </row>
    <row r="109" spans="1:6" ht="18" customHeight="1" x14ac:dyDescent="0.25">
      <c r="A109" s="48" t="s">
        <v>110</v>
      </c>
      <c r="B109" s="122" t="s">
        <v>104</v>
      </c>
      <c r="C109" s="122" t="s">
        <v>125</v>
      </c>
      <c r="D109" s="122" t="s">
        <v>32</v>
      </c>
      <c r="E109" s="123" t="s">
        <v>32</v>
      </c>
      <c r="F109" s="123" t="s">
        <v>32</v>
      </c>
    </row>
    <row r="110" spans="1:6" ht="18" customHeight="1" x14ac:dyDescent="0.25">
      <c r="A110" s="48" t="s">
        <v>110</v>
      </c>
      <c r="B110" s="122" t="s">
        <v>93</v>
      </c>
      <c r="C110" s="122" t="s">
        <v>124</v>
      </c>
      <c r="D110" s="122">
        <v>398</v>
      </c>
      <c r="E110" s="125">
        <v>4895222.6600000057</v>
      </c>
      <c r="F110" s="125">
        <v>2339118.96</v>
      </c>
    </row>
    <row r="111" spans="1:6" ht="18" customHeight="1" x14ac:dyDescent="0.25">
      <c r="A111" s="48" t="s">
        <v>110</v>
      </c>
      <c r="B111" s="122" t="s">
        <v>93</v>
      </c>
      <c r="C111" s="122" t="s">
        <v>122</v>
      </c>
      <c r="D111" s="122">
        <v>1780</v>
      </c>
      <c r="E111" s="125">
        <v>2787123.3000000031</v>
      </c>
      <c r="F111" s="125">
        <v>1801140.08</v>
      </c>
    </row>
    <row r="112" spans="1:6" ht="18" customHeight="1" x14ac:dyDescent="0.25">
      <c r="A112" s="48" t="s">
        <v>110</v>
      </c>
      <c r="B112" s="122" t="s">
        <v>93</v>
      </c>
      <c r="C112" s="122" t="s">
        <v>341</v>
      </c>
      <c r="D112" s="122">
        <v>1693</v>
      </c>
      <c r="E112" s="125">
        <v>8273408.9800000275</v>
      </c>
      <c r="F112" s="125">
        <v>3930844.229999993</v>
      </c>
    </row>
    <row r="113" spans="1:6" ht="18" customHeight="1" x14ac:dyDescent="0.25">
      <c r="A113" s="48" t="s">
        <v>110</v>
      </c>
      <c r="B113" s="122" t="s">
        <v>93</v>
      </c>
      <c r="C113" s="122" t="s">
        <v>342</v>
      </c>
      <c r="D113" s="122">
        <v>262</v>
      </c>
      <c r="E113" s="125">
        <v>10425051.47999998</v>
      </c>
      <c r="F113" s="125">
        <v>4139957.7199999969</v>
      </c>
    </row>
    <row r="114" spans="1:6" ht="18" customHeight="1" x14ac:dyDescent="0.25">
      <c r="A114" s="48" t="s">
        <v>110</v>
      </c>
      <c r="B114" s="122" t="s">
        <v>96</v>
      </c>
      <c r="C114" s="122" t="s">
        <v>122</v>
      </c>
      <c r="D114" s="122" t="s">
        <v>32</v>
      </c>
      <c r="E114" s="123" t="s">
        <v>32</v>
      </c>
      <c r="F114" s="123" t="s">
        <v>32</v>
      </c>
    </row>
    <row r="115" spans="1:6" ht="18" customHeight="1" x14ac:dyDescent="0.25">
      <c r="A115" s="48" t="s">
        <v>110</v>
      </c>
      <c r="B115" s="122" t="s">
        <v>96</v>
      </c>
      <c r="C115" s="122" t="s">
        <v>341</v>
      </c>
      <c r="D115" s="122" t="s">
        <v>32</v>
      </c>
      <c r="E115" s="123" t="s">
        <v>32</v>
      </c>
      <c r="F115" s="123" t="s">
        <v>32</v>
      </c>
    </row>
    <row r="116" spans="1:6" ht="18" customHeight="1" x14ac:dyDescent="0.25">
      <c r="A116" s="48" t="s">
        <v>110</v>
      </c>
      <c r="B116" s="122" t="s">
        <v>96</v>
      </c>
      <c r="C116" s="122" t="s">
        <v>124</v>
      </c>
      <c r="D116" s="122" t="s">
        <v>32</v>
      </c>
      <c r="E116" s="123" t="s">
        <v>32</v>
      </c>
      <c r="F116" s="123" t="s">
        <v>32</v>
      </c>
    </row>
    <row r="117" spans="1:6" ht="18" customHeight="1" x14ac:dyDescent="0.25">
      <c r="A117" s="48" t="s">
        <v>110</v>
      </c>
      <c r="B117" s="122" t="s">
        <v>96</v>
      </c>
      <c r="C117" s="122" t="s">
        <v>125</v>
      </c>
      <c r="D117" s="122" t="s">
        <v>32</v>
      </c>
      <c r="E117" s="123" t="s">
        <v>32</v>
      </c>
      <c r="F117" s="123" t="s">
        <v>32</v>
      </c>
    </row>
    <row r="118" spans="1:6" ht="18" customHeight="1" x14ac:dyDescent="0.25">
      <c r="A118" s="48" t="s">
        <v>110</v>
      </c>
      <c r="B118" s="122" t="s">
        <v>121</v>
      </c>
      <c r="C118" s="122" t="s">
        <v>122</v>
      </c>
      <c r="D118" s="122" t="s">
        <v>32</v>
      </c>
      <c r="E118" s="123" t="s">
        <v>32</v>
      </c>
      <c r="F118" s="123" t="s">
        <v>32</v>
      </c>
    </row>
    <row r="119" spans="1:6" ht="18" customHeight="1" x14ac:dyDescent="0.25">
      <c r="A119" s="48" t="s">
        <v>110</v>
      </c>
      <c r="B119" s="122" t="s">
        <v>121</v>
      </c>
      <c r="C119" s="122" t="s">
        <v>341</v>
      </c>
      <c r="D119" s="122" t="s">
        <v>32</v>
      </c>
      <c r="E119" s="123" t="s">
        <v>32</v>
      </c>
      <c r="F119" s="123" t="s">
        <v>32</v>
      </c>
    </row>
    <row r="120" spans="1:6" ht="18" customHeight="1" x14ac:dyDescent="0.25">
      <c r="A120" s="48" t="s">
        <v>110</v>
      </c>
      <c r="B120" s="122" t="s">
        <v>121</v>
      </c>
      <c r="C120" s="122" t="s">
        <v>124</v>
      </c>
      <c r="D120" s="122" t="s">
        <v>32</v>
      </c>
      <c r="E120" s="123" t="s">
        <v>32</v>
      </c>
      <c r="F120" s="123" t="s">
        <v>32</v>
      </c>
    </row>
    <row r="121" spans="1:6" ht="18" customHeight="1" x14ac:dyDescent="0.25">
      <c r="A121" s="48" t="s">
        <v>110</v>
      </c>
      <c r="B121" s="122" t="s">
        <v>121</v>
      </c>
      <c r="C121" s="122" t="s">
        <v>125</v>
      </c>
      <c r="D121" s="122" t="s">
        <v>32</v>
      </c>
      <c r="E121" s="123" t="s">
        <v>32</v>
      </c>
      <c r="F121" s="123" t="s">
        <v>32</v>
      </c>
    </row>
    <row r="122" spans="1:6" ht="18" customHeight="1" x14ac:dyDescent="0.25">
      <c r="A122" s="48" t="s">
        <v>111</v>
      </c>
      <c r="B122" s="122" t="s">
        <v>104</v>
      </c>
      <c r="C122" s="122" t="s">
        <v>122</v>
      </c>
      <c r="D122" s="122" t="s">
        <v>32</v>
      </c>
      <c r="E122" s="123" t="s">
        <v>32</v>
      </c>
      <c r="F122" s="123" t="s">
        <v>32</v>
      </c>
    </row>
    <row r="123" spans="1:6" ht="18" customHeight="1" x14ac:dyDescent="0.25">
      <c r="A123" s="48" t="s">
        <v>111</v>
      </c>
      <c r="B123" s="122" t="s">
        <v>104</v>
      </c>
      <c r="C123" s="122" t="s">
        <v>341</v>
      </c>
      <c r="D123" s="122" t="s">
        <v>32</v>
      </c>
      <c r="E123" s="123" t="s">
        <v>32</v>
      </c>
      <c r="F123" s="123" t="s">
        <v>32</v>
      </c>
    </row>
    <row r="124" spans="1:6" ht="18" customHeight="1" x14ac:dyDescent="0.25">
      <c r="A124" s="48" t="s">
        <v>111</v>
      </c>
      <c r="B124" s="122" t="s">
        <v>104</v>
      </c>
      <c r="C124" s="122" t="s">
        <v>124</v>
      </c>
      <c r="D124" s="122" t="s">
        <v>32</v>
      </c>
      <c r="E124" s="123" t="s">
        <v>32</v>
      </c>
      <c r="F124" s="123" t="s">
        <v>32</v>
      </c>
    </row>
    <row r="125" spans="1:6" ht="18" customHeight="1" x14ac:dyDescent="0.25">
      <c r="A125" s="48" t="s">
        <v>111</v>
      </c>
      <c r="B125" s="122" t="s">
        <v>104</v>
      </c>
      <c r="C125" s="122" t="s">
        <v>125</v>
      </c>
      <c r="D125" s="122" t="s">
        <v>32</v>
      </c>
      <c r="E125" s="123" t="s">
        <v>32</v>
      </c>
      <c r="F125" s="123" t="s">
        <v>32</v>
      </c>
    </row>
    <row r="126" spans="1:6" ht="18" customHeight="1" x14ac:dyDescent="0.25">
      <c r="A126" s="48" t="s">
        <v>111</v>
      </c>
      <c r="B126" s="122" t="s">
        <v>93</v>
      </c>
      <c r="C126" s="122" t="s">
        <v>124</v>
      </c>
      <c r="D126" s="122">
        <v>309</v>
      </c>
      <c r="E126" s="125">
        <v>4338599.019999993</v>
      </c>
      <c r="F126" s="125">
        <v>1949803.9400000011</v>
      </c>
    </row>
    <row r="127" spans="1:6" ht="18" customHeight="1" x14ac:dyDescent="0.25">
      <c r="A127" s="48" t="s">
        <v>111</v>
      </c>
      <c r="B127" s="122" t="s">
        <v>93</v>
      </c>
      <c r="C127" s="122" t="s">
        <v>122</v>
      </c>
      <c r="D127" s="122">
        <v>1220</v>
      </c>
      <c r="E127" s="125">
        <v>1773420.3400000019</v>
      </c>
      <c r="F127" s="125">
        <v>1031544.029999999</v>
      </c>
    </row>
    <row r="128" spans="1:6" ht="18" customHeight="1" x14ac:dyDescent="0.25">
      <c r="A128" s="48" t="s">
        <v>111</v>
      </c>
      <c r="B128" s="122" t="s">
        <v>93</v>
      </c>
      <c r="C128" s="122" t="s">
        <v>341</v>
      </c>
      <c r="D128" s="122">
        <v>1255</v>
      </c>
      <c r="E128" s="125">
        <v>5509512.5599999893</v>
      </c>
      <c r="F128" s="125">
        <v>2753481.1399999931</v>
      </c>
    </row>
    <row r="129" spans="1:6" ht="18" customHeight="1" x14ac:dyDescent="0.25">
      <c r="A129" s="48" t="s">
        <v>111</v>
      </c>
      <c r="B129" s="122" t="s">
        <v>93</v>
      </c>
      <c r="C129" s="122" t="s">
        <v>342</v>
      </c>
      <c r="D129" s="122">
        <v>170</v>
      </c>
      <c r="E129" s="125">
        <v>7241342.8599999938</v>
      </c>
      <c r="F129" s="125">
        <v>2985278.6599999969</v>
      </c>
    </row>
    <row r="130" spans="1:6" ht="18" customHeight="1" x14ac:dyDescent="0.25">
      <c r="A130" s="48" t="s">
        <v>111</v>
      </c>
      <c r="B130" s="122" t="s">
        <v>96</v>
      </c>
      <c r="C130" s="122" t="s">
        <v>122</v>
      </c>
      <c r="D130" s="122" t="s">
        <v>32</v>
      </c>
      <c r="E130" s="123" t="s">
        <v>32</v>
      </c>
      <c r="F130" s="123" t="s">
        <v>32</v>
      </c>
    </row>
    <row r="131" spans="1:6" ht="18" customHeight="1" x14ac:dyDescent="0.25">
      <c r="A131" s="48" t="s">
        <v>111</v>
      </c>
      <c r="B131" s="122" t="s">
        <v>96</v>
      </c>
      <c r="C131" s="122" t="s">
        <v>341</v>
      </c>
      <c r="D131" s="122" t="s">
        <v>32</v>
      </c>
      <c r="E131" s="123" t="s">
        <v>32</v>
      </c>
      <c r="F131" s="123" t="s">
        <v>32</v>
      </c>
    </row>
    <row r="132" spans="1:6" ht="18" customHeight="1" x14ac:dyDescent="0.25">
      <c r="A132" s="48" t="s">
        <v>111</v>
      </c>
      <c r="B132" s="122" t="s">
        <v>96</v>
      </c>
      <c r="C132" s="122" t="s">
        <v>124</v>
      </c>
      <c r="D132" s="122" t="s">
        <v>32</v>
      </c>
      <c r="E132" s="123" t="s">
        <v>32</v>
      </c>
      <c r="F132" s="123" t="s">
        <v>32</v>
      </c>
    </row>
    <row r="133" spans="1:6" ht="18" customHeight="1" x14ac:dyDescent="0.25">
      <c r="A133" s="48" t="s">
        <v>111</v>
      </c>
      <c r="B133" s="122" t="s">
        <v>96</v>
      </c>
      <c r="C133" s="122" t="s">
        <v>125</v>
      </c>
      <c r="D133" s="122" t="s">
        <v>32</v>
      </c>
      <c r="E133" s="123" t="s">
        <v>32</v>
      </c>
      <c r="F133" s="123" t="s">
        <v>32</v>
      </c>
    </row>
    <row r="134" spans="1:6" ht="18" customHeight="1" x14ac:dyDescent="0.25">
      <c r="A134" s="48" t="s">
        <v>111</v>
      </c>
      <c r="B134" s="122" t="s">
        <v>121</v>
      </c>
      <c r="C134" s="122" t="s">
        <v>122</v>
      </c>
      <c r="D134" s="122" t="s">
        <v>32</v>
      </c>
      <c r="E134" s="123" t="s">
        <v>32</v>
      </c>
      <c r="F134" s="123" t="s">
        <v>32</v>
      </c>
    </row>
    <row r="135" spans="1:6" ht="18" customHeight="1" x14ac:dyDescent="0.25">
      <c r="A135" s="48" t="s">
        <v>111</v>
      </c>
      <c r="B135" s="122" t="s">
        <v>121</v>
      </c>
      <c r="C135" s="122" t="s">
        <v>341</v>
      </c>
      <c r="D135" s="122" t="s">
        <v>32</v>
      </c>
      <c r="E135" s="123" t="s">
        <v>32</v>
      </c>
      <c r="F135" s="123" t="s">
        <v>32</v>
      </c>
    </row>
    <row r="136" spans="1:6" ht="18" customHeight="1" x14ac:dyDescent="0.25">
      <c r="A136" s="48" t="s">
        <v>111</v>
      </c>
      <c r="B136" s="122" t="s">
        <v>121</v>
      </c>
      <c r="C136" s="122" t="s">
        <v>124</v>
      </c>
      <c r="D136" s="122" t="s">
        <v>32</v>
      </c>
      <c r="E136" s="123" t="s">
        <v>32</v>
      </c>
      <c r="F136" s="123" t="s">
        <v>32</v>
      </c>
    </row>
    <row r="137" spans="1:6" ht="18" customHeight="1" x14ac:dyDescent="0.25">
      <c r="A137" s="48" t="s">
        <v>111</v>
      </c>
      <c r="B137" s="122" t="s">
        <v>121</v>
      </c>
      <c r="C137" s="122" t="s">
        <v>125</v>
      </c>
      <c r="D137" s="122" t="s">
        <v>32</v>
      </c>
      <c r="E137" s="123" t="s">
        <v>32</v>
      </c>
      <c r="F137" s="123" t="s">
        <v>32</v>
      </c>
    </row>
    <row r="138" spans="1:6" ht="18" customHeight="1" x14ac:dyDescent="0.25">
      <c r="A138" s="48" t="s">
        <v>112</v>
      </c>
      <c r="B138" s="122" t="s">
        <v>104</v>
      </c>
      <c r="C138" s="122" t="s">
        <v>122</v>
      </c>
      <c r="D138" s="122" t="s">
        <v>32</v>
      </c>
      <c r="E138" s="123" t="s">
        <v>32</v>
      </c>
      <c r="F138" s="123" t="s">
        <v>32</v>
      </c>
    </row>
    <row r="139" spans="1:6" ht="18" customHeight="1" x14ac:dyDescent="0.25">
      <c r="A139" s="48" t="s">
        <v>112</v>
      </c>
      <c r="B139" s="122" t="s">
        <v>104</v>
      </c>
      <c r="C139" s="122" t="s">
        <v>341</v>
      </c>
      <c r="D139" s="122" t="s">
        <v>32</v>
      </c>
      <c r="E139" s="123" t="s">
        <v>32</v>
      </c>
      <c r="F139" s="123" t="s">
        <v>32</v>
      </c>
    </row>
    <row r="140" spans="1:6" ht="18" customHeight="1" x14ac:dyDescent="0.25">
      <c r="A140" s="48" t="s">
        <v>112</v>
      </c>
      <c r="B140" s="122" t="s">
        <v>104</v>
      </c>
      <c r="C140" s="122" t="s">
        <v>124</v>
      </c>
      <c r="D140" s="122" t="s">
        <v>32</v>
      </c>
      <c r="E140" s="123" t="s">
        <v>32</v>
      </c>
      <c r="F140" s="123" t="s">
        <v>32</v>
      </c>
    </row>
    <row r="141" spans="1:6" ht="18" customHeight="1" x14ac:dyDescent="0.25">
      <c r="A141" s="48" t="s">
        <v>112</v>
      </c>
      <c r="B141" s="122" t="s">
        <v>104</v>
      </c>
      <c r="C141" s="122" t="s">
        <v>125</v>
      </c>
      <c r="D141" s="122" t="s">
        <v>32</v>
      </c>
      <c r="E141" s="123" t="s">
        <v>32</v>
      </c>
      <c r="F141" s="123" t="s">
        <v>32</v>
      </c>
    </row>
    <row r="142" spans="1:6" ht="18" customHeight="1" x14ac:dyDescent="0.25">
      <c r="A142" s="48" t="s">
        <v>112</v>
      </c>
      <c r="B142" s="122" t="s">
        <v>93</v>
      </c>
      <c r="C142" s="122" t="s">
        <v>124</v>
      </c>
      <c r="D142" s="122">
        <v>774</v>
      </c>
      <c r="E142" s="125">
        <v>8450500.5100000259</v>
      </c>
      <c r="F142" s="125">
        <v>3951317.3100000061</v>
      </c>
    </row>
    <row r="143" spans="1:6" ht="18" customHeight="1" x14ac:dyDescent="0.25">
      <c r="A143" s="48" t="s">
        <v>112</v>
      </c>
      <c r="B143" s="122" t="s">
        <v>93</v>
      </c>
      <c r="C143" s="122" t="s">
        <v>122</v>
      </c>
      <c r="D143" s="122">
        <v>3785</v>
      </c>
      <c r="E143" s="125">
        <v>5372727.8300000597</v>
      </c>
      <c r="F143" s="125">
        <v>3683274.7000000132</v>
      </c>
    </row>
    <row r="144" spans="1:6" ht="18" customHeight="1" x14ac:dyDescent="0.25">
      <c r="A144" s="48" t="s">
        <v>112</v>
      </c>
      <c r="B144" s="122" t="s">
        <v>93</v>
      </c>
      <c r="C144" s="122" t="s">
        <v>341</v>
      </c>
      <c r="D144" s="122">
        <v>3273</v>
      </c>
      <c r="E144" s="125">
        <v>16439370.810000081</v>
      </c>
      <c r="F144" s="125">
        <v>8786494.419999944</v>
      </c>
    </row>
    <row r="145" spans="1:6" ht="18" customHeight="1" x14ac:dyDescent="0.25">
      <c r="A145" s="48" t="s">
        <v>112</v>
      </c>
      <c r="B145" s="122" t="s">
        <v>93</v>
      </c>
      <c r="C145" s="122" t="s">
        <v>342</v>
      </c>
      <c r="D145" s="122">
        <v>494</v>
      </c>
      <c r="E145" s="125">
        <v>18584886.120000001</v>
      </c>
      <c r="F145" s="125">
        <v>8076316.3599999854</v>
      </c>
    </row>
    <row r="146" spans="1:6" ht="18" customHeight="1" x14ac:dyDescent="0.25">
      <c r="A146" s="48" t="s">
        <v>112</v>
      </c>
      <c r="B146" s="122" t="s">
        <v>96</v>
      </c>
      <c r="C146" s="122" t="s">
        <v>122</v>
      </c>
      <c r="D146" s="122" t="s">
        <v>32</v>
      </c>
      <c r="E146" s="123" t="s">
        <v>32</v>
      </c>
      <c r="F146" s="123" t="s">
        <v>32</v>
      </c>
    </row>
    <row r="147" spans="1:6" ht="18" customHeight="1" x14ac:dyDescent="0.25">
      <c r="A147" s="48" t="s">
        <v>112</v>
      </c>
      <c r="B147" s="122" t="s">
        <v>96</v>
      </c>
      <c r="C147" s="122" t="s">
        <v>341</v>
      </c>
      <c r="D147" s="122" t="s">
        <v>32</v>
      </c>
      <c r="E147" s="123" t="s">
        <v>32</v>
      </c>
      <c r="F147" s="123" t="s">
        <v>32</v>
      </c>
    </row>
    <row r="148" spans="1:6" ht="18" customHeight="1" x14ac:dyDescent="0.25">
      <c r="A148" s="48" t="s">
        <v>112</v>
      </c>
      <c r="B148" s="122" t="s">
        <v>96</v>
      </c>
      <c r="C148" s="122" t="s">
        <v>124</v>
      </c>
      <c r="D148" s="122" t="s">
        <v>32</v>
      </c>
      <c r="E148" s="123" t="s">
        <v>32</v>
      </c>
      <c r="F148" s="123" t="s">
        <v>32</v>
      </c>
    </row>
    <row r="149" spans="1:6" ht="18" customHeight="1" x14ac:dyDescent="0.25">
      <c r="A149" s="48" t="s">
        <v>112</v>
      </c>
      <c r="B149" s="122" t="s">
        <v>96</v>
      </c>
      <c r="C149" s="122" t="s">
        <v>125</v>
      </c>
      <c r="D149" s="122" t="s">
        <v>32</v>
      </c>
      <c r="E149" s="123" t="s">
        <v>32</v>
      </c>
      <c r="F149" s="123" t="s">
        <v>32</v>
      </c>
    </row>
    <row r="150" spans="1:6" ht="18" customHeight="1" x14ac:dyDescent="0.25">
      <c r="A150" s="48" t="s">
        <v>112</v>
      </c>
      <c r="B150" s="122" t="s">
        <v>121</v>
      </c>
      <c r="C150" s="122" t="s">
        <v>122</v>
      </c>
      <c r="D150" s="122" t="s">
        <v>32</v>
      </c>
      <c r="E150" s="123" t="s">
        <v>32</v>
      </c>
      <c r="F150" s="123" t="s">
        <v>32</v>
      </c>
    </row>
    <row r="151" spans="1:6" ht="18" customHeight="1" x14ac:dyDescent="0.25">
      <c r="A151" s="48" t="s">
        <v>112</v>
      </c>
      <c r="B151" s="122" t="s">
        <v>121</v>
      </c>
      <c r="C151" s="122" t="s">
        <v>341</v>
      </c>
      <c r="D151" s="122" t="s">
        <v>32</v>
      </c>
      <c r="E151" s="123" t="s">
        <v>32</v>
      </c>
      <c r="F151" s="123" t="s">
        <v>32</v>
      </c>
    </row>
    <row r="152" spans="1:6" ht="18" customHeight="1" x14ac:dyDescent="0.25">
      <c r="A152" s="48" t="s">
        <v>112</v>
      </c>
      <c r="B152" s="122" t="s">
        <v>121</v>
      </c>
      <c r="C152" s="122" t="s">
        <v>124</v>
      </c>
      <c r="D152" s="122" t="s">
        <v>32</v>
      </c>
      <c r="E152" s="123" t="s">
        <v>32</v>
      </c>
      <c r="F152" s="123" t="s">
        <v>32</v>
      </c>
    </row>
    <row r="153" spans="1:6" ht="18" customHeight="1" x14ac:dyDescent="0.25">
      <c r="A153" s="48" t="s">
        <v>112</v>
      </c>
      <c r="B153" s="122" t="s">
        <v>121</v>
      </c>
      <c r="C153" s="122" t="s">
        <v>125</v>
      </c>
      <c r="D153" s="122" t="s">
        <v>32</v>
      </c>
      <c r="E153" s="123" t="s">
        <v>32</v>
      </c>
      <c r="F153" s="123" t="s">
        <v>32</v>
      </c>
    </row>
    <row r="154" spans="1:6" ht="18" customHeight="1" x14ac:dyDescent="0.25">
      <c r="A154" s="48" t="s">
        <v>113</v>
      </c>
      <c r="B154" s="122" t="s">
        <v>104</v>
      </c>
      <c r="C154" s="122" t="s">
        <v>124</v>
      </c>
      <c r="D154" s="122" t="s">
        <v>32</v>
      </c>
      <c r="E154" s="123" t="s">
        <v>32</v>
      </c>
      <c r="F154" s="123" t="s">
        <v>32</v>
      </c>
    </row>
    <row r="155" spans="1:6" ht="18" customHeight="1" x14ac:dyDescent="0.25">
      <c r="A155" s="48" t="s">
        <v>113</v>
      </c>
      <c r="B155" s="122" t="s">
        <v>104</v>
      </c>
      <c r="C155" s="122" t="s">
        <v>122</v>
      </c>
      <c r="D155" s="122" t="s">
        <v>32</v>
      </c>
      <c r="E155" s="123" t="s">
        <v>32</v>
      </c>
      <c r="F155" s="123" t="s">
        <v>32</v>
      </c>
    </row>
    <row r="156" spans="1:6" ht="18" customHeight="1" x14ac:dyDescent="0.25">
      <c r="A156" s="48" t="s">
        <v>113</v>
      </c>
      <c r="B156" s="122" t="s">
        <v>104</v>
      </c>
      <c r="C156" s="122" t="s">
        <v>341</v>
      </c>
      <c r="D156" s="122" t="s">
        <v>32</v>
      </c>
      <c r="E156" s="123" t="s">
        <v>32</v>
      </c>
      <c r="F156" s="123" t="s">
        <v>32</v>
      </c>
    </row>
    <row r="157" spans="1:6" ht="18" customHeight="1" x14ac:dyDescent="0.25">
      <c r="A157" s="48" t="s">
        <v>113</v>
      </c>
      <c r="B157" s="122" t="s">
        <v>104</v>
      </c>
      <c r="C157" s="122" t="s">
        <v>342</v>
      </c>
      <c r="D157" s="122" t="s">
        <v>32</v>
      </c>
      <c r="E157" s="123" t="s">
        <v>32</v>
      </c>
      <c r="F157" s="123" t="s">
        <v>32</v>
      </c>
    </row>
    <row r="158" spans="1:6" ht="18" customHeight="1" x14ac:dyDescent="0.25">
      <c r="A158" s="48" t="s">
        <v>113</v>
      </c>
      <c r="B158" s="122" t="s">
        <v>93</v>
      </c>
      <c r="C158" s="122" t="s">
        <v>124</v>
      </c>
      <c r="D158" s="122">
        <v>413</v>
      </c>
      <c r="E158" s="125">
        <v>4812176.5399999944</v>
      </c>
      <c r="F158" s="125">
        <v>1941044.97</v>
      </c>
    </row>
    <row r="159" spans="1:6" ht="18" customHeight="1" x14ac:dyDescent="0.25">
      <c r="A159" s="48" t="s">
        <v>113</v>
      </c>
      <c r="B159" s="122" t="s">
        <v>93</v>
      </c>
      <c r="C159" s="122" t="s">
        <v>122</v>
      </c>
      <c r="D159" s="122">
        <v>1807</v>
      </c>
      <c r="E159" s="125">
        <v>2661352.5099999998</v>
      </c>
      <c r="F159" s="125">
        <v>1892348.7299999951</v>
      </c>
    </row>
    <row r="160" spans="1:6" ht="18" customHeight="1" x14ac:dyDescent="0.25">
      <c r="A160" s="48" t="s">
        <v>113</v>
      </c>
      <c r="B160" s="122" t="s">
        <v>93</v>
      </c>
      <c r="C160" s="122" t="s">
        <v>341</v>
      </c>
      <c r="D160" s="122">
        <v>1790</v>
      </c>
      <c r="E160" s="125">
        <v>9212701.2399999499</v>
      </c>
      <c r="F160" s="125">
        <v>4331854.7799999798</v>
      </c>
    </row>
    <row r="161" spans="1:6" ht="18" customHeight="1" x14ac:dyDescent="0.25">
      <c r="A161" s="48" t="s">
        <v>113</v>
      </c>
      <c r="B161" s="122" t="s">
        <v>93</v>
      </c>
      <c r="C161" s="122" t="s">
        <v>342</v>
      </c>
      <c r="D161" s="122">
        <v>251</v>
      </c>
      <c r="E161" s="125">
        <v>11757438.04999995</v>
      </c>
      <c r="F161" s="125">
        <v>4964970.7899999926</v>
      </c>
    </row>
    <row r="162" spans="1:6" ht="18" customHeight="1" x14ac:dyDescent="0.25">
      <c r="A162" s="48" t="s">
        <v>113</v>
      </c>
      <c r="B162" s="122" t="s">
        <v>96</v>
      </c>
      <c r="C162" s="122" t="s">
        <v>124</v>
      </c>
      <c r="D162" s="48">
        <v>543</v>
      </c>
      <c r="E162" s="125">
        <v>8425725.6399999838</v>
      </c>
      <c r="F162" s="125">
        <v>4552652.900000005</v>
      </c>
    </row>
    <row r="163" spans="1:6" ht="18" customHeight="1" x14ac:dyDescent="0.25">
      <c r="A163" s="48" t="s">
        <v>113</v>
      </c>
      <c r="B163" s="122" t="s">
        <v>96</v>
      </c>
      <c r="C163" s="122" t="s">
        <v>122</v>
      </c>
      <c r="D163" s="48">
        <v>2101</v>
      </c>
      <c r="E163" s="125">
        <v>2857474.6999999941</v>
      </c>
      <c r="F163" s="125">
        <v>3029269.87</v>
      </c>
    </row>
    <row r="164" spans="1:6" ht="18" customHeight="1" x14ac:dyDescent="0.25">
      <c r="A164" s="48" t="s">
        <v>113</v>
      </c>
      <c r="B164" s="122" t="s">
        <v>96</v>
      </c>
      <c r="C164" s="122" t="s">
        <v>341</v>
      </c>
      <c r="D164" s="48">
        <v>1971</v>
      </c>
      <c r="E164" s="125">
        <v>10347225.489999991</v>
      </c>
      <c r="F164" s="125">
        <v>8134812.4300000453</v>
      </c>
    </row>
    <row r="165" spans="1:6" ht="18" customHeight="1" x14ac:dyDescent="0.25">
      <c r="A165" s="48" t="s">
        <v>113</v>
      </c>
      <c r="B165" s="122" t="s">
        <v>96</v>
      </c>
      <c r="C165" s="122" t="s">
        <v>342</v>
      </c>
      <c r="D165" s="48">
        <v>356</v>
      </c>
      <c r="E165" s="125">
        <v>18362616.900000028</v>
      </c>
      <c r="F165" s="125">
        <v>7157749.9300000109</v>
      </c>
    </row>
    <row r="166" spans="1:6" ht="18" customHeight="1" x14ac:dyDescent="0.25">
      <c r="A166" s="48" t="s">
        <v>113</v>
      </c>
      <c r="B166" s="122" t="s">
        <v>121</v>
      </c>
      <c r="C166" s="122" t="s">
        <v>122</v>
      </c>
      <c r="D166" s="122" t="s">
        <v>32</v>
      </c>
      <c r="E166" s="123" t="s">
        <v>32</v>
      </c>
      <c r="F166" s="123" t="s">
        <v>32</v>
      </c>
    </row>
    <row r="167" spans="1:6" ht="18" customHeight="1" x14ac:dyDescent="0.25">
      <c r="A167" s="48" t="s">
        <v>113</v>
      </c>
      <c r="B167" s="122" t="s">
        <v>121</v>
      </c>
      <c r="C167" s="122" t="s">
        <v>341</v>
      </c>
      <c r="D167" s="122" t="s">
        <v>32</v>
      </c>
      <c r="E167" s="123" t="s">
        <v>32</v>
      </c>
      <c r="F167" s="123" t="s">
        <v>32</v>
      </c>
    </row>
    <row r="168" spans="1:6" ht="18" customHeight="1" x14ac:dyDescent="0.25">
      <c r="A168" s="48" t="s">
        <v>113</v>
      </c>
      <c r="B168" s="122" t="s">
        <v>121</v>
      </c>
      <c r="C168" s="122" t="s">
        <v>124</v>
      </c>
      <c r="D168" s="122" t="s">
        <v>32</v>
      </c>
      <c r="E168" s="123" t="s">
        <v>32</v>
      </c>
      <c r="F168" s="123" t="s">
        <v>32</v>
      </c>
    </row>
    <row r="169" spans="1:6" ht="18" customHeight="1" x14ac:dyDescent="0.25">
      <c r="A169" s="48" t="s">
        <v>113</v>
      </c>
      <c r="B169" s="122" t="s">
        <v>121</v>
      </c>
      <c r="C169" s="122" t="s">
        <v>125</v>
      </c>
      <c r="D169" s="122" t="s">
        <v>32</v>
      </c>
      <c r="E169" s="123" t="s">
        <v>32</v>
      </c>
      <c r="F169" s="123" t="s">
        <v>32</v>
      </c>
    </row>
    <row r="170" spans="1:6" ht="18" customHeight="1" x14ac:dyDescent="0.25">
      <c r="A170" s="48" t="s">
        <v>114</v>
      </c>
      <c r="B170" s="122" t="s">
        <v>104</v>
      </c>
      <c r="C170" s="122" t="s">
        <v>124</v>
      </c>
      <c r="D170" s="122" t="s">
        <v>32</v>
      </c>
      <c r="E170" s="123" t="s">
        <v>32</v>
      </c>
      <c r="F170" s="123" t="s">
        <v>32</v>
      </c>
    </row>
    <row r="171" spans="1:6" ht="18" customHeight="1" x14ac:dyDescent="0.25">
      <c r="A171" s="48" t="s">
        <v>114</v>
      </c>
      <c r="B171" s="122" t="s">
        <v>104</v>
      </c>
      <c r="C171" s="122" t="s">
        <v>122</v>
      </c>
      <c r="D171" s="122" t="s">
        <v>32</v>
      </c>
      <c r="E171" s="123" t="s">
        <v>32</v>
      </c>
      <c r="F171" s="123" t="s">
        <v>32</v>
      </c>
    </row>
    <row r="172" spans="1:6" ht="18" customHeight="1" x14ac:dyDescent="0.25">
      <c r="A172" s="48" t="s">
        <v>114</v>
      </c>
      <c r="B172" s="122" t="s">
        <v>104</v>
      </c>
      <c r="C172" s="122" t="s">
        <v>341</v>
      </c>
      <c r="D172" s="122" t="s">
        <v>32</v>
      </c>
      <c r="E172" s="123" t="s">
        <v>32</v>
      </c>
      <c r="F172" s="123" t="s">
        <v>32</v>
      </c>
    </row>
    <row r="173" spans="1:6" ht="18" customHeight="1" x14ac:dyDescent="0.25">
      <c r="A173" s="48" t="s">
        <v>114</v>
      </c>
      <c r="B173" s="122" t="s">
        <v>104</v>
      </c>
      <c r="C173" s="122" t="s">
        <v>342</v>
      </c>
      <c r="D173" s="122" t="s">
        <v>32</v>
      </c>
      <c r="E173" s="123" t="s">
        <v>32</v>
      </c>
      <c r="F173" s="123" t="s">
        <v>32</v>
      </c>
    </row>
    <row r="174" spans="1:6" ht="18" customHeight="1" x14ac:dyDescent="0.25">
      <c r="A174" s="48" t="s">
        <v>114</v>
      </c>
      <c r="B174" s="122" t="s">
        <v>93</v>
      </c>
      <c r="C174" s="122" t="s">
        <v>124</v>
      </c>
      <c r="D174" s="122">
        <v>817</v>
      </c>
      <c r="E174" s="125">
        <v>10735784.599999949</v>
      </c>
      <c r="F174" s="125">
        <v>4815109.9499999909</v>
      </c>
    </row>
    <row r="175" spans="1:6" ht="18" customHeight="1" x14ac:dyDescent="0.25">
      <c r="A175" s="48" t="s">
        <v>114</v>
      </c>
      <c r="B175" s="122" t="s">
        <v>93</v>
      </c>
      <c r="C175" s="122" t="s">
        <v>122</v>
      </c>
      <c r="D175" s="122">
        <v>3131</v>
      </c>
      <c r="E175" s="125">
        <v>4714901.0500000017</v>
      </c>
      <c r="F175" s="125">
        <v>2778172.4100000011</v>
      </c>
    </row>
    <row r="176" spans="1:6" ht="18" customHeight="1" x14ac:dyDescent="0.25">
      <c r="A176" s="48" t="s">
        <v>114</v>
      </c>
      <c r="B176" s="122" t="s">
        <v>93</v>
      </c>
      <c r="C176" s="122" t="s">
        <v>341</v>
      </c>
      <c r="D176" s="122">
        <v>3152</v>
      </c>
      <c r="E176" s="125">
        <v>17345954.689999979</v>
      </c>
      <c r="F176" s="125">
        <v>8151617.4799999818</v>
      </c>
    </row>
    <row r="177" spans="1:6" ht="18" customHeight="1" x14ac:dyDescent="0.25">
      <c r="A177" s="48" t="s">
        <v>114</v>
      </c>
      <c r="B177" s="122" t="s">
        <v>93</v>
      </c>
      <c r="C177" s="122" t="s">
        <v>342</v>
      </c>
      <c r="D177" s="122">
        <v>498</v>
      </c>
      <c r="E177" s="125">
        <v>22024884.170000039</v>
      </c>
      <c r="F177" s="125">
        <v>8597664.3599999771</v>
      </c>
    </row>
    <row r="178" spans="1:6" ht="18" customHeight="1" x14ac:dyDescent="0.25">
      <c r="A178" s="48" t="s">
        <v>114</v>
      </c>
      <c r="B178" s="122" t="s">
        <v>96</v>
      </c>
      <c r="C178" s="122" t="s">
        <v>124</v>
      </c>
      <c r="D178" s="48">
        <v>645</v>
      </c>
      <c r="E178" s="125">
        <v>10966509.32000003</v>
      </c>
      <c r="F178" s="125">
        <v>5399522.6900000069</v>
      </c>
    </row>
    <row r="179" spans="1:6" ht="18" customHeight="1" x14ac:dyDescent="0.25">
      <c r="A179" s="48" t="s">
        <v>114</v>
      </c>
      <c r="B179" s="122" t="s">
        <v>96</v>
      </c>
      <c r="C179" s="122" t="s">
        <v>122</v>
      </c>
      <c r="D179" s="48">
        <v>2509</v>
      </c>
      <c r="E179" s="125">
        <v>3942820.3300000038</v>
      </c>
      <c r="F179" s="125">
        <v>4005182.890000009</v>
      </c>
    </row>
    <row r="180" spans="1:6" ht="18" customHeight="1" x14ac:dyDescent="0.25">
      <c r="A180" s="48" t="s">
        <v>114</v>
      </c>
      <c r="B180" s="122" t="s">
        <v>96</v>
      </c>
      <c r="C180" s="122" t="s">
        <v>341</v>
      </c>
      <c r="D180" s="48">
        <v>2333</v>
      </c>
      <c r="E180" s="125">
        <v>12739492.370000031</v>
      </c>
      <c r="F180" s="125">
        <v>9851041.4300000183</v>
      </c>
    </row>
    <row r="181" spans="1:6" ht="18" customHeight="1" x14ac:dyDescent="0.25">
      <c r="A181" s="48" t="s">
        <v>114</v>
      </c>
      <c r="B181" s="122" t="s">
        <v>96</v>
      </c>
      <c r="C181" s="122" t="s">
        <v>342</v>
      </c>
      <c r="D181" s="48">
        <v>393</v>
      </c>
      <c r="E181" s="125">
        <v>17428973.020000018</v>
      </c>
      <c r="F181" s="125">
        <v>6065107.7800000049</v>
      </c>
    </row>
    <row r="182" spans="1:6" ht="18" customHeight="1" x14ac:dyDescent="0.25">
      <c r="A182" s="48" t="s">
        <v>114</v>
      </c>
      <c r="B182" s="122" t="s">
        <v>121</v>
      </c>
      <c r="C182" s="122" t="s">
        <v>122</v>
      </c>
      <c r="D182" s="122" t="s">
        <v>32</v>
      </c>
      <c r="E182" s="123" t="s">
        <v>32</v>
      </c>
      <c r="F182" s="123" t="s">
        <v>32</v>
      </c>
    </row>
    <row r="183" spans="1:6" ht="18" customHeight="1" x14ac:dyDescent="0.25">
      <c r="A183" s="48" t="s">
        <v>114</v>
      </c>
      <c r="B183" s="122" t="s">
        <v>121</v>
      </c>
      <c r="C183" s="122" t="s">
        <v>341</v>
      </c>
      <c r="D183" s="122" t="s">
        <v>32</v>
      </c>
      <c r="E183" s="123" t="s">
        <v>32</v>
      </c>
      <c r="F183" s="123" t="s">
        <v>32</v>
      </c>
    </row>
    <row r="184" spans="1:6" ht="18" customHeight="1" x14ac:dyDescent="0.25">
      <c r="A184" s="48" t="s">
        <v>114</v>
      </c>
      <c r="B184" s="122" t="s">
        <v>121</v>
      </c>
      <c r="C184" s="122" t="s">
        <v>124</v>
      </c>
      <c r="D184" s="122" t="s">
        <v>32</v>
      </c>
      <c r="E184" s="123" t="s">
        <v>32</v>
      </c>
      <c r="F184" s="123" t="s">
        <v>32</v>
      </c>
    </row>
    <row r="185" spans="1:6" ht="18" customHeight="1" x14ac:dyDescent="0.25">
      <c r="A185" s="48" t="s">
        <v>114</v>
      </c>
      <c r="B185" s="122" t="s">
        <v>121</v>
      </c>
      <c r="C185" s="122" t="s">
        <v>125</v>
      </c>
      <c r="D185" s="122" t="s">
        <v>32</v>
      </c>
      <c r="E185" s="123" t="s">
        <v>32</v>
      </c>
      <c r="F185" s="123" t="s">
        <v>32</v>
      </c>
    </row>
    <row r="186" spans="1:6" ht="18" customHeight="1" x14ac:dyDescent="0.25">
      <c r="A186" s="48" t="s">
        <v>115</v>
      </c>
      <c r="B186" s="122" t="s">
        <v>104</v>
      </c>
      <c r="C186" s="122" t="s">
        <v>122</v>
      </c>
      <c r="D186" s="122" t="s">
        <v>32</v>
      </c>
      <c r="E186" s="123" t="s">
        <v>32</v>
      </c>
      <c r="F186" s="123" t="s">
        <v>32</v>
      </c>
    </row>
    <row r="187" spans="1:6" ht="18" customHeight="1" x14ac:dyDescent="0.25">
      <c r="A187" s="48" t="s">
        <v>115</v>
      </c>
      <c r="B187" s="122" t="s">
        <v>104</v>
      </c>
      <c r="C187" s="122" t="s">
        <v>341</v>
      </c>
      <c r="D187" s="122" t="s">
        <v>32</v>
      </c>
      <c r="E187" s="123" t="s">
        <v>32</v>
      </c>
      <c r="F187" s="123" t="s">
        <v>32</v>
      </c>
    </row>
    <row r="188" spans="1:6" ht="18" customHeight="1" x14ac:dyDescent="0.25">
      <c r="A188" s="48" t="s">
        <v>115</v>
      </c>
      <c r="B188" s="122" t="s">
        <v>104</v>
      </c>
      <c r="C188" s="122" t="s">
        <v>124</v>
      </c>
      <c r="D188" s="122" t="s">
        <v>32</v>
      </c>
      <c r="E188" s="123" t="s">
        <v>32</v>
      </c>
      <c r="F188" s="123" t="s">
        <v>32</v>
      </c>
    </row>
    <row r="189" spans="1:6" ht="18" customHeight="1" x14ac:dyDescent="0.25">
      <c r="A189" s="48" t="s">
        <v>115</v>
      </c>
      <c r="B189" s="122" t="s">
        <v>104</v>
      </c>
      <c r="C189" s="122" t="s">
        <v>125</v>
      </c>
      <c r="D189" s="122" t="s">
        <v>32</v>
      </c>
      <c r="E189" s="123" t="s">
        <v>32</v>
      </c>
      <c r="F189" s="123" t="s">
        <v>32</v>
      </c>
    </row>
    <row r="190" spans="1:6" ht="18" customHeight="1" x14ac:dyDescent="0.25">
      <c r="A190" s="48" t="s">
        <v>115</v>
      </c>
      <c r="B190" s="122" t="s">
        <v>93</v>
      </c>
      <c r="C190" s="122" t="s">
        <v>124</v>
      </c>
      <c r="D190" s="122">
        <v>598</v>
      </c>
      <c r="E190" s="125">
        <v>7439848.7700000033</v>
      </c>
      <c r="F190" s="125">
        <v>3191750.6699999981</v>
      </c>
    </row>
    <row r="191" spans="1:6" ht="18" customHeight="1" x14ac:dyDescent="0.25">
      <c r="A191" s="48" t="s">
        <v>115</v>
      </c>
      <c r="B191" s="122" t="s">
        <v>93</v>
      </c>
      <c r="C191" s="122" t="s">
        <v>122</v>
      </c>
      <c r="D191" s="122">
        <v>2867</v>
      </c>
      <c r="E191" s="125">
        <v>4052542.510000011</v>
      </c>
      <c r="F191" s="125">
        <v>2840990.879999992</v>
      </c>
    </row>
    <row r="192" spans="1:6" ht="18" customHeight="1" x14ac:dyDescent="0.25">
      <c r="A192" s="48" t="s">
        <v>115</v>
      </c>
      <c r="B192" s="122" t="s">
        <v>93</v>
      </c>
      <c r="C192" s="122" t="s">
        <v>341</v>
      </c>
      <c r="D192" s="122">
        <v>2284</v>
      </c>
      <c r="E192" s="125">
        <v>11618668.649999941</v>
      </c>
      <c r="F192" s="125">
        <v>5873109.0699999956</v>
      </c>
    </row>
    <row r="193" spans="1:6" ht="18" customHeight="1" x14ac:dyDescent="0.25">
      <c r="A193" s="48" t="s">
        <v>115</v>
      </c>
      <c r="B193" s="122" t="s">
        <v>93</v>
      </c>
      <c r="C193" s="122" t="s">
        <v>342</v>
      </c>
      <c r="D193" s="122">
        <v>397</v>
      </c>
      <c r="E193" s="125">
        <v>19393861.75</v>
      </c>
      <c r="F193" s="125">
        <v>8680954.9799999986</v>
      </c>
    </row>
    <row r="194" spans="1:6" ht="18" customHeight="1" x14ac:dyDescent="0.25">
      <c r="A194" s="48" t="s">
        <v>115</v>
      </c>
      <c r="B194" s="122" t="s">
        <v>96</v>
      </c>
      <c r="C194" s="122" t="s">
        <v>122</v>
      </c>
      <c r="D194" s="122" t="s">
        <v>32</v>
      </c>
      <c r="E194" s="123" t="s">
        <v>32</v>
      </c>
      <c r="F194" s="123" t="s">
        <v>32</v>
      </c>
    </row>
    <row r="195" spans="1:6" ht="18" customHeight="1" x14ac:dyDescent="0.25">
      <c r="A195" s="48" t="s">
        <v>115</v>
      </c>
      <c r="B195" s="122" t="s">
        <v>96</v>
      </c>
      <c r="C195" s="122" t="s">
        <v>341</v>
      </c>
      <c r="D195" s="122" t="s">
        <v>32</v>
      </c>
      <c r="E195" s="123" t="s">
        <v>32</v>
      </c>
      <c r="F195" s="123" t="s">
        <v>32</v>
      </c>
    </row>
    <row r="196" spans="1:6" ht="18" customHeight="1" x14ac:dyDescent="0.25">
      <c r="A196" s="48" t="s">
        <v>115</v>
      </c>
      <c r="B196" s="122" t="s">
        <v>96</v>
      </c>
      <c r="C196" s="122" t="s">
        <v>124</v>
      </c>
      <c r="D196" s="122" t="s">
        <v>32</v>
      </c>
      <c r="E196" s="123" t="s">
        <v>32</v>
      </c>
      <c r="F196" s="123" t="s">
        <v>32</v>
      </c>
    </row>
    <row r="197" spans="1:6" ht="18" customHeight="1" x14ac:dyDescent="0.25">
      <c r="A197" s="48" t="s">
        <v>115</v>
      </c>
      <c r="B197" s="122" t="s">
        <v>96</v>
      </c>
      <c r="C197" s="122" t="s">
        <v>125</v>
      </c>
      <c r="D197" s="122" t="s">
        <v>32</v>
      </c>
      <c r="E197" s="123" t="s">
        <v>32</v>
      </c>
      <c r="F197" s="123" t="s">
        <v>32</v>
      </c>
    </row>
    <row r="198" spans="1:6" ht="18" customHeight="1" x14ac:dyDescent="0.25">
      <c r="A198" s="48" t="s">
        <v>115</v>
      </c>
      <c r="B198" s="122" t="s">
        <v>121</v>
      </c>
      <c r="C198" s="122" t="s">
        <v>122</v>
      </c>
      <c r="D198" s="122" t="s">
        <v>32</v>
      </c>
      <c r="E198" s="123" t="s">
        <v>32</v>
      </c>
      <c r="F198" s="123" t="s">
        <v>32</v>
      </c>
    </row>
    <row r="199" spans="1:6" ht="18" customHeight="1" x14ac:dyDescent="0.25">
      <c r="A199" s="48" t="s">
        <v>115</v>
      </c>
      <c r="B199" s="122" t="s">
        <v>121</v>
      </c>
      <c r="C199" s="122" t="s">
        <v>341</v>
      </c>
      <c r="D199" s="122" t="s">
        <v>32</v>
      </c>
      <c r="E199" s="123" t="s">
        <v>32</v>
      </c>
      <c r="F199" s="123" t="s">
        <v>32</v>
      </c>
    </row>
    <row r="200" spans="1:6" ht="18" customHeight="1" x14ac:dyDescent="0.25">
      <c r="A200" s="48" t="s">
        <v>115</v>
      </c>
      <c r="B200" s="122" t="s">
        <v>121</v>
      </c>
      <c r="C200" s="122" t="s">
        <v>124</v>
      </c>
      <c r="D200" s="122" t="s">
        <v>32</v>
      </c>
      <c r="E200" s="123" t="s">
        <v>32</v>
      </c>
      <c r="F200" s="123" t="s">
        <v>32</v>
      </c>
    </row>
    <row r="201" spans="1:6" ht="18" customHeight="1" x14ac:dyDescent="0.25">
      <c r="A201" s="48" t="s">
        <v>115</v>
      </c>
      <c r="B201" s="122" t="s">
        <v>121</v>
      </c>
      <c r="C201" s="122" t="s">
        <v>125</v>
      </c>
      <c r="D201" s="122" t="s">
        <v>32</v>
      </c>
      <c r="E201" s="123" t="s">
        <v>32</v>
      </c>
      <c r="F201" s="123" t="s">
        <v>32</v>
      </c>
    </row>
    <row r="202" spans="1:6" ht="18" customHeight="1" x14ac:dyDescent="0.25">
      <c r="A202" s="48" t="s">
        <v>204</v>
      </c>
      <c r="B202" s="122" t="s">
        <v>104</v>
      </c>
      <c r="C202" s="122" t="s">
        <v>124</v>
      </c>
      <c r="D202" s="122" t="s">
        <v>32</v>
      </c>
      <c r="E202" s="123" t="s">
        <v>32</v>
      </c>
      <c r="F202" s="123" t="s">
        <v>32</v>
      </c>
    </row>
    <row r="203" spans="1:6" ht="18" customHeight="1" x14ac:dyDescent="0.25">
      <c r="A203" s="48" t="s">
        <v>204</v>
      </c>
      <c r="B203" s="122" t="s">
        <v>104</v>
      </c>
      <c r="C203" s="122" t="s">
        <v>122</v>
      </c>
      <c r="D203" s="122" t="s">
        <v>32</v>
      </c>
      <c r="E203" s="123" t="s">
        <v>32</v>
      </c>
      <c r="F203" s="123" t="s">
        <v>32</v>
      </c>
    </row>
    <row r="204" spans="1:6" ht="18" customHeight="1" x14ac:dyDescent="0.25">
      <c r="A204" s="48" t="s">
        <v>204</v>
      </c>
      <c r="B204" s="122" t="s">
        <v>104</v>
      </c>
      <c r="C204" s="122" t="s">
        <v>341</v>
      </c>
      <c r="D204" s="122" t="s">
        <v>32</v>
      </c>
      <c r="E204" s="123" t="s">
        <v>32</v>
      </c>
      <c r="F204" s="123" t="s">
        <v>32</v>
      </c>
    </row>
    <row r="205" spans="1:6" ht="18" customHeight="1" x14ac:dyDescent="0.25">
      <c r="A205" s="48" t="s">
        <v>204</v>
      </c>
      <c r="B205" s="122" t="s">
        <v>104</v>
      </c>
      <c r="C205" s="122" t="s">
        <v>342</v>
      </c>
      <c r="D205" s="122" t="s">
        <v>32</v>
      </c>
      <c r="E205" s="123" t="s">
        <v>32</v>
      </c>
      <c r="F205" s="123" t="s">
        <v>32</v>
      </c>
    </row>
    <row r="206" spans="1:6" ht="18" customHeight="1" x14ac:dyDescent="0.25">
      <c r="A206" s="48" t="s">
        <v>204</v>
      </c>
      <c r="B206" s="122" t="s">
        <v>93</v>
      </c>
      <c r="C206" s="122" t="s">
        <v>124</v>
      </c>
      <c r="D206" s="122">
        <v>136</v>
      </c>
      <c r="E206" s="125">
        <v>1757464.3100000031</v>
      </c>
      <c r="F206" s="125">
        <v>789209.52000000014</v>
      </c>
    </row>
    <row r="207" spans="1:6" ht="18" customHeight="1" x14ac:dyDescent="0.25">
      <c r="A207" s="48" t="s">
        <v>204</v>
      </c>
      <c r="B207" s="122" t="s">
        <v>93</v>
      </c>
      <c r="C207" s="122" t="s">
        <v>122</v>
      </c>
      <c r="D207" s="122">
        <v>850</v>
      </c>
      <c r="E207" s="125">
        <v>1018012.500000001</v>
      </c>
      <c r="F207" s="125">
        <v>660515.20000000019</v>
      </c>
    </row>
    <row r="208" spans="1:6" ht="18" customHeight="1" x14ac:dyDescent="0.25">
      <c r="A208" s="48" t="s">
        <v>204</v>
      </c>
      <c r="B208" s="122" t="s">
        <v>93</v>
      </c>
      <c r="C208" s="122" t="s">
        <v>341</v>
      </c>
      <c r="D208" s="122">
        <v>757</v>
      </c>
      <c r="E208" s="125">
        <v>3471276.4499999941</v>
      </c>
      <c r="F208" s="125">
        <v>1877003.310000001</v>
      </c>
    </row>
    <row r="209" spans="1:6" ht="18" customHeight="1" x14ac:dyDescent="0.25">
      <c r="A209" s="48" t="s">
        <v>204</v>
      </c>
      <c r="B209" s="122" t="s">
        <v>93</v>
      </c>
      <c r="C209" s="122" t="s">
        <v>342</v>
      </c>
      <c r="D209" s="122">
        <v>71</v>
      </c>
      <c r="E209" s="125">
        <v>3282887.8299999982</v>
      </c>
      <c r="F209" s="125">
        <v>1351654.7500000009</v>
      </c>
    </row>
    <row r="210" spans="1:6" ht="18" customHeight="1" x14ac:dyDescent="0.25">
      <c r="A210" s="48" t="s">
        <v>204</v>
      </c>
      <c r="B210" s="122" t="s">
        <v>96</v>
      </c>
      <c r="C210" s="122" t="s">
        <v>124</v>
      </c>
      <c r="D210" s="48">
        <v>383</v>
      </c>
      <c r="E210" s="125">
        <v>5656659.0000000037</v>
      </c>
      <c r="F210" s="125">
        <v>2723078.4899999979</v>
      </c>
    </row>
    <row r="211" spans="1:6" ht="18" customHeight="1" x14ac:dyDescent="0.25">
      <c r="A211" s="48" t="s">
        <v>204</v>
      </c>
      <c r="B211" s="122" t="s">
        <v>96</v>
      </c>
      <c r="C211" s="122" t="s">
        <v>122</v>
      </c>
      <c r="D211" s="48">
        <v>1330</v>
      </c>
      <c r="E211" s="125">
        <v>2142744.37</v>
      </c>
      <c r="F211" s="125">
        <v>2528162.6700000009</v>
      </c>
    </row>
    <row r="212" spans="1:6" ht="18" customHeight="1" x14ac:dyDescent="0.25">
      <c r="A212" s="48" t="s">
        <v>204</v>
      </c>
      <c r="B212" s="122" t="s">
        <v>96</v>
      </c>
      <c r="C212" s="122" t="s">
        <v>341</v>
      </c>
      <c r="D212" s="48">
        <v>1339</v>
      </c>
      <c r="E212" s="125">
        <v>6405852.1300000269</v>
      </c>
      <c r="F212" s="125">
        <v>5883957.1299999906</v>
      </c>
    </row>
    <row r="213" spans="1:6" ht="18" customHeight="1" x14ac:dyDescent="0.25">
      <c r="A213" s="48" t="s">
        <v>204</v>
      </c>
      <c r="B213" s="122" t="s">
        <v>96</v>
      </c>
      <c r="C213" s="122" t="s">
        <v>342</v>
      </c>
      <c r="D213" s="48">
        <v>237</v>
      </c>
      <c r="E213" s="125">
        <v>11542470.220000001</v>
      </c>
      <c r="F213" s="125">
        <v>3473942.0300000012</v>
      </c>
    </row>
    <row r="214" spans="1:6" ht="18" customHeight="1" x14ac:dyDescent="0.25">
      <c r="A214" s="48" t="s">
        <v>204</v>
      </c>
      <c r="B214" s="122" t="s">
        <v>121</v>
      </c>
      <c r="C214" s="122" t="s">
        <v>122</v>
      </c>
      <c r="D214" s="122" t="s">
        <v>32</v>
      </c>
      <c r="E214" s="123" t="s">
        <v>32</v>
      </c>
      <c r="F214" s="123" t="s">
        <v>32</v>
      </c>
    </row>
    <row r="215" spans="1:6" ht="18" customHeight="1" x14ac:dyDescent="0.25">
      <c r="A215" s="48" t="s">
        <v>204</v>
      </c>
      <c r="B215" s="122" t="s">
        <v>121</v>
      </c>
      <c r="C215" s="122" t="s">
        <v>341</v>
      </c>
      <c r="D215" s="122" t="s">
        <v>32</v>
      </c>
      <c r="E215" s="123" t="s">
        <v>32</v>
      </c>
      <c r="F215" s="123" t="s">
        <v>32</v>
      </c>
    </row>
    <row r="216" spans="1:6" ht="18" customHeight="1" x14ac:dyDescent="0.25">
      <c r="A216" s="48" t="s">
        <v>204</v>
      </c>
      <c r="B216" s="122" t="s">
        <v>121</v>
      </c>
      <c r="C216" s="122" t="s">
        <v>124</v>
      </c>
      <c r="D216" s="122" t="s">
        <v>32</v>
      </c>
      <c r="E216" s="123" t="s">
        <v>32</v>
      </c>
      <c r="F216" s="123" t="s">
        <v>32</v>
      </c>
    </row>
    <row r="217" spans="1:6" ht="18" customHeight="1" x14ac:dyDescent="0.25">
      <c r="A217" s="48" t="s">
        <v>204</v>
      </c>
      <c r="B217" s="122" t="s">
        <v>121</v>
      </c>
      <c r="C217" s="122" t="s">
        <v>125</v>
      </c>
      <c r="D217" s="122" t="s">
        <v>32</v>
      </c>
      <c r="E217" s="123" t="s">
        <v>32</v>
      </c>
      <c r="F217" s="123" t="s">
        <v>32</v>
      </c>
    </row>
    <row r="219" spans="1:6" x14ac:dyDescent="0.25">
      <c r="A219" s="48" t="s">
        <v>340</v>
      </c>
    </row>
  </sheetData>
  <pageMargins left="0.7" right="0.7" top="0.75" bottom="0.75" header="0.3" footer="0.3"/>
  <pageSetup scale="56" fitToHeight="0" orientation="landscape" r:id="rId1"/>
  <headerFooter>
    <oddHeader>&amp;C&amp;"-,Bold"&amp;12Part 5
Attachment C</oddHeader>
  </headerFooter>
  <rowBreaks count="6" manualBreakCount="6">
    <brk id="41" max="15" man="1"/>
    <brk id="73" max="15" man="1"/>
    <brk id="105" max="15" man="1"/>
    <brk id="137" max="15" man="1"/>
    <brk id="169" max="15" man="1"/>
    <brk id="201" max="15" man="1"/>
  </row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tabSelected="1" topLeftCell="A7" zoomScaleNormal="100" workbookViewId="0">
      <selection activeCell="A8" sqref="A8:XFD8"/>
    </sheetView>
  </sheetViews>
  <sheetFormatPr defaultColWidth="9.140625" defaultRowHeight="15" x14ac:dyDescent="0.25"/>
  <cols>
    <col min="1" max="1" width="21.7109375" style="56" customWidth="1"/>
    <col min="2" max="2" width="23.42578125" style="56" bestFit="1" customWidth="1"/>
    <col min="3" max="3" width="37" style="56" customWidth="1"/>
    <col min="4" max="4" width="41.7109375" style="56" customWidth="1"/>
    <col min="5" max="5" width="41.5703125" style="56" customWidth="1"/>
    <col min="6" max="6" width="29.7109375" style="56" customWidth="1"/>
    <col min="7" max="7" width="24.7109375" style="56" customWidth="1"/>
    <col min="8" max="8" width="17" style="56" customWidth="1"/>
    <col min="9" max="9" width="25.7109375" style="56" customWidth="1"/>
    <col min="10" max="10" width="9.140625" style="56"/>
    <col min="11" max="11" width="0" style="56" hidden="1" customWidth="1"/>
    <col min="12" max="16384" width="9.140625" style="56"/>
  </cols>
  <sheetData>
    <row r="1" spans="1:11" s="55" customFormat="1" x14ac:dyDescent="0.25"/>
    <row r="2" spans="1:11" s="55" customFormat="1" x14ac:dyDescent="0.25">
      <c r="A2" s="52" t="s">
        <v>192</v>
      </c>
      <c r="B2" s="64"/>
      <c r="C2" s="64"/>
      <c r="D2" s="64"/>
      <c r="E2" s="64"/>
      <c r="F2" s="64"/>
      <c r="G2" s="64"/>
      <c r="H2" s="64"/>
      <c r="I2" s="65"/>
    </row>
    <row r="3" spans="1:11" x14ac:dyDescent="0.25">
      <c r="A3" s="57"/>
      <c r="B3" s="57"/>
    </row>
    <row r="4" spans="1:11" x14ac:dyDescent="0.25">
      <c r="A4" s="57" t="s">
        <v>119</v>
      </c>
      <c r="B4" s="58" t="s">
        <v>205</v>
      </c>
      <c r="E4" s="58"/>
      <c r="F4" s="58"/>
      <c r="G4" s="58"/>
      <c r="H4" s="58"/>
      <c r="I4" s="58"/>
      <c r="J4" s="58"/>
    </row>
    <row r="5" spans="1:11" x14ac:dyDescent="0.25">
      <c r="A5" s="57" t="s">
        <v>0</v>
      </c>
      <c r="B5" s="58" t="s">
        <v>1</v>
      </c>
      <c r="E5" s="58"/>
    </row>
    <row r="6" spans="1:11" x14ac:dyDescent="0.25">
      <c r="A6" s="60" t="s">
        <v>2</v>
      </c>
      <c r="B6" s="59" t="s">
        <v>3</v>
      </c>
      <c r="E6" s="59"/>
    </row>
    <row r="7" spans="1:11" x14ac:dyDescent="0.25">
      <c r="A7" s="60" t="s">
        <v>4</v>
      </c>
      <c r="B7" s="56" t="s">
        <v>206</v>
      </c>
      <c r="E7" s="59"/>
    </row>
    <row r="8" spans="1:11" x14ac:dyDescent="0.25">
      <c r="A8" s="60"/>
      <c r="B8" s="60"/>
      <c r="C8" s="66"/>
      <c r="E8" s="59"/>
      <c r="K8" s="56" t="s">
        <v>193</v>
      </c>
    </row>
    <row r="9" spans="1:11" x14ac:dyDescent="0.25">
      <c r="A9" s="163" t="s">
        <v>321</v>
      </c>
      <c r="B9" s="163"/>
      <c r="C9" s="163"/>
      <c r="D9" s="163"/>
      <c r="E9" s="163"/>
      <c r="F9" s="163"/>
      <c r="G9" s="163"/>
      <c r="H9" s="163"/>
      <c r="I9" s="163"/>
      <c r="K9" s="56" t="s">
        <v>194</v>
      </c>
    </row>
    <row r="10" spans="1:11" x14ac:dyDescent="0.25">
      <c r="A10" s="163"/>
      <c r="B10" s="163"/>
      <c r="C10" s="163"/>
      <c r="D10" s="163"/>
      <c r="E10" s="163"/>
      <c r="F10" s="163"/>
      <c r="G10" s="163"/>
      <c r="H10" s="163"/>
      <c r="I10" s="163"/>
      <c r="J10" s="55"/>
      <c r="K10" s="56" t="s">
        <v>195</v>
      </c>
    </row>
    <row r="11" spans="1:11" x14ac:dyDescent="0.25">
      <c r="A11" s="163"/>
      <c r="B11" s="163"/>
      <c r="C11" s="163"/>
      <c r="D11" s="163"/>
      <c r="E11" s="163"/>
      <c r="F11" s="163"/>
      <c r="G11" s="163"/>
      <c r="H11" s="163"/>
      <c r="I11" s="163"/>
      <c r="J11" s="67"/>
      <c r="K11" s="68" t="s">
        <v>196</v>
      </c>
    </row>
    <row r="12" spans="1:11" x14ac:dyDescent="0.25">
      <c r="A12" s="163"/>
      <c r="B12" s="163"/>
      <c r="C12" s="163"/>
      <c r="D12" s="163"/>
      <c r="E12" s="163"/>
      <c r="F12" s="163"/>
      <c r="G12" s="163"/>
      <c r="H12" s="163"/>
      <c r="I12" s="163"/>
      <c r="J12" s="68"/>
      <c r="K12" s="68" t="s">
        <v>197</v>
      </c>
    </row>
    <row r="13" spans="1:11" x14ac:dyDescent="0.25">
      <c r="A13" s="163"/>
      <c r="B13" s="163"/>
      <c r="C13" s="163"/>
      <c r="D13" s="163"/>
      <c r="E13" s="163"/>
      <c r="F13" s="163"/>
      <c r="G13" s="163"/>
      <c r="H13" s="163"/>
      <c r="I13" s="163"/>
      <c r="J13" s="68"/>
      <c r="K13" s="68" t="s">
        <v>198</v>
      </c>
    </row>
    <row r="14" spans="1:11" x14ac:dyDescent="0.25">
      <c r="A14" s="163"/>
      <c r="B14" s="163"/>
      <c r="C14" s="163"/>
      <c r="D14" s="163"/>
      <c r="E14" s="163"/>
      <c r="F14" s="163"/>
      <c r="G14" s="163"/>
      <c r="H14" s="163"/>
      <c r="I14" s="163"/>
      <c r="J14" s="68"/>
      <c r="K14" s="68" t="s">
        <v>199</v>
      </c>
    </row>
    <row r="15" spans="1:11" x14ac:dyDescent="0.25">
      <c r="A15" s="163"/>
      <c r="B15" s="163"/>
      <c r="C15" s="163"/>
      <c r="D15" s="163"/>
      <c r="E15" s="163"/>
      <c r="F15" s="163"/>
      <c r="G15" s="163"/>
      <c r="H15" s="163"/>
      <c r="I15" s="163"/>
      <c r="J15" s="68"/>
      <c r="K15" s="68" t="s">
        <v>200</v>
      </c>
    </row>
    <row r="16" spans="1:11" x14ac:dyDescent="0.25">
      <c r="A16" s="163"/>
      <c r="B16" s="163"/>
      <c r="C16" s="163"/>
      <c r="D16" s="163"/>
      <c r="E16" s="163"/>
      <c r="F16" s="163"/>
      <c r="G16" s="163"/>
      <c r="H16" s="163"/>
      <c r="I16" s="163"/>
      <c r="J16" s="68"/>
      <c r="K16" s="68" t="s">
        <v>201</v>
      </c>
    </row>
    <row r="17" spans="1:11" x14ac:dyDescent="0.25">
      <c r="A17" s="163"/>
      <c r="B17" s="163"/>
      <c r="C17" s="163"/>
      <c r="D17" s="163"/>
      <c r="E17" s="163"/>
      <c r="F17" s="163"/>
      <c r="G17" s="163"/>
      <c r="H17" s="163"/>
      <c r="I17" s="163"/>
      <c r="J17" s="68"/>
      <c r="K17" s="68"/>
    </row>
    <row r="18" spans="1:11" x14ac:dyDescent="0.25">
      <c r="A18" s="163"/>
      <c r="B18" s="163"/>
      <c r="C18" s="163"/>
      <c r="D18" s="163"/>
      <c r="E18" s="163"/>
      <c r="F18" s="163"/>
      <c r="G18" s="163"/>
      <c r="H18" s="163"/>
      <c r="I18" s="163"/>
      <c r="J18" s="68"/>
      <c r="K18" s="68"/>
    </row>
    <row r="19" spans="1:11" x14ac:dyDescent="0.25">
      <c r="A19" s="163"/>
      <c r="B19" s="163"/>
      <c r="C19" s="163"/>
      <c r="D19" s="163"/>
      <c r="E19" s="163"/>
      <c r="F19" s="163"/>
      <c r="G19" s="163"/>
      <c r="H19" s="163"/>
      <c r="I19" s="163"/>
      <c r="J19" s="68"/>
      <c r="K19" s="68"/>
    </row>
    <row r="20" spans="1:11" x14ac:dyDescent="0.25">
      <c r="A20" s="163"/>
      <c r="B20" s="163"/>
      <c r="C20" s="163"/>
      <c r="D20" s="163"/>
      <c r="E20" s="163"/>
      <c r="F20" s="163"/>
      <c r="G20" s="163"/>
      <c r="H20" s="163"/>
      <c r="I20" s="163"/>
      <c r="J20" s="68"/>
      <c r="K20" s="68"/>
    </row>
    <row r="21" spans="1:11" x14ac:dyDescent="0.25">
      <c r="A21" s="163"/>
      <c r="B21" s="163"/>
      <c r="C21" s="163"/>
      <c r="D21" s="163"/>
      <c r="E21" s="163"/>
      <c r="F21" s="163"/>
      <c r="G21" s="163"/>
      <c r="H21" s="163"/>
      <c r="I21" s="163"/>
      <c r="J21" s="68"/>
      <c r="K21" s="68"/>
    </row>
    <row r="22" spans="1:11" x14ac:dyDescent="0.25">
      <c r="A22" s="163"/>
      <c r="B22" s="163"/>
      <c r="C22" s="163"/>
      <c r="D22" s="163"/>
      <c r="E22" s="163"/>
      <c r="F22" s="163"/>
      <c r="G22" s="163"/>
      <c r="H22" s="163"/>
      <c r="I22" s="163"/>
    </row>
    <row r="23" spans="1:11" ht="24.75" customHeight="1" x14ac:dyDescent="0.25">
      <c r="A23" s="164" t="s">
        <v>205</v>
      </c>
      <c r="B23" s="164"/>
      <c r="C23" s="164"/>
      <c r="D23" s="164"/>
      <c r="E23" s="164"/>
    </row>
    <row r="24" spans="1:11" ht="30" x14ac:dyDescent="0.25">
      <c r="A24" s="69" t="s">
        <v>27</v>
      </c>
      <c r="B24" s="69" t="s">
        <v>202</v>
      </c>
      <c r="C24" s="70" t="s">
        <v>7</v>
      </c>
      <c r="D24" s="70" t="s">
        <v>8</v>
      </c>
      <c r="E24" s="70" t="s">
        <v>9</v>
      </c>
      <c r="F24" s="70" t="s">
        <v>10</v>
      </c>
      <c r="G24" s="70" t="s">
        <v>11</v>
      </c>
      <c r="H24" s="70" t="s">
        <v>203</v>
      </c>
      <c r="I24" s="70" t="s">
        <v>12</v>
      </c>
    </row>
    <row r="25" spans="1:11" ht="60" x14ac:dyDescent="0.25">
      <c r="A25" s="130" t="s">
        <v>198</v>
      </c>
      <c r="B25" s="130"/>
      <c r="C25" s="131" t="s">
        <v>270</v>
      </c>
      <c r="D25" s="131" t="s">
        <v>311</v>
      </c>
      <c r="E25" s="137">
        <f>8554737-E32</f>
        <v>8387232</v>
      </c>
      <c r="F25" s="131" t="s">
        <v>322</v>
      </c>
      <c r="G25" s="131" t="s">
        <v>312</v>
      </c>
      <c r="H25" s="132"/>
      <c r="I25" s="131" t="s">
        <v>271</v>
      </c>
    </row>
    <row r="26" spans="1:11" ht="75" x14ac:dyDescent="0.25">
      <c r="A26" s="130" t="s">
        <v>198</v>
      </c>
      <c r="B26" s="130" t="s">
        <v>193</v>
      </c>
      <c r="C26" s="131" t="s">
        <v>272</v>
      </c>
      <c r="D26" s="131" t="s">
        <v>273</v>
      </c>
      <c r="E26" s="138">
        <v>8569920</v>
      </c>
      <c r="F26" s="131" t="s">
        <v>313</v>
      </c>
      <c r="G26" s="131" t="s">
        <v>274</v>
      </c>
      <c r="H26" s="132">
        <v>3.25</v>
      </c>
      <c r="I26" s="131" t="s">
        <v>275</v>
      </c>
    </row>
    <row r="27" spans="1:11" ht="75" x14ac:dyDescent="0.25">
      <c r="A27" s="130" t="s">
        <v>195</v>
      </c>
      <c r="B27" s="130" t="s">
        <v>198</v>
      </c>
      <c r="C27" s="131" t="s">
        <v>276</v>
      </c>
      <c r="D27" s="131" t="s">
        <v>277</v>
      </c>
      <c r="E27" s="138">
        <v>10223590</v>
      </c>
      <c r="F27" s="131" t="s">
        <v>278</v>
      </c>
      <c r="G27" s="131" t="s">
        <v>274</v>
      </c>
      <c r="H27" s="136" t="s">
        <v>279</v>
      </c>
      <c r="I27" s="131" t="s">
        <v>280</v>
      </c>
    </row>
    <row r="28" spans="1:11" ht="60" x14ac:dyDescent="0.25">
      <c r="A28" s="130" t="s">
        <v>194</v>
      </c>
      <c r="B28" s="130" t="s">
        <v>193</v>
      </c>
      <c r="C28" s="131" t="s">
        <v>281</v>
      </c>
      <c r="D28" s="131" t="s">
        <v>282</v>
      </c>
      <c r="E28" s="138">
        <v>1606613</v>
      </c>
      <c r="F28" s="131" t="s">
        <v>283</v>
      </c>
      <c r="G28" s="131" t="s">
        <v>284</v>
      </c>
      <c r="H28" s="136" t="s">
        <v>314</v>
      </c>
      <c r="I28" s="131" t="s">
        <v>285</v>
      </c>
    </row>
    <row r="29" spans="1:11" ht="75" x14ac:dyDescent="0.25">
      <c r="A29" s="130" t="s">
        <v>198</v>
      </c>
      <c r="B29" s="130" t="s">
        <v>201</v>
      </c>
      <c r="C29" s="130" t="s">
        <v>299</v>
      </c>
      <c r="D29" s="130" t="s">
        <v>286</v>
      </c>
      <c r="E29" s="137">
        <v>1031752</v>
      </c>
      <c r="F29" s="130" t="s">
        <v>287</v>
      </c>
      <c r="G29" s="130" t="s">
        <v>288</v>
      </c>
      <c r="H29" s="136"/>
      <c r="I29" s="130" t="s">
        <v>300</v>
      </c>
    </row>
    <row r="30" spans="1:11" ht="45" x14ac:dyDescent="0.25">
      <c r="A30" s="130" t="s">
        <v>195</v>
      </c>
      <c r="B30" s="130"/>
      <c r="C30" s="130" t="s">
        <v>304</v>
      </c>
      <c r="D30" s="130" t="s">
        <v>301</v>
      </c>
      <c r="E30" s="137">
        <v>1367580</v>
      </c>
      <c r="F30" s="131" t="s">
        <v>318</v>
      </c>
      <c r="G30" s="131" t="s">
        <v>302</v>
      </c>
      <c r="H30" s="132"/>
      <c r="I30" s="131" t="s">
        <v>303</v>
      </c>
    </row>
    <row r="31" spans="1:11" ht="90" x14ac:dyDescent="0.25">
      <c r="A31" s="130" t="s">
        <v>198</v>
      </c>
      <c r="B31" s="130" t="s">
        <v>194</v>
      </c>
      <c r="C31" s="130" t="s">
        <v>305</v>
      </c>
      <c r="D31" s="130" t="s">
        <v>309</v>
      </c>
      <c r="E31" s="137">
        <v>375000</v>
      </c>
      <c r="F31" s="131" t="s">
        <v>306</v>
      </c>
      <c r="G31" s="131" t="s">
        <v>307</v>
      </c>
      <c r="H31" s="132" t="s">
        <v>306</v>
      </c>
      <c r="I31" s="131" t="s">
        <v>306</v>
      </c>
    </row>
    <row r="32" spans="1:11" ht="75" x14ac:dyDescent="0.25">
      <c r="A32" s="130" t="s">
        <v>198</v>
      </c>
      <c r="B32" s="130"/>
      <c r="C32" s="130" t="s">
        <v>308</v>
      </c>
      <c r="D32" s="130" t="s">
        <v>310</v>
      </c>
      <c r="E32" s="137">
        <v>167505</v>
      </c>
      <c r="F32" s="131" t="s">
        <v>306</v>
      </c>
      <c r="G32" s="132" t="s">
        <v>306</v>
      </c>
      <c r="H32" s="132" t="s">
        <v>306</v>
      </c>
      <c r="I32" s="132" t="s">
        <v>306</v>
      </c>
    </row>
    <row r="33" spans="1:9" ht="75" x14ac:dyDescent="0.25">
      <c r="A33" s="130" t="s">
        <v>194</v>
      </c>
      <c r="B33" s="130"/>
      <c r="C33" s="131" t="s">
        <v>289</v>
      </c>
      <c r="D33" s="131" t="s">
        <v>273</v>
      </c>
      <c r="E33" s="138">
        <v>1894417.2999999998</v>
      </c>
      <c r="F33" s="131" t="s">
        <v>315</v>
      </c>
      <c r="G33" s="131" t="s">
        <v>290</v>
      </c>
      <c r="H33" s="136">
        <v>2</v>
      </c>
      <c r="I33" s="131" t="s">
        <v>275</v>
      </c>
    </row>
    <row r="34" spans="1:9" ht="60" x14ac:dyDescent="0.25">
      <c r="A34" s="130" t="s">
        <v>195</v>
      </c>
      <c r="B34" s="130"/>
      <c r="C34" s="131" t="s">
        <v>291</v>
      </c>
      <c r="D34" s="131" t="s">
        <v>292</v>
      </c>
      <c r="E34" s="138">
        <v>2379711.2456999999</v>
      </c>
      <c r="F34" s="131" t="s">
        <v>316</v>
      </c>
      <c r="G34" s="131" t="s">
        <v>293</v>
      </c>
      <c r="H34" s="136"/>
      <c r="I34" s="131" t="s">
        <v>294</v>
      </c>
    </row>
    <row r="35" spans="1:9" ht="45" x14ac:dyDescent="0.25">
      <c r="A35" s="130" t="s">
        <v>195</v>
      </c>
      <c r="B35" s="130" t="s">
        <v>198</v>
      </c>
      <c r="C35" s="131" t="s">
        <v>295</v>
      </c>
      <c r="D35" s="131" t="s">
        <v>336</v>
      </c>
      <c r="E35" s="138">
        <v>3968245.8899999997</v>
      </c>
      <c r="F35" s="131" t="s">
        <v>319</v>
      </c>
      <c r="G35" s="131" t="s">
        <v>320</v>
      </c>
      <c r="H35" s="132"/>
      <c r="I35" s="131" t="s">
        <v>296</v>
      </c>
    </row>
    <row r="36" spans="1:9" ht="60" x14ac:dyDescent="0.25">
      <c r="A36" s="130" t="s">
        <v>195</v>
      </c>
      <c r="B36" s="130"/>
      <c r="C36" s="131" t="s">
        <v>297</v>
      </c>
      <c r="D36" s="130" t="s">
        <v>337</v>
      </c>
      <c r="E36" s="138">
        <v>3144500</v>
      </c>
      <c r="F36" s="130" t="s">
        <v>317</v>
      </c>
      <c r="G36" s="131" t="s">
        <v>274</v>
      </c>
      <c r="H36" s="132"/>
      <c r="I36" s="131" t="s">
        <v>298</v>
      </c>
    </row>
    <row r="37" spans="1:9" x14ac:dyDescent="0.25">
      <c r="A37" s="71"/>
      <c r="B37" s="71"/>
      <c r="C37" s="71"/>
      <c r="D37" s="71"/>
      <c r="E37" s="71"/>
      <c r="F37" s="71"/>
      <c r="G37" s="71"/>
      <c r="H37" s="71"/>
      <c r="I37" s="71"/>
    </row>
    <row r="38" spans="1:9" x14ac:dyDescent="0.25">
      <c r="A38" s="71"/>
      <c r="B38" s="71"/>
      <c r="C38" s="71"/>
      <c r="D38" s="71"/>
      <c r="E38" s="71"/>
      <c r="F38" s="71"/>
      <c r="G38" s="71"/>
      <c r="H38" s="71"/>
      <c r="I38" s="71"/>
    </row>
    <row r="39" spans="1:9" x14ac:dyDescent="0.25">
      <c r="A39" s="71"/>
      <c r="B39" s="71"/>
      <c r="C39" s="71"/>
      <c r="D39" s="71"/>
      <c r="E39" s="71"/>
      <c r="F39" s="71"/>
      <c r="G39" s="71"/>
      <c r="H39" s="71"/>
      <c r="I39" s="71"/>
    </row>
    <row r="40" spans="1:9" x14ac:dyDescent="0.25">
      <c r="A40" s="71"/>
      <c r="B40" s="71"/>
      <c r="C40" s="71"/>
      <c r="D40" s="71"/>
      <c r="E40" s="71"/>
      <c r="F40" s="71"/>
      <c r="G40" s="71"/>
      <c r="H40" s="71"/>
      <c r="I40" s="71"/>
    </row>
    <row r="41" spans="1:9" x14ac:dyDescent="0.25">
      <c r="A41" s="71"/>
      <c r="B41" s="71"/>
      <c r="C41" s="71"/>
      <c r="D41" s="71"/>
      <c r="E41" s="71"/>
      <c r="F41" s="71"/>
      <c r="G41" s="71"/>
      <c r="H41" s="71"/>
      <c r="I41" s="71"/>
    </row>
    <row r="42" spans="1:9" x14ac:dyDescent="0.25">
      <c r="A42" s="71"/>
      <c r="B42" s="71"/>
      <c r="C42" s="71"/>
      <c r="D42" s="71"/>
      <c r="E42" s="71"/>
      <c r="F42" s="71"/>
      <c r="G42" s="71"/>
      <c r="H42" s="71"/>
      <c r="I42" s="71"/>
    </row>
    <row r="43" spans="1:9" x14ac:dyDescent="0.25">
      <c r="A43" s="71"/>
      <c r="B43" s="71"/>
      <c r="C43" s="71"/>
      <c r="D43" s="71"/>
      <c r="E43" s="71"/>
      <c r="F43" s="71"/>
      <c r="G43" s="71"/>
      <c r="H43" s="71"/>
      <c r="I43" s="71"/>
    </row>
    <row r="44" spans="1:9" x14ac:dyDescent="0.25">
      <c r="A44" s="71"/>
      <c r="B44" s="71"/>
      <c r="C44" s="71"/>
      <c r="D44" s="71"/>
      <c r="E44" s="71"/>
      <c r="F44" s="71"/>
      <c r="G44" s="71"/>
      <c r="H44" s="71"/>
      <c r="I44" s="71"/>
    </row>
    <row r="45" spans="1:9" x14ac:dyDescent="0.25">
      <c r="A45" s="71"/>
      <c r="B45" s="71"/>
      <c r="C45" s="71"/>
      <c r="D45" s="71"/>
      <c r="E45" s="71"/>
      <c r="F45" s="71"/>
      <c r="G45" s="71"/>
      <c r="H45" s="71"/>
      <c r="I45" s="71"/>
    </row>
    <row r="46" spans="1:9" x14ac:dyDescent="0.25">
      <c r="A46" s="71"/>
      <c r="B46" s="71"/>
      <c r="C46" s="71"/>
      <c r="D46" s="71"/>
      <c r="E46" s="71"/>
      <c r="F46" s="71"/>
      <c r="G46" s="71"/>
      <c r="H46" s="71"/>
      <c r="I46" s="71"/>
    </row>
    <row r="47" spans="1:9" x14ac:dyDescent="0.25">
      <c r="A47" s="71"/>
      <c r="B47" s="71"/>
      <c r="C47" s="71"/>
      <c r="D47" s="71"/>
      <c r="E47" s="71"/>
      <c r="F47" s="71"/>
      <c r="G47" s="71"/>
      <c r="H47" s="71"/>
      <c r="I47" s="71"/>
    </row>
    <row r="48" spans="1:9" x14ac:dyDescent="0.25">
      <c r="A48" s="71"/>
      <c r="B48" s="71"/>
      <c r="C48" s="71"/>
      <c r="D48" s="71"/>
      <c r="E48" s="71"/>
      <c r="F48" s="71"/>
      <c r="G48" s="71"/>
      <c r="H48" s="71"/>
      <c r="I48" s="71"/>
    </row>
    <row r="49" spans="1:9" x14ac:dyDescent="0.25">
      <c r="A49" s="71"/>
      <c r="B49" s="71"/>
      <c r="C49" s="71"/>
      <c r="D49" s="71"/>
      <c r="E49" s="71"/>
      <c r="F49" s="71"/>
      <c r="G49" s="71"/>
      <c r="H49" s="71"/>
      <c r="I49" s="71"/>
    </row>
    <row r="50" spans="1:9" x14ac:dyDescent="0.25">
      <c r="A50" s="71"/>
      <c r="B50" s="71"/>
      <c r="C50" s="71"/>
      <c r="D50" s="71"/>
      <c r="E50" s="71"/>
      <c r="F50" s="71"/>
      <c r="G50" s="71"/>
      <c r="H50" s="71"/>
      <c r="I50" s="71"/>
    </row>
    <row r="51" spans="1:9" x14ac:dyDescent="0.25">
      <c r="A51" s="71"/>
      <c r="B51" s="71"/>
      <c r="C51" s="71"/>
      <c r="D51" s="71"/>
      <c r="E51" s="71"/>
      <c r="F51" s="71"/>
      <c r="G51" s="71"/>
      <c r="H51" s="71"/>
      <c r="I51" s="71"/>
    </row>
    <row r="52" spans="1:9" x14ac:dyDescent="0.25">
      <c r="A52" s="71"/>
      <c r="B52" s="71"/>
      <c r="C52" s="71"/>
      <c r="D52" s="71"/>
      <c r="E52" s="71"/>
      <c r="F52" s="71"/>
      <c r="G52" s="71"/>
      <c r="H52" s="71"/>
      <c r="I52" s="71"/>
    </row>
    <row r="53" spans="1:9" x14ac:dyDescent="0.25">
      <c r="A53" s="71"/>
      <c r="B53" s="71"/>
      <c r="C53" s="71"/>
      <c r="D53" s="71"/>
      <c r="E53" s="71"/>
      <c r="F53" s="71"/>
      <c r="G53" s="71"/>
      <c r="H53" s="71"/>
      <c r="I53" s="71"/>
    </row>
    <row r="54" spans="1:9" x14ac:dyDescent="0.25">
      <c r="A54" s="71"/>
      <c r="B54" s="71"/>
      <c r="C54" s="71"/>
      <c r="D54" s="71"/>
      <c r="E54" s="71"/>
      <c r="F54" s="71"/>
      <c r="G54" s="71"/>
      <c r="H54" s="71"/>
      <c r="I54" s="71"/>
    </row>
    <row r="55" spans="1:9" x14ac:dyDescent="0.25">
      <c r="E55" s="71"/>
      <c r="F55" s="71"/>
      <c r="G55" s="71"/>
    </row>
    <row r="56" spans="1:9" x14ac:dyDescent="0.25">
      <c r="E56" s="71"/>
      <c r="F56" s="71"/>
      <c r="G56" s="71"/>
    </row>
    <row r="57" spans="1:9" x14ac:dyDescent="0.25">
      <c r="E57" s="71"/>
      <c r="F57" s="71"/>
      <c r="G57" s="71"/>
    </row>
    <row r="58" spans="1:9" x14ac:dyDescent="0.25">
      <c r="E58" s="71"/>
      <c r="F58" s="71"/>
      <c r="G58" s="71"/>
    </row>
    <row r="59" spans="1:9" x14ac:dyDescent="0.25">
      <c r="E59" s="71"/>
      <c r="F59" s="71"/>
      <c r="G59" s="71"/>
    </row>
    <row r="60" spans="1:9" x14ac:dyDescent="0.25">
      <c r="E60" s="71"/>
      <c r="F60" s="71"/>
      <c r="G60" s="71"/>
    </row>
    <row r="61" spans="1:9" x14ac:dyDescent="0.25">
      <c r="E61" s="71"/>
      <c r="F61" s="71"/>
      <c r="G61" s="71"/>
    </row>
    <row r="62" spans="1:9" x14ac:dyDescent="0.25">
      <c r="E62" s="71"/>
      <c r="F62" s="71"/>
      <c r="G62" s="71"/>
    </row>
    <row r="63" spans="1:9" x14ac:dyDescent="0.25">
      <c r="E63" s="71"/>
      <c r="F63" s="71"/>
      <c r="G63" s="71"/>
    </row>
    <row r="64" spans="1:9" x14ac:dyDescent="0.25">
      <c r="E64" s="71"/>
      <c r="F64" s="71"/>
      <c r="G64" s="71"/>
    </row>
    <row r="65" spans="5:7" x14ac:dyDescent="0.25">
      <c r="E65" s="71"/>
      <c r="F65" s="71"/>
      <c r="G65" s="71"/>
    </row>
    <row r="66" spans="5:7" x14ac:dyDescent="0.25">
      <c r="E66" s="71"/>
      <c r="F66" s="71"/>
      <c r="G66" s="71"/>
    </row>
    <row r="67" spans="5:7" x14ac:dyDescent="0.25">
      <c r="E67" s="71"/>
      <c r="F67" s="71"/>
      <c r="G67" s="71"/>
    </row>
    <row r="68" spans="5:7" x14ac:dyDescent="0.25">
      <c r="E68" s="71"/>
      <c r="F68" s="71"/>
      <c r="G68" s="71"/>
    </row>
    <row r="69" spans="5:7" x14ac:dyDescent="0.25">
      <c r="E69" s="71"/>
      <c r="F69" s="71"/>
      <c r="G69" s="71"/>
    </row>
    <row r="70" spans="5:7" x14ac:dyDescent="0.25">
      <c r="E70" s="71"/>
      <c r="F70" s="71"/>
      <c r="G70" s="71"/>
    </row>
    <row r="71" spans="5:7" x14ac:dyDescent="0.25">
      <c r="E71" s="71"/>
      <c r="F71" s="71"/>
      <c r="G71" s="71"/>
    </row>
    <row r="72" spans="5:7" x14ac:dyDescent="0.25">
      <c r="E72" s="71"/>
      <c r="F72" s="71"/>
      <c r="G72" s="71"/>
    </row>
  </sheetData>
  <sortState ref="F56:F67">
    <sortCondition ref="F56"/>
  </sortState>
  <mergeCells count="2">
    <mergeCell ref="A9:I22"/>
    <mergeCell ref="A23:E23"/>
  </mergeCells>
  <dataValidations count="1">
    <dataValidation type="list" allowBlank="1" showInputMessage="1" showErrorMessage="1" sqref="A25:B36">
      <formula1>$K$8:$K$16</formula1>
    </dataValidation>
  </dataValidations>
  <pageMargins left="0.5" right="0.5" top="0.5" bottom="0.5" header="0.3" footer="0.3"/>
  <pageSetup scale="47" fitToWidth="0" orientation="landscape" r:id="rId1"/>
  <headerFooter>
    <oddHeader>&amp;C&amp;"-,Bold"&amp;12Part 5
Attachment 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zoomScaleNormal="100" workbookViewId="0">
      <selection activeCell="G20" sqref="G20"/>
    </sheetView>
  </sheetViews>
  <sheetFormatPr defaultColWidth="8.7109375" defaultRowHeight="15" x14ac:dyDescent="0.25"/>
  <cols>
    <col min="1" max="1" width="29.28515625" style="11" customWidth="1"/>
    <col min="2" max="5" width="14.7109375" style="48" customWidth="1"/>
    <col min="6" max="6" width="10.140625" style="12" bestFit="1" customWidth="1"/>
    <col min="7" max="7" width="8.7109375" style="12" customWidth="1"/>
    <col min="8" max="16384" width="8.7109375" style="12"/>
  </cols>
  <sheetData>
    <row r="1" spans="1:7" s="18" customFormat="1" x14ac:dyDescent="0.25">
      <c r="A1" s="16"/>
      <c r="B1" s="17"/>
      <c r="C1" s="17"/>
      <c r="D1" s="17"/>
      <c r="E1" s="17"/>
    </row>
    <row r="2" spans="1:7" s="18" customFormat="1" x14ac:dyDescent="0.25">
      <c r="A2" s="52" t="s">
        <v>139</v>
      </c>
      <c r="B2" s="54"/>
      <c r="C2" s="54"/>
      <c r="D2" s="54"/>
      <c r="E2" s="54"/>
      <c r="F2" s="53"/>
    </row>
    <row r="3" spans="1:7" s="18" customFormat="1" ht="16.5" customHeight="1" x14ac:dyDescent="0.25">
      <c r="A3" s="5" t="s">
        <v>0</v>
      </c>
      <c r="B3" s="6" t="s">
        <v>1</v>
      </c>
      <c r="C3" s="6"/>
      <c r="D3" s="17"/>
      <c r="E3" s="17"/>
    </row>
    <row r="4" spans="1:7" s="18" customFormat="1" x14ac:dyDescent="0.25">
      <c r="A4" s="7" t="s">
        <v>2</v>
      </c>
      <c r="B4" s="8" t="s">
        <v>3</v>
      </c>
      <c r="C4" s="8"/>
      <c r="D4" s="17"/>
      <c r="E4" s="17"/>
    </row>
    <row r="5" spans="1:7" s="18" customFormat="1" ht="16.5" customHeight="1" x14ac:dyDescent="0.25">
      <c r="A5" s="7" t="s">
        <v>4</v>
      </c>
      <c r="B5" s="14" t="s">
        <v>137</v>
      </c>
      <c r="C5" s="14"/>
      <c r="D5" s="14"/>
      <c r="E5" s="14"/>
      <c r="F5" s="14"/>
      <c r="G5" s="14"/>
    </row>
    <row r="6" spans="1:7" s="18" customFormat="1" ht="16.5" customHeight="1" x14ac:dyDescent="0.25">
      <c r="A6" s="5" t="s">
        <v>6</v>
      </c>
      <c r="B6" s="9">
        <v>43581</v>
      </c>
      <c r="C6" s="10"/>
      <c r="D6" s="17"/>
      <c r="E6" s="17"/>
    </row>
    <row r="7" spans="1:7" s="18" customFormat="1" ht="16.5" customHeight="1" x14ac:dyDescent="0.25">
      <c r="A7" s="5"/>
      <c r="B7" s="9"/>
      <c r="C7" s="10"/>
      <c r="D7" s="17"/>
      <c r="E7" s="17"/>
    </row>
    <row r="8" spans="1:7" s="18" customFormat="1" ht="16.5" customHeight="1" x14ac:dyDescent="0.25">
      <c r="A8" s="5"/>
      <c r="B8" s="9"/>
      <c r="C8" s="10"/>
      <c r="D8" s="17"/>
      <c r="E8" s="17"/>
    </row>
    <row r="9" spans="1:7" ht="16.5" customHeight="1" x14ac:dyDescent="0.25">
      <c r="B9" s="19" t="s">
        <v>80</v>
      </c>
      <c r="C9" s="20" t="s">
        <v>81</v>
      </c>
      <c r="D9" s="21" t="s">
        <v>82</v>
      </c>
      <c r="E9" s="22" t="s">
        <v>83</v>
      </c>
      <c r="F9" s="165" t="s">
        <v>84</v>
      </c>
    </row>
    <row r="10" spans="1:7" ht="16.5" customHeight="1" x14ac:dyDescent="0.25">
      <c r="B10" s="19" t="s">
        <v>85</v>
      </c>
      <c r="C10" s="20" t="s">
        <v>86</v>
      </c>
      <c r="D10" s="21" t="s">
        <v>87</v>
      </c>
      <c r="E10" s="22" t="s">
        <v>88</v>
      </c>
      <c r="F10" s="166"/>
    </row>
    <row r="11" spans="1:7" ht="45" x14ac:dyDescent="0.25">
      <c r="B11" s="23" t="s">
        <v>89</v>
      </c>
      <c r="C11" s="24" t="s">
        <v>90</v>
      </c>
      <c r="D11" s="25" t="s">
        <v>91</v>
      </c>
      <c r="E11" s="26" t="s">
        <v>92</v>
      </c>
      <c r="F11" s="167"/>
    </row>
    <row r="12" spans="1:7" ht="4.5" customHeight="1" x14ac:dyDescent="0.25">
      <c r="B12" s="27"/>
      <c r="C12" s="27"/>
      <c r="D12" s="27"/>
      <c r="E12" s="27"/>
      <c r="F12" s="28"/>
    </row>
    <row r="13" spans="1:7" x14ac:dyDescent="0.25">
      <c r="A13" s="29" t="s">
        <v>136</v>
      </c>
      <c r="B13" s="30"/>
      <c r="C13" s="30"/>
      <c r="D13" s="30"/>
      <c r="E13" s="30"/>
      <c r="F13" s="31"/>
    </row>
    <row r="14" spans="1:7" ht="4.5" customHeight="1" x14ac:dyDescent="0.25">
      <c r="B14" s="27"/>
      <c r="C14" s="27"/>
      <c r="D14" s="27"/>
      <c r="E14" s="27"/>
      <c r="F14" s="28"/>
    </row>
    <row r="15" spans="1:7" ht="16.5" customHeight="1" x14ac:dyDescent="0.25">
      <c r="A15" s="32" t="s">
        <v>93</v>
      </c>
      <c r="B15" s="33">
        <v>12805</v>
      </c>
      <c r="C15" s="33">
        <v>11641</v>
      </c>
      <c r="D15" s="33">
        <v>2910</v>
      </c>
      <c r="E15" s="33">
        <v>1746</v>
      </c>
      <c r="F15" s="34">
        <f>SUM(B15:E15)</f>
        <v>29102</v>
      </c>
    </row>
    <row r="16" spans="1:7" x14ac:dyDescent="0.25">
      <c r="A16" s="35" t="s">
        <v>94</v>
      </c>
      <c r="B16" s="36">
        <v>0.44</v>
      </c>
      <c r="C16" s="36">
        <v>0.4</v>
      </c>
      <c r="D16" s="36">
        <v>0.1</v>
      </c>
      <c r="E16" s="36">
        <v>0.06</v>
      </c>
      <c r="F16" s="37">
        <f>SUM(B16:E16)</f>
        <v>1</v>
      </c>
    </row>
    <row r="17" spans="1:6" x14ac:dyDescent="0.25">
      <c r="A17" s="35" t="s">
        <v>95</v>
      </c>
      <c r="B17" s="38">
        <v>9.4</v>
      </c>
      <c r="C17" s="38">
        <v>26.2</v>
      </c>
      <c r="D17" s="38">
        <v>16.3</v>
      </c>
      <c r="E17" s="38">
        <v>29.9</v>
      </c>
      <c r="F17" s="39">
        <f>SUM(B17:E17)</f>
        <v>81.800000000000011</v>
      </c>
    </row>
    <row r="18" spans="1:6" x14ac:dyDescent="0.25">
      <c r="A18" s="28"/>
      <c r="B18" s="27"/>
      <c r="C18" s="27"/>
      <c r="D18" s="27"/>
      <c r="E18" s="27"/>
      <c r="F18" s="28"/>
    </row>
    <row r="19" spans="1:6" x14ac:dyDescent="0.25">
      <c r="A19" s="32" t="s">
        <v>96</v>
      </c>
      <c r="B19" s="40"/>
      <c r="C19" s="40"/>
      <c r="D19" s="40"/>
      <c r="E19" s="40"/>
      <c r="F19" s="35"/>
    </row>
    <row r="20" spans="1:6" x14ac:dyDescent="0.25">
      <c r="A20" s="35" t="s">
        <v>94</v>
      </c>
      <c r="B20" s="40"/>
      <c r="C20" s="40"/>
      <c r="D20" s="40"/>
      <c r="E20" s="40"/>
      <c r="F20" s="35"/>
    </row>
    <row r="21" spans="1:6" x14ac:dyDescent="0.25">
      <c r="A21" s="35" t="s">
        <v>95</v>
      </c>
      <c r="B21" s="40"/>
      <c r="C21" s="40"/>
      <c r="D21" s="40"/>
      <c r="E21" s="40"/>
      <c r="F21" s="35"/>
    </row>
    <row r="22" spans="1:6" x14ac:dyDescent="0.25">
      <c r="A22" s="12"/>
      <c r="B22" s="27"/>
      <c r="C22" s="27"/>
      <c r="D22" s="27"/>
      <c r="E22" s="27"/>
      <c r="F22" s="28"/>
    </row>
    <row r="23" spans="1:6" x14ac:dyDescent="0.25">
      <c r="A23" s="32" t="s">
        <v>97</v>
      </c>
      <c r="B23" s="40"/>
      <c r="C23" s="40"/>
      <c r="D23" s="40"/>
      <c r="E23" s="40"/>
      <c r="F23" s="35"/>
    </row>
    <row r="24" spans="1:6" x14ac:dyDescent="0.25">
      <c r="A24" s="35" t="s">
        <v>94</v>
      </c>
      <c r="B24" s="40"/>
      <c r="C24" s="40"/>
      <c r="D24" s="40"/>
      <c r="E24" s="40"/>
      <c r="F24" s="35"/>
    </row>
    <row r="25" spans="1:6" x14ac:dyDescent="0.25">
      <c r="A25" s="35" t="s">
        <v>95</v>
      </c>
      <c r="B25" s="40"/>
      <c r="C25" s="40"/>
      <c r="D25" s="40"/>
      <c r="E25" s="40"/>
      <c r="F25" s="35"/>
    </row>
    <row r="26" spans="1:6" x14ac:dyDescent="0.25">
      <c r="A26" s="41"/>
      <c r="B26" s="42"/>
      <c r="C26" s="42"/>
      <c r="D26" s="42"/>
      <c r="E26" s="42"/>
      <c r="F26" s="41"/>
    </row>
    <row r="27" spans="1:6" x14ac:dyDescent="0.25">
      <c r="A27" s="43" t="s">
        <v>98</v>
      </c>
      <c r="B27" s="40"/>
      <c r="C27" s="40"/>
      <c r="D27" s="40"/>
      <c r="E27" s="40"/>
      <c r="F27" s="35"/>
    </row>
    <row r="28" spans="1:6" x14ac:dyDescent="0.25">
      <c r="A28" s="35" t="s">
        <v>99</v>
      </c>
      <c r="B28" s="40"/>
      <c r="C28" s="40"/>
      <c r="D28" s="40"/>
      <c r="E28" s="40"/>
      <c r="F28" s="35"/>
    </row>
    <row r="29" spans="1:6" x14ac:dyDescent="0.25">
      <c r="A29" s="35" t="s">
        <v>95</v>
      </c>
      <c r="B29" s="40"/>
      <c r="C29" s="40"/>
      <c r="D29" s="40"/>
      <c r="E29" s="40"/>
      <c r="F29" s="35"/>
    </row>
    <row r="30" spans="1:6" x14ac:dyDescent="0.25">
      <c r="A30" s="12"/>
      <c r="B30" s="27"/>
      <c r="C30" s="27"/>
      <c r="D30" s="27"/>
      <c r="E30" s="27"/>
      <c r="F30" s="28"/>
    </row>
    <row r="31" spans="1:6" x14ac:dyDescent="0.25">
      <c r="A31" s="32" t="s">
        <v>84</v>
      </c>
      <c r="B31" s="44">
        <f>B15+B19+B23</f>
        <v>12805</v>
      </c>
      <c r="C31" s="44">
        <f>C15+C19+C23</f>
        <v>11641</v>
      </c>
      <c r="D31" s="44">
        <f>D15+D19+D23</f>
        <v>2910</v>
      </c>
      <c r="E31" s="44">
        <f>E15+E19+E23</f>
        <v>1746</v>
      </c>
      <c r="F31" s="35"/>
    </row>
    <row r="32" spans="1:6" x14ac:dyDescent="0.25">
      <c r="A32" s="35" t="s">
        <v>94</v>
      </c>
      <c r="B32" s="45"/>
      <c r="C32" s="40"/>
      <c r="D32" s="40"/>
      <c r="E32" s="40"/>
      <c r="F32" s="35"/>
    </row>
    <row r="33" spans="1:6" x14ac:dyDescent="0.25">
      <c r="A33" s="35" t="s">
        <v>95</v>
      </c>
      <c r="B33" s="46">
        <f>B17+B21+B25</f>
        <v>9.4</v>
      </c>
      <c r="C33" s="40"/>
      <c r="D33" s="40"/>
      <c r="E33" s="40"/>
      <c r="F33" s="35"/>
    </row>
    <row r="34" spans="1:6" ht="4.5" customHeight="1" x14ac:dyDescent="0.25">
      <c r="B34" s="27"/>
      <c r="C34" s="27"/>
      <c r="D34" s="27"/>
      <c r="E34" s="27"/>
      <c r="F34" s="28"/>
    </row>
    <row r="35" spans="1:6" x14ac:dyDescent="0.25">
      <c r="A35" s="29" t="s">
        <v>100</v>
      </c>
      <c r="B35" s="30"/>
      <c r="C35" s="30"/>
      <c r="D35" s="30"/>
      <c r="E35" s="30"/>
      <c r="F35" s="31"/>
    </row>
    <row r="36" spans="1:6" ht="4.5" customHeight="1" x14ac:dyDescent="0.25">
      <c r="B36" s="27"/>
      <c r="C36" s="27"/>
      <c r="D36" s="27"/>
      <c r="E36" s="27"/>
      <c r="F36" s="28"/>
    </row>
    <row r="37" spans="1:6" x14ac:dyDescent="0.25">
      <c r="A37" s="32" t="s">
        <v>101</v>
      </c>
      <c r="B37" s="40"/>
      <c r="C37" s="40"/>
      <c r="D37" s="40"/>
      <c r="E37" s="40"/>
      <c r="F37" s="35"/>
    </row>
    <row r="38" spans="1:6" x14ac:dyDescent="0.25">
      <c r="A38" s="47" t="s">
        <v>102</v>
      </c>
      <c r="B38" s="40"/>
      <c r="C38" s="40"/>
      <c r="D38" s="40"/>
      <c r="E38" s="40"/>
      <c r="F38" s="35"/>
    </row>
    <row r="39" spans="1:6" x14ac:dyDescent="0.25">
      <c r="A39" s="35" t="s">
        <v>103</v>
      </c>
      <c r="B39" s="40"/>
      <c r="C39" s="40"/>
      <c r="D39" s="40"/>
      <c r="E39" s="40"/>
      <c r="F39" s="35"/>
    </row>
    <row r="40" spans="1:6" x14ac:dyDescent="0.25">
      <c r="A40" s="35" t="s">
        <v>95</v>
      </c>
      <c r="B40" s="40"/>
      <c r="C40" s="40"/>
      <c r="D40" s="40"/>
      <c r="E40" s="40"/>
      <c r="F40" s="35"/>
    </row>
    <row r="41" spans="1:6" x14ac:dyDescent="0.25">
      <c r="A41" s="47" t="s">
        <v>96</v>
      </c>
      <c r="B41" s="40"/>
      <c r="C41" s="40"/>
      <c r="D41" s="40"/>
      <c r="E41" s="40"/>
      <c r="F41" s="35"/>
    </row>
    <row r="42" spans="1:6" x14ac:dyDescent="0.25">
      <c r="A42" s="35" t="s">
        <v>94</v>
      </c>
      <c r="B42" s="40"/>
      <c r="C42" s="40"/>
      <c r="D42" s="40"/>
      <c r="E42" s="40"/>
      <c r="F42" s="35"/>
    </row>
    <row r="43" spans="1:6" x14ac:dyDescent="0.25">
      <c r="A43" s="35" t="s">
        <v>95</v>
      </c>
      <c r="B43" s="40"/>
      <c r="C43" s="40"/>
      <c r="D43" s="40"/>
      <c r="E43" s="40"/>
      <c r="F43" s="35"/>
    </row>
    <row r="44" spans="1:6" x14ac:dyDescent="0.25">
      <c r="A44" s="47" t="s">
        <v>104</v>
      </c>
      <c r="B44" s="40"/>
      <c r="C44" s="40"/>
      <c r="D44" s="40"/>
      <c r="E44" s="40"/>
      <c r="F44" s="35"/>
    </row>
    <row r="45" spans="1:6" x14ac:dyDescent="0.25">
      <c r="A45" s="35" t="s">
        <v>94</v>
      </c>
      <c r="B45" s="40"/>
      <c r="C45" s="40"/>
      <c r="D45" s="40"/>
      <c r="E45" s="40"/>
      <c r="F45" s="35"/>
    </row>
    <row r="46" spans="1:6" x14ac:dyDescent="0.25">
      <c r="A46" s="35" t="s">
        <v>95</v>
      </c>
      <c r="B46" s="40"/>
      <c r="C46" s="40"/>
      <c r="D46" s="40"/>
      <c r="E46" s="40"/>
      <c r="F46" s="35"/>
    </row>
    <row r="47" spans="1:6" x14ac:dyDescent="0.25">
      <c r="A47" s="28"/>
      <c r="B47" s="27"/>
      <c r="C47" s="27"/>
      <c r="D47" s="27"/>
      <c r="E47" s="27"/>
      <c r="F47" s="28"/>
    </row>
    <row r="48" spans="1:6" x14ac:dyDescent="0.25">
      <c r="A48" s="32" t="s">
        <v>105</v>
      </c>
      <c r="B48" s="40"/>
      <c r="C48" s="40"/>
      <c r="D48" s="40"/>
      <c r="E48" s="40"/>
      <c r="F48" s="35"/>
    </row>
    <row r="49" spans="1:6" x14ac:dyDescent="0.25">
      <c r="A49" s="47" t="s">
        <v>102</v>
      </c>
      <c r="B49" s="40"/>
      <c r="C49" s="40"/>
      <c r="D49" s="40"/>
      <c r="E49" s="40"/>
      <c r="F49" s="35"/>
    </row>
    <row r="50" spans="1:6" x14ac:dyDescent="0.25">
      <c r="A50" s="35" t="s">
        <v>94</v>
      </c>
      <c r="B50" s="40"/>
      <c r="C50" s="40"/>
      <c r="D50" s="40"/>
      <c r="E50" s="40"/>
      <c r="F50" s="35"/>
    </row>
    <row r="51" spans="1:6" x14ac:dyDescent="0.25">
      <c r="A51" s="35" t="s">
        <v>95</v>
      </c>
      <c r="B51" s="40"/>
      <c r="C51" s="40"/>
      <c r="D51" s="40"/>
      <c r="E51" s="40"/>
      <c r="F51" s="35"/>
    </row>
    <row r="52" spans="1:6" x14ac:dyDescent="0.25">
      <c r="A52" s="47" t="s">
        <v>96</v>
      </c>
      <c r="B52" s="40"/>
      <c r="C52" s="40"/>
      <c r="D52" s="40"/>
      <c r="E52" s="40"/>
      <c r="F52" s="35"/>
    </row>
    <row r="53" spans="1:6" x14ac:dyDescent="0.25">
      <c r="A53" s="35" t="s">
        <v>94</v>
      </c>
      <c r="B53" s="40"/>
      <c r="C53" s="40"/>
      <c r="D53" s="40"/>
      <c r="E53" s="40"/>
      <c r="F53" s="35"/>
    </row>
    <row r="54" spans="1:6" x14ac:dyDescent="0.25">
      <c r="A54" s="35" t="s">
        <v>95</v>
      </c>
      <c r="B54" s="40"/>
      <c r="C54" s="40"/>
      <c r="D54" s="40"/>
      <c r="E54" s="40"/>
      <c r="F54" s="35"/>
    </row>
    <row r="55" spans="1:6" x14ac:dyDescent="0.25">
      <c r="A55" s="47" t="s">
        <v>104</v>
      </c>
      <c r="B55" s="40"/>
      <c r="C55" s="40"/>
      <c r="D55" s="40"/>
      <c r="E55" s="40"/>
      <c r="F55" s="35"/>
    </row>
    <row r="56" spans="1:6" x14ac:dyDescent="0.25">
      <c r="A56" s="35" t="s">
        <v>94</v>
      </c>
      <c r="B56" s="40"/>
      <c r="C56" s="40"/>
      <c r="D56" s="40"/>
      <c r="E56" s="40"/>
      <c r="F56" s="35"/>
    </row>
    <row r="57" spans="1:6" x14ac:dyDescent="0.25">
      <c r="A57" s="35" t="s">
        <v>95</v>
      </c>
      <c r="B57" s="40"/>
      <c r="C57" s="40"/>
      <c r="D57" s="40"/>
      <c r="E57" s="40"/>
      <c r="F57" s="35"/>
    </row>
    <row r="58" spans="1:6" x14ac:dyDescent="0.25">
      <c r="A58" s="28"/>
    </row>
    <row r="59" spans="1:6" x14ac:dyDescent="0.25">
      <c r="A59" s="32" t="s">
        <v>106</v>
      </c>
      <c r="B59" s="40"/>
      <c r="C59" s="40"/>
      <c r="D59" s="40"/>
      <c r="E59" s="40"/>
      <c r="F59" s="35"/>
    </row>
    <row r="60" spans="1:6" x14ac:dyDescent="0.25">
      <c r="A60" s="47" t="s">
        <v>102</v>
      </c>
      <c r="B60" s="40"/>
      <c r="C60" s="40"/>
      <c r="D60" s="40"/>
      <c r="E60" s="40"/>
      <c r="F60" s="35"/>
    </row>
    <row r="61" spans="1:6" x14ac:dyDescent="0.25">
      <c r="A61" s="35" t="s">
        <v>94</v>
      </c>
      <c r="B61" s="40"/>
      <c r="C61" s="40"/>
      <c r="D61" s="40"/>
      <c r="E61" s="40"/>
      <c r="F61" s="35"/>
    </row>
    <row r="62" spans="1:6" x14ac:dyDescent="0.25">
      <c r="A62" s="35" t="s">
        <v>95</v>
      </c>
      <c r="B62" s="40"/>
      <c r="C62" s="40"/>
      <c r="D62" s="40"/>
      <c r="E62" s="40"/>
      <c r="F62" s="35"/>
    </row>
    <row r="63" spans="1:6" x14ac:dyDescent="0.25">
      <c r="A63" s="47" t="s">
        <v>96</v>
      </c>
      <c r="B63" s="40"/>
      <c r="C63" s="40"/>
      <c r="D63" s="40"/>
      <c r="E63" s="40"/>
      <c r="F63" s="35"/>
    </row>
    <row r="64" spans="1:6" x14ac:dyDescent="0.25">
      <c r="A64" s="35" t="s">
        <v>94</v>
      </c>
      <c r="B64" s="40"/>
      <c r="C64" s="40"/>
      <c r="D64" s="40"/>
      <c r="E64" s="40"/>
      <c r="F64" s="35"/>
    </row>
    <row r="65" spans="1:6" x14ac:dyDescent="0.25">
      <c r="A65" s="35" t="s">
        <v>95</v>
      </c>
      <c r="B65" s="40"/>
      <c r="C65" s="40"/>
      <c r="D65" s="40"/>
      <c r="E65" s="40"/>
      <c r="F65" s="35"/>
    </row>
    <row r="66" spans="1:6" x14ac:dyDescent="0.25">
      <c r="A66" s="47" t="s">
        <v>104</v>
      </c>
      <c r="B66" s="40"/>
      <c r="C66" s="40"/>
      <c r="D66" s="40"/>
      <c r="E66" s="40"/>
      <c r="F66" s="35"/>
    </row>
    <row r="67" spans="1:6" x14ac:dyDescent="0.25">
      <c r="A67" s="35" t="s">
        <v>94</v>
      </c>
      <c r="B67" s="40"/>
      <c r="C67" s="40"/>
      <c r="D67" s="40"/>
      <c r="E67" s="40"/>
      <c r="F67" s="35"/>
    </row>
    <row r="68" spans="1:6" x14ac:dyDescent="0.25">
      <c r="A68" s="35" t="s">
        <v>95</v>
      </c>
      <c r="B68" s="40"/>
      <c r="C68" s="40"/>
      <c r="D68" s="40"/>
      <c r="E68" s="40"/>
      <c r="F68" s="35"/>
    </row>
    <row r="69" spans="1:6" x14ac:dyDescent="0.25">
      <c r="A69" s="28"/>
    </row>
    <row r="70" spans="1:6" x14ac:dyDescent="0.25">
      <c r="A70" s="32" t="s">
        <v>107</v>
      </c>
      <c r="B70" s="40"/>
      <c r="C70" s="40"/>
      <c r="D70" s="40"/>
      <c r="E70" s="40"/>
      <c r="F70" s="35"/>
    </row>
    <row r="71" spans="1:6" x14ac:dyDescent="0.25">
      <c r="A71" s="47" t="s">
        <v>102</v>
      </c>
      <c r="B71" s="40"/>
      <c r="C71" s="40"/>
      <c r="D71" s="40"/>
      <c r="E71" s="40"/>
      <c r="F71" s="35"/>
    </row>
    <row r="72" spans="1:6" x14ac:dyDescent="0.25">
      <c r="A72" s="35" t="s">
        <v>94</v>
      </c>
      <c r="B72" s="40"/>
      <c r="C72" s="40"/>
      <c r="D72" s="40"/>
      <c r="E72" s="40"/>
      <c r="F72" s="35"/>
    </row>
    <row r="73" spans="1:6" x14ac:dyDescent="0.25">
      <c r="A73" s="35" t="s">
        <v>95</v>
      </c>
      <c r="B73" s="40"/>
      <c r="C73" s="40"/>
      <c r="D73" s="40"/>
      <c r="E73" s="40"/>
      <c r="F73" s="35"/>
    </row>
    <row r="74" spans="1:6" x14ac:dyDescent="0.25">
      <c r="A74" s="47" t="s">
        <v>96</v>
      </c>
      <c r="B74" s="40"/>
      <c r="C74" s="40"/>
      <c r="D74" s="40"/>
      <c r="E74" s="40"/>
      <c r="F74" s="35"/>
    </row>
    <row r="75" spans="1:6" x14ac:dyDescent="0.25">
      <c r="A75" s="35" t="s">
        <v>94</v>
      </c>
      <c r="B75" s="40"/>
      <c r="C75" s="40"/>
      <c r="D75" s="40"/>
      <c r="E75" s="40"/>
      <c r="F75" s="35"/>
    </row>
    <row r="76" spans="1:6" x14ac:dyDescent="0.25">
      <c r="A76" s="35" t="s">
        <v>95</v>
      </c>
      <c r="B76" s="40"/>
      <c r="C76" s="40"/>
      <c r="D76" s="40"/>
      <c r="E76" s="40"/>
      <c r="F76" s="35"/>
    </row>
    <row r="77" spans="1:6" x14ac:dyDescent="0.25">
      <c r="A77" s="47" t="s">
        <v>104</v>
      </c>
      <c r="B77" s="40"/>
      <c r="C77" s="40"/>
      <c r="D77" s="40"/>
      <c r="E77" s="40"/>
      <c r="F77" s="35"/>
    </row>
    <row r="78" spans="1:6" x14ac:dyDescent="0.25">
      <c r="A78" s="35" t="s">
        <v>94</v>
      </c>
      <c r="B78" s="40"/>
      <c r="C78" s="40"/>
      <c r="D78" s="40"/>
      <c r="E78" s="40"/>
      <c r="F78" s="35"/>
    </row>
    <row r="79" spans="1:6" x14ac:dyDescent="0.25">
      <c r="A79" s="35" t="s">
        <v>95</v>
      </c>
      <c r="B79" s="40"/>
      <c r="C79" s="40"/>
      <c r="D79" s="40"/>
      <c r="E79" s="40"/>
      <c r="F79" s="35"/>
    </row>
    <row r="80" spans="1:6" x14ac:dyDescent="0.25">
      <c r="A80" s="28"/>
    </row>
    <row r="81" spans="1:6" x14ac:dyDescent="0.25">
      <c r="A81" s="32" t="s">
        <v>108</v>
      </c>
      <c r="B81" s="40"/>
      <c r="C81" s="40"/>
      <c r="D81" s="40"/>
      <c r="E81" s="40"/>
      <c r="F81" s="35"/>
    </row>
    <row r="82" spans="1:6" x14ac:dyDescent="0.25">
      <c r="A82" s="47" t="s">
        <v>102</v>
      </c>
      <c r="B82" s="40"/>
      <c r="C82" s="40"/>
      <c r="D82" s="40"/>
      <c r="E82" s="40"/>
      <c r="F82" s="35"/>
    </row>
    <row r="83" spans="1:6" x14ac:dyDescent="0.25">
      <c r="A83" s="35" t="s">
        <v>94</v>
      </c>
      <c r="B83" s="40"/>
      <c r="C83" s="40"/>
      <c r="D83" s="40"/>
      <c r="E83" s="40"/>
      <c r="F83" s="35"/>
    </row>
    <row r="84" spans="1:6" s="13" customFormat="1" x14ac:dyDescent="0.25">
      <c r="A84" s="35" t="s">
        <v>95</v>
      </c>
      <c r="B84" s="40"/>
      <c r="C84" s="40"/>
      <c r="D84" s="40"/>
      <c r="E84" s="40"/>
      <c r="F84" s="35"/>
    </row>
    <row r="85" spans="1:6" x14ac:dyDescent="0.25">
      <c r="A85" s="47" t="s">
        <v>96</v>
      </c>
      <c r="B85" s="40"/>
      <c r="C85" s="40"/>
      <c r="D85" s="40"/>
      <c r="E85" s="40"/>
      <c r="F85" s="35"/>
    </row>
    <row r="86" spans="1:6" x14ac:dyDescent="0.25">
      <c r="A86" s="35" t="s">
        <v>94</v>
      </c>
      <c r="B86" s="40"/>
      <c r="C86" s="40"/>
      <c r="D86" s="40"/>
      <c r="E86" s="40"/>
      <c r="F86" s="35"/>
    </row>
    <row r="87" spans="1:6" x14ac:dyDescent="0.25">
      <c r="A87" s="35" t="s">
        <v>95</v>
      </c>
      <c r="B87" s="40"/>
      <c r="C87" s="40"/>
      <c r="D87" s="40"/>
      <c r="E87" s="40"/>
      <c r="F87" s="35"/>
    </row>
    <row r="88" spans="1:6" x14ac:dyDescent="0.25">
      <c r="A88" s="47" t="s">
        <v>104</v>
      </c>
      <c r="B88" s="40"/>
      <c r="C88" s="40"/>
      <c r="D88" s="40"/>
      <c r="E88" s="40"/>
      <c r="F88" s="35"/>
    </row>
    <row r="89" spans="1:6" x14ac:dyDescent="0.25">
      <c r="A89" s="35" t="s">
        <v>94</v>
      </c>
      <c r="B89" s="40"/>
      <c r="C89" s="40"/>
      <c r="D89" s="40"/>
      <c r="E89" s="40"/>
      <c r="F89" s="35"/>
    </row>
    <row r="90" spans="1:6" x14ac:dyDescent="0.25">
      <c r="A90" s="35" t="s">
        <v>95</v>
      </c>
      <c r="B90" s="40"/>
      <c r="C90" s="40"/>
      <c r="D90" s="40"/>
      <c r="E90" s="40"/>
      <c r="F90" s="35"/>
    </row>
    <row r="92" spans="1:6" x14ac:dyDescent="0.25">
      <c r="A92" s="32" t="s">
        <v>109</v>
      </c>
      <c r="B92" s="40"/>
      <c r="C92" s="40"/>
      <c r="D92" s="40"/>
      <c r="E92" s="40"/>
      <c r="F92" s="35"/>
    </row>
    <row r="93" spans="1:6" x14ac:dyDescent="0.25">
      <c r="A93" s="47" t="s">
        <v>102</v>
      </c>
      <c r="B93" s="40"/>
      <c r="C93" s="40"/>
      <c r="D93" s="40"/>
      <c r="E93" s="40"/>
      <c r="F93" s="35"/>
    </row>
    <row r="94" spans="1:6" x14ac:dyDescent="0.25">
      <c r="A94" s="35" t="s">
        <v>94</v>
      </c>
      <c r="B94" s="40"/>
      <c r="C94" s="40"/>
      <c r="D94" s="40"/>
      <c r="E94" s="40"/>
      <c r="F94" s="35"/>
    </row>
    <row r="95" spans="1:6" x14ac:dyDescent="0.25">
      <c r="A95" s="35" t="s">
        <v>95</v>
      </c>
      <c r="B95" s="40"/>
      <c r="C95" s="40"/>
      <c r="D95" s="40"/>
      <c r="E95" s="40"/>
      <c r="F95" s="35"/>
    </row>
    <row r="96" spans="1:6" x14ac:dyDescent="0.25">
      <c r="A96" s="47" t="s">
        <v>96</v>
      </c>
      <c r="B96" s="40"/>
      <c r="C96" s="40"/>
      <c r="D96" s="40"/>
      <c r="E96" s="40"/>
      <c r="F96" s="35"/>
    </row>
    <row r="97" spans="1:6" x14ac:dyDescent="0.25">
      <c r="A97" s="35" t="s">
        <v>94</v>
      </c>
      <c r="B97" s="40"/>
      <c r="C97" s="40"/>
      <c r="D97" s="40"/>
      <c r="E97" s="40"/>
      <c r="F97" s="35"/>
    </row>
    <row r="98" spans="1:6" x14ac:dyDescent="0.25">
      <c r="A98" s="35" t="s">
        <v>95</v>
      </c>
      <c r="B98" s="40"/>
      <c r="C98" s="40"/>
      <c r="D98" s="40"/>
      <c r="E98" s="40"/>
      <c r="F98" s="35"/>
    </row>
    <row r="99" spans="1:6" x14ac:dyDescent="0.25">
      <c r="A99" s="47" t="s">
        <v>104</v>
      </c>
      <c r="B99" s="40"/>
      <c r="C99" s="40"/>
      <c r="D99" s="40"/>
      <c r="E99" s="40"/>
      <c r="F99" s="35"/>
    </row>
    <row r="100" spans="1:6" x14ac:dyDescent="0.25">
      <c r="A100" s="35" t="s">
        <v>94</v>
      </c>
      <c r="B100" s="40"/>
      <c r="C100" s="40"/>
      <c r="D100" s="40"/>
      <c r="E100" s="40"/>
      <c r="F100" s="35"/>
    </row>
    <row r="101" spans="1:6" x14ac:dyDescent="0.25">
      <c r="A101" s="35" t="s">
        <v>95</v>
      </c>
      <c r="B101" s="40"/>
      <c r="C101" s="40"/>
      <c r="D101" s="40"/>
      <c r="E101" s="40"/>
      <c r="F101" s="35"/>
    </row>
    <row r="102" spans="1:6" x14ac:dyDescent="0.25">
      <c r="A102" s="49"/>
      <c r="B102" s="50"/>
      <c r="C102" s="50"/>
      <c r="D102" s="50"/>
      <c r="E102" s="50"/>
      <c r="F102" s="13"/>
    </row>
    <row r="103" spans="1:6" x14ac:dyDescent="0.25">
      <c r="A103" s="32" t="s">
        <v>110</v>
      </c>
      <c r="B103" s="51"/>
      <c r="C103" s="51"/>
      <c r="D103" s="51"/>
      <c r="E103" s="51"/>
      <c r="F103" s="15"/>
    </row>
    <row r="104" spans="1:6" x14ac:dyDescent="0.25">
      <c r="A104" s="47" t="s">
        <v>102</v>
      </c>
      <c r="B104" s="51"/>
      <c r="C104" s="51"/>
      <c r="D104" s="51"/>
      <c r="E104" s="51"/>
      <c r="F104" s="15"/>
    </row>
    <row r="105" spans="1:6" x14ac:dyDescent="0.25">
      <c r="A105" s="35" t="s">
        <v>94</v>
      </c>
      <c r="B105" s="51"/>
      <c r="C105" s="51"/>
      <c r="D105" s="51"/>
      <c r="E105" s="51"/>
      <c r="F105" s="15"/>
    </row>
    <row r="106" spans="1:6" x14ac:dyDescent="0.25">
      <c r="A106" s="35" t="s">
        <v>95</v>
      </c>
      <c r="B106" s="51"/>
      <c r="C106" s="51"/>
      <c r="D106" s="51"/>
      <c r="E106" s="51"/>
      <c r="F106" s="15"/>
    </row>
    <row r="107" spans="1:6" x14ac:dyDescent="0.25">
      <c r="A107" s="47" t="s">
        <v>96</v>
      </c>
      <c r="B107" s="51"/>
      <c r="C107" s="51"/>
      <c r="D107" s="51"/>
      <c r="E107" s="51"/>
      <c r="F107" s="15"/>
    </row>
    <row r="108" spans="1:6" x14ac:dyDescent="0.25">
      <c r="A108" s="35" t="s">
        <v>94</v>
      </c>
      <c r="B108" s="51"/>
      <c r="C108" s="51"/>
      <c r="D108" s="51"/>
      <c r="E108" s="51"/>
      <c r="F108" s="15"/>
    </row>
    <row r="109" spans="1:6" x14ac:dyDescent="0.25">
      <c r="A109" s="35" t="s">
        <v>95</v>
      </c>
      <c r="B109" s="51"/>
      <c r="C109" s="51"/>
      <c r="D109" s="51"/>
      <c r="E109" s="51"/>
      <c r="F109" s="15"/>
    </row>
    <row r="110" spans="1:6" x14ac:dyDescent="0.25">
      <c r="A110" s="47" t="s">
        <v>104</v>
      </c>
      <c r="B110" s="51"/>
      <c r="C110" s="51"/>
      <c r="D110" s="51"/>
      <c r="E110" s="51"/>
      <c r="F110" s="15"/>
    </row>
    <row r="111" spans="1:6" x14ac:dyDescent="0.25">
      <c r="A111" s="35" t="s">
        <v>94</v>
      </c>
      <c r="B111" s="51"/>
      <c r="C111" s="51"/>
      <c r="D111" s="51"/>
      <c r="E111" s="51"/>
      <c r="F111" s="15"/>
    </row>
    <row r="112" spans="1:6" x14ac:dyDescent="0.25">
      <c r="A112" s="35" t="s">
        <v>95</v>
      </c>
      <c r="B112" s="51"/>
      <c r="C112" s="51"/>
      <c r="D112" s="51"/>
      <c r="E112" s="51"/>
      <c r="F112" s="15"/>
    </row>
    <row r="113" spans="1:6" x14ac:dyDescent="0.25">
      <c r="A113" s="41"/>
      <c r="B113" s="50"/>
      <c r="C113" s="50"/>
      <c r="D113" s="50"/>
      <c r="E113" s="50"/>
      <c r="F113" s="13"/>
    </row>
    <row r="114" spans="1:6" x14ac:dyDescent="0.25">
      <c r="A114" s="32" t="s">
        <v>111</v>
      </c>
      <c r="B114" s="51"/>
      <c r="C114" s="51"/>
      <c r="D114" s="51"/>
      <c r="E114" s="51"/>
      <c r="F114" s="15"/>
    </row>
    <row r="115" spans="1:6" x14ac:dyDescent="0.25">
      <c r="A115" s="47" t="s">
        <v>102</v>
      </c>
      <c r="B115" s="51"/>
      <c r="C115" s="51"/>
      <c r="D115" s="51"/>
      <c r="E115" s="51"/>
      <c r="F115" s="15"/>
    </row>
    <row r="116" spans="1:6" x14ac:dyDescent="0.25">
      <c r="A116" s="35" t="s">
        <v>94</v>
      </c>
      <c r="B116" s="51"/>
      <c r="C116" s="51"/>
      <c r="D116" s="51"/>
      <c r="E116" s="51"/>
      <c r="F116" s="15"/>
    </row>
    <row r="117" spans="1:6" x14ac:dyDescent="0.25">
      <c r="A117" s="35" t="s">
        <v>95</v>
      </c>
      <c r="B117" s="51"/>
      <c r="C117" s="51"/>
      <c r="D117" s="51"/>
      <c r="E117" s="51"/>
      <c r="F117" s="15"/>
    </row>
    <row r="118" spans="1:6" x14ac:dyDescent="0.25">
      <c r="A118" s="47" t="s">
        <v>96</v>
      </c>
      <c r="B118" s="51"/>
      <c r="C118" s="51"/>
      <c r="D118" s="51"/>
      <c r="E118" s="51"/>
      <c r="F118" s="15"/>
    </row>
    <row r="119" spans="1:6" x14ac:dyDescent="0.25">
      <c r="A119" s="35" t="s">
        <v>94</v>
      </c>
      <c r="B119" s="51"/>
      <c r="C119" s="51"/>
      <c r="D119" s="51"/>
      <c r="E119" s="51"/>
      <c r="F119" s="15"/>
    </row>
    <row r="120" spans="1:6" x14ac:dyDescent="0.25">
      <c r="A120" s="35" t="s">
        <v>95</v>
      </c>
      <c r="B120" s="51"/>
      <c r="C120" s="51"/>
      <c r="D120" s="51"/>
      <c r="E120" s="51"/>
      <c r="F120" s="15"/>
    </row>
    <row r="121" spans="1:6" x14ac:dyDescent="0.25">
      <c r="A121" s="47" t="s">
        <v>104</v>
      </c>
      <c r="B121" s="51"/>
      <c r="C121" s="51"/>
      <c r="D121" s="51"/>
      <c r="E121" s="51"/>
      <c r="F121" s="15"/>
    </row>
    <row r="122" spans="1:6" x14ac:dyDescent="0.25">
      <c r="A122" s="35" t="s">
        <v>94</v>
      </c>
      <c r="B122" s="51"/>
      <c r="C122" s="51"/>
      <c r="D122" s="51"/>
      <c r="E122" s="51"/>
      <c r="F122" s="15"/>
    </row>
    <row r="123" spans="1:6" x14ac:dyDescent="0.25">
      <c r="A123" s="35" t="s">
        <v>95</v>
      </c>
      <c r="B123" s="51"/>
      <c r="C123" s="51"/>
      <c r="D123" s="51"/>
      <c r="E123" s="51"/>
      <c r="F123" s="15"/>
    </row>
    <row r="124" spans="1:6" x14ac:dyDescent="0.25">
      <c r="A124" s="13"/>
      <c r="B124" s="50"/>
      <c r="C124" s="50"/>
      <c r="D124" s="50"/>
      <c r="E124" s="50"/>
      <c r="F124" s="13"/>
    </row>
    <row r="125" spans="1:6" x14ac:dyDescent="0.25">
      <c r="A125" s="32" t="s">
        <v>112</v>
      </c>
      <c r="B125" s="51"/>
      <c r="C125" s="51"/>
      <c r="D125" s="51"/>
      <c r="E125" s="51"/>
      <c r="F125" s="15"/>
    </row>
    <row r="126" spans="1:6" x14ac:dyDescent="0.25">
      <c r="A126" s="47" t="s">
        <v>102</v>
      </c>
      <c r="B126" s="51"/>
      <c r="C126" s="51"/>
      <c r="D126" s="51"/>
      <c r="E126" s="51"/>
      <c r="F126" s="15"/>
    </row>
    <row r="127" spans="1:6" x14ac:dyDescent="0.25">
      <c r="A127" s="35" t="s">
        <v>94</v>
      </c>
      <c r="B127" s="51"/>
      <c r="C127" s="51"/>
      <c r="D127" s="51"/>
      <c r="E127" s="51"/>
      <c r="F127" s="15"/>
    </row>
    <row r="128" spans="1:6" x14ac:dyDescent="0.25">
      <c r="A128" s="35" t="s">
        <v>95</v>
      </c>
      <c r="B128" s="51"/>
      <c r="C128" s="51"/>
      <c r="D128" s="51"/>
      <c r="E128" s="51"/>
      <c r="F128" s="15"/>
    </row>
    <row r="129" spans="1:6" x14ac:dyDescent="0.25">
      <c r="A129" s="47" t="s">
        <v>96</v>
      </c>
      <c r="B129" s="51"/>
      <c r="C129" s="51"/>
      <c r="D129" s="51"/>
      <c r="E129" s="51"/>
      <c r="F129" s="15"/>
    </row>
    <row r="130" spans="1:6" x14ac:dyDescent="0.25">
      <c r="A130" s="35" t="s">
        <v>94</v>
      </c>
      <c r="B130" s="51"/>
      <c r="C130" s="51"/>
      <c r="D130" s="51"/>
      <c r="E130" s="51"/>
      <c r="F130" s="15"/>
    </row>
    <row r="131" spans="1:6" x14ac:dyDescent="0.25">
      <c r="A131" s="35" t="s">
        <v>95</v>
      </c>
      <c r="B131" s="51"/>
      <c r="C131" s="51"/>
      <c r="D131" s="51"/>
      <c r="E131" s="51"/>
      <c r="F131" s="15"/>
    </row>
    <row r="132" spans="1:6" x14ac:dyDescent="0.25">
      <c r="A132" s="47" t="s">
        <v>104</v>
      </c>
      <c r="B132" s="51"/>
      <c r="C132" s="51"/>
      <c r="D132" s="51"/>
      <c r="E132" s="51"/>
      <c r="F132" s="15"/>
    </row>
    <row r="133" spans="1:6" x14ac:dyDescent="0.25">
      <c r="A133" s="35" t="s">
        <v>94</v>
      </c>
      <c r="B133" s="51"/>
      <c r="C133" s="51"/>
      <c r="D133" s="51"/>
      <c r="E133" s="51"/>
      <c r="F133" s="15"/>
    </row>
    <row r="134" spans="1:6" x14ac:dyDescent="0.25">
      <c r="A134" s="35" t="s">
        <v>95</v>
      </c>
      <c r="B134" s="51"/>
      <c r="C134" s="51"/>
      <c r="D134" s="51"/>
      <c r="E134" s="51"/>
      <c r="F134" s="15"/>
    </row>
    <row r="136" spans="1:6" x14ac:dyDescent="0.25">
      <c r="A136" s="32" t="s">
        <v>113</v>
      </c>
      <c r="B136" s="51"/>
      <c r="C136" s="51"/>
      <c r="D136" s="51"/>
      <c r="E136" s="51"/>
      <c r="F136" s="15"/>
    </row>
    <row r="137" spans="1:6" x14ac:dyDescent="0.25">
      <c r="A137" s="47" t="s">
        <v>102</v>
      </c>
      <c r="B137" s="51"/>
      <c r="C137" s="51"/>
      <c r="D137" s="51"/>
      <c r="E137" s="51"/>
      <c r="F137" s="15"/>
    </row>
    <row r="138" spans="1:6" x14ac:dyDescent="0.25">
      <c r="A138" s="35" t="s">
        <v>94</v>
      </c>
      <c r="B138" s="51"/>
      <c r="C138" s="51"/>
      <c r="D138" s="51"/>
      <c r="E138" s="51"/>
      <c r="F138" s="15"/>
    </row>
    <row r="139" spans="1:6" x14ac:dyDescent="0.25">
      <c r="A139" s="35" t="s">
        <v>95</v>
      </c>
      <c r="B139" s="51"/>
      <c r="C139" s="51"/>
      <c r="D139" s="51"/>
      <c r="E139" s="51"/>
      <c r="F139" s="15"/>
    </row>
    <row r="140" spans="1:6" x14ac:dyDescent="0.25">
      <c r="A140" s="47" t="s">
        <v>96</v>
      </c>
      <c r="B140" s="51"/>
      <c r="C140" s="51"/>
      <c r="D140" s="51"/>
      <c r="E140" s="51"/>
      <c r="F140" s="15"/>
    </row>
    <row r="141" spans="1:6" x14ac:dyDescent="0.25">
      <c r="A141" s="35" t="s">
        <v>94</v>
      </c>
      <c r="B141" s="51"/>
      <c r="C141" s="51"/>
      <c r="D141" s="51"/>
      <c r="E141" s="51"/>
      <c r="F141" s="15"/>
    </row>
    <row r="142" spans="1:6" x14ac:dyDescent="0.25">
      <c r="A142" s="35" t="s">
        <v>95</v>
      </c>
      <c r="B142" s="51"/>
      <c r="C142" s="51"/>
      <c r="D142" s="51"/>
      <c r="E142" s="51"/>
      <c r="F142" s="15"/>
    </row>
    <row r="143" spans="1:6" x14ac:dyDescent="0.25">
      <c r="A143" s="47" t="s">
        <v>104</v>
      </c>
      <c r="B143" s="51"/>
      <c r="C143" s="51"/>
      <c r="D143" s="51"/>
      <c r="E143" s="51"/>
      <c r="F143" s="15"/>
    </row>
    <row r="144" spans="1:6" x14ac:dyDescent="0.25">
      <c r="A144" s="35" t="s">
        <v>94</v>
      </c>
      <c r="B144" s="51"/>
      <c r="C144" s="51"/>
      <c r="D144" s="51"/>
      <c r="E144" s="51"/>
      <c r="F144" s="15"/>
    </row>
    <row r="145" spans="1:6" x14ac:dyDescent="0.25">
      <c r="A145" s="35" t="s">
        <v>95</v>
      </c>
      <c r="B145" s="51"/>
      <c r="C145" s="51"/>
      <c r="D145" s="51"/>
      <c r="E145" s="51"/>
      <c r="F145" s="15"/>
    </row>
    <row r="147" spans="1:6" x14ac:dyDescent="0.25">
      <c r="A147" s="32" t="s">
        <v>114</v>
      </c>
      <c r="B147" s="51"/>
      <c r="C147" s="51"/>
      <c r="D147" s="51"/>
      <c r="E147" s="51"/>
      <c r="F147" s="15"/>
    </row>
    <row r="148" spans="1:6" x14ac:dyDescent="0.25">
      <c r="A148" s="47" t="s">
        <v>102</v>
      </c>
      <c r="B148" s="51"/>
      <c r="C148" s="51"/>
      <c r="D148" s="51"/>
      <c r="E148" s="51"/>
      <c r="F148" s="15"/>
    </row>
    <row r="149" spans="1:6" x14ac:dyDescent="0.25">
      <c r="A149" s="35" t="s">
        <v>94</v>
      </c>
      <c r="B149" s="51"/>
      <c r="C149" s="51"/>
      <c r="D149" s="51"/>
      <c r="E149" s="51"/>
      <c r="F149" s="15"/>
    </row>
    <row r="150" spans="1:6" x14ac:dyDescent="0.25">
      <c r="A150" s="35" t="s">
        <v>95</v>
      </c>
      <c r="B150" s="51"/>
      <c r="C150" s="51"/>
      <c r="D150" s="51"/>
      <c r="E150" s="51"/>
      <c r="F150" s="15"/>
    </row>
    <row r="151" spans="1:6" x14ac:dyDescent="0.25">
      <c r="A151" s="47" t="s">
        <v>96</v>
      </c>
      <c r="B151" s="51"/>
      <c r="C151" s="51"/>
      <c r="D151" s="51"/>
      <c r="E151" s="51"/>
      <c r="F151" s="15"/>
    </row>
    <row r="152" spans="1:6" x14ac:dyDescent="0.25">
      <c r="A152" s="35" t="s">
        <v>94</v>
      </c>
      <c r="B152" s="51"/>
      <c r="C152" s="51"/>
      <c r="D152" s="51"/>
      <c r="E152" s="51"/>
      <c r="F152" s="15"/>
    </row>
    <row r="153" spans="1:6" x14ac:dyDescent="0.25">
      <c r="A153" s="35" t="s">
        <v>95</v>
      </c>
      <c r="B153" s="51"/>
      <c r="C153" s="51"/>
      <c r="D153" s="51"/>
      <c r="E153" s="51"/>
      <c r="F153" s="15"/>
    </row>
    <row r="154" spans="1:6" x14ac:dyDescent="0.25">
      <c r="A154" s="47" t="s">
        <v>104</v>
      </c>
      <c r="B154" s="51"/>
      <c r="C154" s="51"/>
      <c r="D154" s="51"/>
      <c r="E154" s="51"/>
      <c r="F154" s="15"/>
    </row>
    <row r="155" spans="1:6" x14ac:dyDescent="0.25">
      <c r="A155" s="35" t="s">
        <v>94</v>
      </c>
      <c r="B155" s="51"/>
      <c r="C155" s="51"/>
      <c r="D155" s="51"/>
      <c r="E155" s="51"/>
      <c r="F155" s="15"/>
    </row>
    <row r="156" spans="1:6" x14ac:dyDescent="0.25">
      <c r="A156" s="35" t="s">
        <v>95</v>
      </c>
      <c r="B156" s="51"/>
      <c r="C156" s="51"/>
      <c r="D156" s="51"/>
      <c r="E156" s="51"/>
      <c r="F156" s="15"/>
    </row>
    <row r="158" spans="1:6" x14ac:dyDescent="0.25">
      <c r="A158" s="32" t="s">
        <v>115</v>
      </c>
      <c r="B158" s="51"/>
      <c r="C158" s="51"/>
      <c r="D158" s="51"/>
      <c r="E158" s="51"/>
      <c r="F158" s="15"/>
    </row>
    <row r="159" spans="1:6" x14ac:dyDescent="0.25">
      <c r="A159" s="47" t="s">
        <v>102</v>
      </c>
      <c r="B159" s="51"/>
      <c r="C159" s="51"/>
      <c r="D159" s="51"/>
      <c r="E159" s="51"/>
      <c r="F159" s="15"/>
    </row>
    <row r="160" spans="1:6" x14ac:dyDescent="0.25">
      <c r="A160" s="35" t="s">
        <v>94</v>
      </c>
      <c r="B160" s="51"/>
      <c r="C160" s="51"/>
      <c r="D160" s="51"/>
      <c r="E160" s="51"/>
      <c r="F160" s="15"/>
    </row>
    <row r="161" spans="1:6" x14ac:dyDescent="0.25">
      <c r="A161" s="35" t="s">
        <v>95</v>
      </c>
      <c r="B161" s="51"/>
      <c r="C161" s="51"/>
      <c r="D161" s="51"/>
      <c r="E161" s="51"/>
      <c r="F161" s="15"/>
    </row>
    <row r="162" spans="1:6" x14ac:dyDescent="0.25">
      <c r="A162" s="47" t="s">
        <v>96</v>
      </c>
      <c r="B162" s="51"/>
      <c r="C162" s="51"/>
      <c r="D162" s="51"/>
      <c r="E162" s="51"/>
      <c r="F162" s="15"/>
    </row>
    <row r="163" spans="1:6" x14ac:dyDescent="0.25">
      <c r="A163" s="35" t="s">
        <v>94</v>
      </c>
      <c r="B163" s="51"/>
      <c r="C163" s="51"/>
      <c r="D163" s="51"/>
      <c r="E163" s="51"/>
      <c r="F163" s="15"/>
    </row>
    <row r="164" spans="1:6" x14ac:dyDescent="0.25">
      <c r="A164" s="35" t="s">
        <v>95</v>
      </c>
      <c r="B164" s="51"/>
      <c r="C164" s="51"/>
      <c r="D164" s="51"/>
      <c r="E164" s="51"/>
      <c r="F164" s="15"/>
    </row>
    <row r="165" spans="1:6" x14ac:dyDescent="0.25">
      <c r="A165" s="47" t="s">
        <v>104</v>
      </c>
      <c r="B165" s="51"/>
      <c r="C165" s="51"/>
      <c r="D165" s="51"/>
      <c r="E165" s="51"/>
      <c r="F165" s="15"/>
    </row>
    <row r="166" spans="1:6" x14ac:dyDescent="0.25">
      <c r="A166" s="35" t="s">
        <v>94</v>
      </c>
      <c r="B166" s="51"/>
      <c r="C166" s="51"/>
      <c r="D166" s="51"/>
      <c r="E166" s="51"/>
      <c r="F166" s="15"/>
    </row>
    <row r="167" spans="1:6" x14ac:dyDescent="0.25">
      <c r="A167" s="35" t="s">
        <v>95</v>
      </c>
      <c r="B167" s="51"/>
      <c r="C167" s="51"/>
      <c r="D167" s="51"/>
      <c r="E167" s="51"/>
      <c r="F167" s="15"/>
    </row>
    <row r="169" spans="1:6" x14ac:dyDescent="0.25">
      <c r="A169" s="32" t="s">
        <v>116</v>
      </c>
      <c r="B169" s="51"/>
      <c r="C169" s="51"/>
      <c r="D169" s="51"/>
      <c r="E169" s="51"/>
      <c r="F169" s="15"/>
    </row>
    <row r="170" spans="1:6" x14ac:dyDescent="0.25">
      <c r="A170" s="47" t="s">
        <v>102</v>
      </c>
      <c r="B170" s="51"/>
      <c r="C170" s="51"/>
      <c r="D170" s="51"/>
      <c r="E170" s="51"/>
      <c r="F170" s="15"/>
    </row>
    <row r="171" spans="1:6" x14ac:dyDescent="0.25">
      <c r="A171" s="35" t="s">
        <v>94</v>
      </c>
      <c r="B171" s="51"/>
      <c r="C171" s="51"/>
      <c r="D171" s="51"/>
      <c r="E171" s="51"/>
      <c r="F171" s="15"/>
    </row>
    <row r="172" spans="1:6" x14ac:dyDescent="0.25">
      <c r="A172" s="35" t="s">
        <v>95</v>
      </c>
      <c r="B172" s="51"/>
      <c r="C172" s="51"/>
      <c r="D172" s="51"/>
      <c r="E172" s="51"/>
      <c r="F172" s="15"/>
    </row>
    <row r="173" spans="1:6" x14ac:dyDescent="0.25">
      <c r="A173" s="47" t="s">
        <v>96</v>
      </c>
      <c r="B173" s="51"/>
      <c r="C173" s="51"/>
      <c r="D173" s="51"/>
      <c r="E173" s="51"/>
      <c r="F173" s="15"/>
    </row>
    <row r="174" spans="1:6" x14ac:dyDescent="0.25">
      <c r="A174" s="35" t="s">
        <v>94</v>
      </c>
      <c r="B174" s="51"/>
      <c r="C174" s="51"/>
      <c r="D174" s="51"/>
      <c r="E174" s="51"/>
      <c r="F174" s="15"/>
    </row>
    <row r="175" spans="1:6" x14ac:dyDescent="0.25">
      <c r="A175" s="35" t="s">
        <v>95</v>
      </c>
      <c r="B175" s="51"/>
      <c r="C175" s="51"/>
      <c r="D175" s="51"/>
      <c r="E175" s="51"/>
      <c r="F175" s="15"/>
    </row>
    <row r="176" spans="1:6" x14ac:dyDescent="0.25">
      <c r="A176" s="47" t="s">
        <v>104</v>
      </c>
      <c r="B176" s="51"/>
      <c r="C176" s="51"/>
      <c r="D176" s="51"/>
      <c r="E176" s="51"/>
      <c r="F176" s="15"/>
    </row>
    <row r="177" spans="1:6" x14ac:dyDescent="0.25">
      <c r="A177" s="35" t="s">
        <v>94</v>
      </c>
      <c r="B177" s="51"/>
      <c r="C177" s="51"/>
      <c r="D177" s="51"/>
      <c r="E177" s="51"/>
      <c r="F177" s="15"/>
    </row>
    <row r="178" spans="1:6" x14ac:dyDescent="0.25">
      <c r="A178" s="35" t="s">
        <v>95</v>
      </c>
      <c r="B178" s="51"/>
      <c r="C178" s="51"/>
      <c r="D178" s="51"/>
      <c r="E178" s="51"/>
      <c r="F178" s="15"/>
    </row>
  </sheetData>
  <mergeCells count="1">
    <mergeCell ref="F9:F11"/>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G17" sqref="G17"/>
    </sheetView>
  </sheetViews>
  <sheetFormatPr defaultRowHeight="15" x14ac:dyDescent="0.25"/>
  <cols>
    <col min="1" max="2" width="18.42578125" customWidth="1"/>
    <col min="3" max="3" width="18.28515625" customWidth="1"/>
  </cols>
  <sheetData>
    <row r="1" spans="1:3" x14ac:dyDescent="0.25">
      <c r="A1" s="2" t="s">
        <v>28</v>
      </c>
      <c r="B1" s="2"/>
      <c r="C1" s="2"/>
    </row>
    <row r="2" spans="1:3" x14ac:dyDescent="0.25">
      <c r="A2" s="1" t="s">
        <v>29</v>
      </c>
      <c r="B2" s="1" t="s">
        <v>57</v>
      </c>
    </row>
    <row r="3" spans="1:3" x14ac:dyDescent="0.25">
      <c r="A3" s="4" t="s">
        <v>46</v>
      </c>
      <c r="B3" t="s">
        <v>58</v>
      </c>
    </row>
    <row r="4" spans="1:3" x14ac:dyDescent="0.25">
      <c r="A4" t="s">
        <v>47</v>
      </c>
      <c r="B4" t="s">
        <v>59</v>
      </c>
    </row>
    <row r="5" spans="1:3" x14ac:dyDescent="0.25">
      <c r="A5" t="s">
        <v>48</v>
      </c>
      <c r="B5" t="s">
        <v>60</v>
      </c>
    </row>
    <row r="6" spans="1:3" x14ac:dyDescent="0.25">
      <c r="A6" t="s">
        <v>49</v>
      </c>
      <c r="B6" t="s">
        <v>61</v>
      </c>
    </row>
    <row r="7" spans="1:3" x14ac:dyDescent="0.25">
      <c r="A7" t="s">
        <v>50</v>
      </c>
      <c r="B7" t="s">
        <v>62</v>
      </c>
    </row>
    <row r="8" spans="1:3" x14ac:dyDescent="0.25">
      <c r="A8" t="s">
        <v>51</v>
      </c>
      <c r="B8" t="s">
        <v>63</v>
      </c>
    </row>
    <row r="9" spans="1:3" x14ac:dyDescent="0.25">
      <c r="A9" t="s">
        <v>52</v>
      </c>
      <c r="B9" t="s">
        <v>64</v>
      </c>
    </row>
    <row r="10" spans="1:3" x14ac:dyDescent="0.25">
      <c r="A10" t="s">
        <v>53</v>
      </c>
      <c r="B10" t="s">
        <v>65</v>
      </c>
    </row>
    <row r="11" spans="1:3" x14ac:dyDescent="0.25">
      <c r="A11" t="s">
        <v>54</v>
      </c>
      <c r="B11" t="s">
        <v>66</v>
      </c>
    </row>
    <row r="12" spans="1:3" x14ac:dyDescent="0.25">
      <c r="B12" t="s">
        <v>67</v>
      </c>
    </row>
    <row r="13" spans="1:3" x14ac:dyDescent="0.25">
      <c r="B13" t="s">
        <v>68</v>
      </c>
    </row>
    <row r="14" spans="1:3" x14ac:dyDescent="0.25">
      <c r="A14" s="1" t="s">
        <v>30</v>
      </c>
      <c r="B14" t="s">
        <v>69</v>
      </c>
    </row>
    <row r="15" spans="1:3" x14ac:dyDescent="0.25">
      <c r="A15" s="3" t="s">
        <v>26</v>
      </c>
      <c r="B15" t="s">
        <v>70</v>
      </c>
    </row>
    <row r="16" spans="1:3" x14ac:dyDescent="0.25">
      <c r="A16" s="3" t="s">
        <v>31</v>
      </c>
      <c r="B16" t="s">
        <v>71</v>
      </c>
    </row>
    <row r="17" spans="1:2" x14ac:dyDescent="0.25">
      <c r="A17" s="3" t="s">
        <v>32</v>
      </c>
      <c r="B17" t="s">
        <v>72</v>
      </c>
    </row>
    <row r="18" spans="1:2" x14ac:dyDescent="0.25">
      <c r="B18" t="s">
        <v>73</v>
      </c>
    </row>
    <row r="19" spans="1:2" x14ac:dyDescent="0.25">
      <c r="B19" t="s">
        <v>74</v>
      </c>
    </row>
    <row r="20" spans="1:2" x14ac:dyDescent="0.25">
      <c r="B20" t="s">
        <v>75</v>
      </c>
    </row>
    <row r="21" spans="1:2" x14ac:dyDescent="0.25">
      <c r="B21" t="s">
        <v>77</v>
      </c>
    </row>
    <row r="22" spans="1:2" x14ac:dyDescent="0.25">
      <c r="B22" t="s">
        <v>76</v>
      </c>
    </row>
    <row r="23" spans="1:2" x14ac:dyDescent="0.25">
      <c r="B23" t="s">
        <v>78</v>
      </c>
    </row>
    <row r="24" spans="1:2" x14ac:dyDescent="0.25">
      <c r="B24"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5.1 ACO Clinical Priority Areas</vt:lpstr>
      <vt:lpstr>5.2 APM Quality Measures</vt:lpstr>
      <vt:lpstr>5.3 Pop Risk Summary</vt:lpstr>
      <vt:lpstr>5.4 Pop Health Investments</vt:lpstr>
      <vt:lpstr>5.3 Pop Risk Summary(OLD)</vt:lpstr>
      <vt:lpstr>Lists_ForDropdown</vt:lpstr>
      <vt:lpstr>'5.3 Pop Risk Summary'!Print_Area</vt:lpstr>
      <vt:lpstr>'5.2 APM Quality Measures'!Print_Titles</vt:lpstr>
      <vt:lpstr>'5.3 Pop Risk 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Miles, Melissa</dc:creator>
  <cp:lastModifiedBy>Weppler, Spenser</cp:lastModifiedBy>
  <cp:lastPrinted>2019-09-30T15:58:17Z</cp:lastPrinted>
  <dcterms:created xsi:type="dcterms:W3CDTF">2018-04-30T15:08:46Z</dcterms:created>
  <dcterms:modified xsi:type="dcterms:W3CDTF">2019-10-01T13:26:38Z</dcterms:modified>
</cp:coreProperties>
</file>