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N:\Clients\vt\VERMONT DPC (VTDPC)\09 - Deliverables\Ad hoc Projects\2024\Expenditure Analysis Support\Projections\For Delivery - 2025-01-06\"/>
    </mc:Choice>
  </mc:AlternateContent>
  <xr:revisionPtr revIDLastSave="0" documentId="13_ncr:1_{A24D697A-B123-4067-A14A-2C99CE63F133}" xr6:coauthVersionLast="47" xr6:coauthVersionMax="47" xr10:uidLastSave="{00000000-0000-0000-0000-000000000000}"/>
  <bookViews>
    <workbookView xWindow="-120" yWindow="-120" windowWidth="29040" windowHeight="15720" xr2:uid="{43AFF4EC-081E-49D5-B856-5D00D4EDBD42}"/>
  </bookViews>
  <sheets>
    <sheet name="About" sheetId="16" r:id="rId1"/>
    <sheet name="Table of Contents" sheetId="17" r:id="rId2"/>
    <sheet name="Projection - Resident Lens VHCU" sheetId="3" r:id="rId3"/>
    <sheet name="Projection - Resident Lens - N" sheetId="2" r:id="rId4"/>
    <sheet name="Projection - Provider Lens" sheetId="1" r:id="rId5"/>
    <sheet name="Projection - Resident Lens OOP" sheetId="18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1" i="1" l="1"/>
  <c r="D15" i="1" s="1"/>
  <c r="E15" i="1" s="1"/>
  <c r="E11" i="1" l="1"/>
  <c r="D10" i="1"/>
  <c r="E10" i="1" s="1"/>
  <c r="D14" i="1"/>
  <c r="E14" i="1" l="1"/>
</calcChain>
</file>

<file path=xl/sharedStrings.xml><?xml version="1.0" encoding="utf-8"?>
<sst xmlns="http://schemas.openxmlformats.org/spreadsheetml/2006/main" count="154" uniqueCount="63">
  <si>
    <t>Year</t>
  </si>
  <si>
    <t>Payer</t>
  </si>
  <si>
    <t>Baseline</t>
  </si>
  <si>
    <t>Total</t>
  </si>
  <si>
    <t>Medicaid</t>
  </si>
  <si>
    <t>Medicare</t>
  </si>
  <si>
    <t>Projection</t>
  </si>
  <si>
    <t>Type</t>
  </si>
  <si>
    <t>Enrollment (N)</t>
  </si>
  <si>
    <t>Member Months</t>
  </si>
  <si>
    <t>Total Personal Healthcare Expenditures</t>
  </si>
  <si>
    <t>Total Expenditures</t>
  </si>
  <si>
    <t>Total Expenditures PMPY</t>
  </si>
  <si>
    <t>Service Sector</t>
  </si>
  <si>
    <t>Total Expenditures Amount</t>
  </si>
  <si>
    <t>Major Payer</t>
  </si>
  <si>
    <t>Green Mountain Care Board (GMCB)</t>
  </si>
  <si>
    <t>Expenditure Analysis</t>
  </si>
  <si>
    <t>This file is a product of Onpoint Health Data and has been created for use only by GMCB. This file is not for public release or unauthorized redistribution.</t>
  </si>
  <si>
    <t>Part II. Projections</t>
  </si>
  <si>
    <t>Issued: January 2025</t>
  </si>
  <si>
    <t>Table of Contents</t>
  </si>
  <si>
    <t>Sheet</t>
  </si>
  <si>
    <t>Description</t>
  </si>
  <si>
    <t>Data Source</t>
  </si>
  <si>
    <t>NHEA provider lens</t>
  </si>
  <si>
    <t>NHEA resident lens</t>
  </si>
  <si>
    <t>Data source: NHEA resident lens per capita rates and US Census enrollment</t>
  </si>
  <si>
    <t>Out of Pocket</t>
  </si>
  <si>
    <t>NHEA resident lens and US Census estimates</t>
  </si>
  <si>
    <t>Projections for the resident lens for NHEA.</t>
  </si>
  <si>
    <t>Expenditures</t>
  </si>
  <si>
    <t>Private Health Insurance (VHCURES, FI, SI, Imputed SI)</t>
  </si>
  <si>
    <t>Total (VHCURES total population with Commercial SI imputed)</t>
  </si>
  <si>
    <t>Projection: Resident Lens VHCURES - Other Expenditures</t>
  </si>
  <si>
    <t>*Other was not included in historical reporting, only in projections</t>
  </si>
  <si>
    <t>*There are no member months available for Other</t>
  </si>
  <si>
    <t>*Enrollment is duplicated at the payer level but de-duplicated at the total level to follow NHEA methods. Expenditures are not duplicated.</t>
  </si>
  <si>
    <t>Other (VA, TriCare, Federal Employees)</t>
  </si>
  <si>
    <t>*This reporting does not include groups not captured in VHCURES such as stop loss and student health insurance</t>
  </si>
  <si>
    <t>Percent  Change from Prior Year</t>
  </si>
  <si>
    <t>Back to Table of Contents</t>
  </si>
  <si>
    <t xml:space="preserve">Back to Table of Contents </t>
  </si>
  <si>
    <t>Percent Change in Expenditures</t>
  </si>
  <si>
    <t>Percent Change in PMPY</t>
  </si>
  <si>
    <r>
      <t>*Total is the sum of Medicare, Medicaid, and private health insurance</t>
    </r>
    <r>
      <rPr>
        <sz val="10"/>
        <color rgb="FFFFFF00"/>
        <rFont val="Calibri"/>
        <family val="2"/>
      </rPr>
      <t xml:space="preserve"> </t>
    </r>
    <r>
      <rPr>
        <sz val="10"/>
        <color theme="1"/>
        <rFont val="Calibri"/>
        <family val="2"/>
      </rPr>
      <t>and does not include other (reported below)</t>
    </r>
  </si>
  <si>
    <t>Percent Change</t>
  </si>
  <si>
    <t>Private Health Insurance and Other *</t>
  </si>
  <si>
    <t>*Includes other payers and expenditures not assigned to a payer in NHEA; see methods document for more detail.</t>
  </si>
  <si>
    <t>Projection: Resident Lens - NHEA</t>
  </si>
  <si>
    <t>Projection - Resident Lens - NHEA</t>
  </si>
  <si>
    <t>Projection - Provider Lens - NHEA</t>
  </si>
  <si>
    <t>Projection - Resident Lens - OOP</t>
  </si>
  <si>
    <t>Projection - Resident Lens - VHCURES</t>
  </si>
  <si>
    <t>Projection: Resident Lens VHCURES - Total, Medicaid, Medicare, &amp; Private Health Insurance</t>
  </si>
  <si>
    <t>*Private health insurance in the resident lens includes private health insurance and not other payers and services. Total includes other payers and services.</t>
  </si>
  <si>
    <r>
      <t>Private Health Insurance</t>
    </r>
    <r>
      <rPr>
        <sz val="10"/>
        <color rgb="FFFF0000"/>
        <rFont val="Calibri"/>
        <family val="2"/>
      </rPr>
      <t xml:space="preserve"> </t>
    </r>
    <r>
      <rPr>
        <sz val="10"/>
        <color theme="1"/>
        <rFont val="Calibri"/>
        <family val="2"/>
      </rPr>
      <t>*</t>
    </r>
  </si>
  <si>
    <t>Projection: Provider Lens - NHEA</t>
  </si>
  <si>
    <t>Projection: Resident Lens - NHEA for Comparison - Out-of-Pocket Spending</t>
  </si>
  <si>
    <t>Projections for the provider lens from NHEA.</t>
  </si>
  <si>
    <t>Projections for the resident lens out-of-pocket spending from NHEA and US Census estimates.</t>
  </si>
  <si>
    <t>Projections for the resident lens from VHCURES, including estimation of the self-insured population.</t>
  </si>
  <si>
    <t>VHCURES and estimation of self-insured population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</si>
</sst>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&quot;$&quot;#,##0_);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0.0%"/>
  </numFmts>
  <fonts count="2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sz val="10"/>
      <name val="Arial"/>
      <family val="2"/>
    </font>
    <font>
      <sz val="10"/>
      <name val="Arial"/>
    </font>
    <font>
      <sz val="11"/>
      <color theme="1"/>
      <name val="Calibri"/>
      <family val="2"/>
    </font>
    <font>
      <sz val="11"/>
      <color theme="1"/>
      <name val="Arial"/>
      <family val="2"/>
    </font>
    <font>
      <sz val="9"/>
      <color theme="1"/>
      <name val="Calibri"/>
      <family val="2"/>
    </font>
    <font>
      <b/>
      <sz val="18"/>
      <color rgb="FF003366"/>
      <name val="Cambria"/>
      <family val="1"/>
    </font>
    <font>
      <sz val="11"/>
      <name val="Arial"/>
      <family val="2"/>
    </font>
    <font>
      <sz val="11"/>
      <color theme="1"/>
      <name val="Cambria"/>
      <family val="1"/>
    </font>
    <font>
      <b/>
      <sz val="16"/>
      <color rgb="FF899541"/>
      <name val="Cambria"/>
      <family val="1"/>
    </font>
    <font>
      <sz val="16"/>
      <color rgb="FF899541"/>
      <name val="Cambria"/>
      <family val="1"/>
    </font>
    <font>
      <sz val="11"/>
      <color rgb="FF003366"/>
      <name val="Calibri"/>
      <family val="2"/>
    </font>
    <font>
      <sz val="11"/>
      <color rgb="FF76923C"/>
      <name val="Calibri"/>
      <family val="2"/>
    </font>
    <font>
      <sz val="10"/>
      <color rgb="FFFFFF00"/>
      <name val="Calibri"/>
      <family val="2"/>
    </font>
    <font>
      <sz val="10"/>
      <color rgb="FFFF0000"/>
      <name val="Calibri"/>
      <family val="2"/>
    </font>
    <font>
      <u/>
      <sz val="11"/>
      <color theme="10"/>
      <name val="Aptos Narrow"/>
      <family val="2"/>
      <scheme val="minor"/>
    </font>
    <font>
      <u/>
      <sz val="10"/>
      <color theme="10"/>
      <name val="Calibri"/>
      <family val="2"/>
    </font>
    <font>
      <u/>
      <sz val="10"/>
      <color rgb="FF0070C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5" fillId="0" borderId="0"/>
    <xf numFmtId="9" fontId="5" fillId="0" borderId="0" applyFont="0" applyFill="0" applyBorder="0" applyAlignment="0" applyProtection="0"/>
    <xf numFmtId="0" fontId="7" fillId="0" borderId="0"/>
    <xf numFmtId="0" fontId="18" fillId="0" borderId="0" applyNumberFormat="0" applyFill="0" applyBorder="0" applyAlignment="0" applyProtection="0"/>
  </cellStyleXfs>
  <cellXfs count="72">
    <xf numFmtId="0" fontId="0" fillId="0" borderId="0" xfId="0"/>
    <xf numFmtId="0" fontId="3" fillId="0" borderId="1" xfId="0" applyFont="1" applyBorder="1"/>
    <xf numFmtId="0" fontId="3" fillId="0" borderId="0" xfId="0" applyFont="1"/>
    <xf numFmtId="164" fontId="3" fillId="0" borderId="0" xfId="2" applyNumberFormat="1" applyFont="1"/>
    <xf numFmtId="164" fontId="3" fillId="0" borderId="1" xfId="2" applyNumberFormat="1" applyFont="1" applyFill="1" applyBorder="1"/>
    <xf numFmtId="165" fontId="3" fillId="0" borderId="1" xfId="1" applyNumberFormat="1" applyFont="1" applyFill="1" applyBorder="1"/>
    <xf numFmtId="166" fontId="3" fillId="0" borderId="1" xfId="3" applyNumberFormat="1" applyFont="1" applyFill="1" applyBorder="1"/>
    <xf numFmtId="164" fontId="2" fillId="0" borderId="1" xfId="2" applyNumberFormat="1" applyFont="1" applyFill="1" applyBorder="1"/>
    <xf numFmtId="166" fontId="3" fillId="0" borderId="1" xfId="2" applyNumberFormat="1" applyFont="1" applyFill="1" applyBorder="1"/>
    <xf numFmtId="0" fontId="6" fillId="2" borderId="0" xfId="7" applyFont="1" applyFill="1"/>
    <xf numFmtId="0" fontId="8" fillId="2" borderId="0" xfId="7" applyFont="1" applyFill="1"/>
    <xf numFmtId="0" fontId="7" fillId="3" borderId="0" xfId="7" applyFill="1"/>
    <xf numFmtId="0" fontId="11" fillId="2" borderId="0" xfId="7" applyFont="1" applyFill="1"/>
    <xf numFmtId="0" fontId="11" fillId="2" borderId="0" xfId="7" applyFont="1" applyFill="1" applyAlignment="1">
      <alignment wrapText="1"/>
    </xf>
    <xf numFmtId="0" fontId="7" fillId="0" borderId="0" xfId="7"/>
    <xf numFmtId="3" fontId="3" fillId="0" borderId="1" xfId="0" applyNumberFormat="1" applyFont="1" applyBorder="1"/>
    <xf numFmtId="164" fontId="3" fillId="0" borderId="0" xfId="2" applyNumberFormat="1" applyFont="1" applyFill="1"/>
    <xf numFmtId="0" fontId="3" fillId="0" borderId="1" xfId="0" applyFont="1" applyBorder="1" applyAlignment="1">
      <alignment horizontal="left"/>
    </xf>
    <xf numFmtId="165" fontId="3" fillId="0" borderId="1" xfId="1" applyNumberFormat="1" applyFont="1" applyFill="1" applyBorder="1" applyAlignment="1">
      <alignment horizontal="right"/>
    </xf>
    <xf numFmtId="165" fontId="3" fillId="0" borderId="0" xfId="1" applyNumberFormat="1" applyFont="1" applyAlignment="1">
      <alignment horizontal="right"/>
    </xf>
    <xf numFmtId="10" fontId="0" fillId="0" borderId="0" xfId="0" applyNumberFormat="1"/>
    <xf numFmtId="0" fontId="2" fillId="0" borderId="0" xfId="0" applyFont="1" applyAlignment="1">
      <alignment horizontal="left"/>
    </xf>
    <xf numFmtId="0" fontId="3" fillId="0" borderId="4" xfId="0" applyFont="1" applyBorder="1"/>
    <xf numFmtId="0" fontId="3" fillId="0" borderId="4" xfId="0" applyFont="1" applyBorder="1" applyAlignment="1">
      <alignment horizontal="left"/>
    </xf>
    <xf numFmtId="166" fontId="3" fillId="0" borderId="4" xfId="3" applyNumberFormat="1" applyFont="1" applyFill="1" applyBorder="1"/>
    <xf numFmtId="5" fontId="3" fillId="0" borderId="4" xfId="2" applyNumberFormat="1" applyFont="1" applyFill="1" applyBorder="1"/>
    <xf numFmtId="5" fontId="3" fillId="0" borderId="1" xfId="2" applyNumberFormat="1" applyFont="1" applyFill="1" applyBorder="1"/>
    <xf numFmtId="0" fontId="3" fillId="5" borderId="1" xfId="0" applyFont="1" applyFill="1" applyBorder="1"/>
    <xf numFmtId="164" fontId="3" fillId="5" borderId="1" xfId="2" applyNumberFormat="1" applyFont="1" applyFill="1" applyBorder="1"/>
    <xf numFmtId="0" fontId="2" fillId="0" borderId="0" xfId="0" applyFont="1"/>
    <xf numFmtId="164" fontId="3" fillId="0" borderId="0" xfId="2" applyNumberFormat="1" applyFont="1" applyFill="1" applyBorder="1"/>
    <xf numFmtId="0" fontId="2" fillId="4" borderId="0" xfId="0" applyFont="1" applyFill="1"/>
    <xf numFmtId="0" fontId="3" fillId="4" borderId="0" xfId="0" applyFont="1" applyFill="1"/>
    <xf numFmtId="164" fontId="3" fillId="4" borderId="0" xfId="2" applyNumberFormat="1" applyFont="1" applyFill="1"/>
    <xf numFmtId="0" fontId="3" fillId="5" borderId="1" xfId="0" applyFont="1" applyFill="1" applyBorder="1" applyAlignment="1">
      <alignment horizontal="right"/>
    </xf>
    <xf numFmtId="164" fontId="3" fillId="5" borderId="1" xfId="2" applyNumberFormat="1" applyFont="1" applyFill="1" applyBorder="1" applyAlignment="1">
      <alignment horizontal="right"/>
    </xf>
    <xf numFmtId="164" fontId="3" fillId="0" borderId="1" xfId="2" applyNumberFormat="1" applyFont="1" applyFill="1" applyBorder="1" applyAlignment="1">
      <alignment horizontal="right"/>
    </xf>
    <xf numFmtId="166" fontId="3" fillId="0" borderId="1" xfId="3" applyNumberFormat="1" applyFont="1" applyFill="1" applyBorder="1" applyAlignment="1">
      <alignment horizontal="right"/>
    </xf>
    <xf numFmtId="5" fontId="3" fillId="0" borderId="1" xfId="2" applyNumberFormat="1" applyFont="1" applyBorder="1" applyAlignment="1">
      <alignment horizontal="right"/>
    </xf>
    <xf numFmtId="5" fontId="3" fillId="0" borderId="1" xfId="2" applyNumberFormat="1" applyFont="1" applyFill="1" applyBorder="1" applyAlignment="1">
      <alignment horizontal="right"/>
    </xf>
    <xf numFmtId="0" fontId="3" fillId="0" borderId="0" xfId="0" applyFont="1" applyAlignment="1">
      <alignment horizontal="center" vertical="center" wrapText="1"/>
    </xf>
    <xf numFmtId="5" fontId="3" fillId="0" borderId="0" xfId="2" applyNumberFormat="1" applyFont="1" applyFill="1" applyBorder="1" applyAlignment="1">
      <alignment horizontal="right"/>
    </xf>
    <xf numFmtId="166" fontId="3" fillId="0" borderId="0" xfId="3" applyNumberFormat="1" applyFont="1" applyFill="1" applyBorder="1" applyAlignment="1">
      <alignment horizontal="right"/>
    </xf>
    <xf numFmtId="0" fontId="19" fillId="0" borderId="0" xfId="8" applyFont="1" applyFill="1"/>
    <xf numFmtId="0" fontId="20" fillId="0" borderId="0" xfId="8" applyFont="1" applyFill="1" applyBorder="1" applyAlignment="1">
      <alignment horizontal="left"/>
    </xf>
    <xf numFmtId="0" fontId="20" fillId="0" borderId="0" xfId="8" applyFont="1" applyFill="1" applyBorder="1"/>
    <xf numFmtId="0" fontId="19" fillId="0" borderId="0" xfId="8" applyFont="1" applyFill="1" applyBorder="1" applyAlignment="1">
      <alignment horizontal="left"/>
    </xf>
    <xf numFmtId="0" fontId="20" fillId="0" borderId="1" xfId="8" applyFont="1" applyBorder="1"/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3" fontId="3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15" fillId="2" borderId="0" xfId="7" applyFont="1" applyFill="1" applyAlignment="1">
      <alignment horizontal="center" vertical="center" wrapText="1"/>
    </xf>
    <xf numFmtId="0" fontId="10" fillId="0" borderId="0" xfId="7" applyFont="1"/>
    <xf numFmtId="0" fontId="7" fillId="0" borderId="0" xfId="7"/>
    <xf numFmtId="0" fontId="9" fillId="2" borderId="0" xfId="7" applyFont="1" applyFill="1" applyAlignment="1">
      <alignment horizontal="center" wrapText="1"/>
    </xf>
    <xf numFmtId="0" fontId="12" fillId="2" borderId="0" xfId="7" applyFont="1" applyFill="1" applyAlignment="1">
      <alignment horizontal="center"/>
    </xf>
    <xf numFmtId="0" fontId="13" fillId="2" borderId="0" xfId="7" applyFont="1" applyFill="1" applyAlignment="1">
      <alignment horizontal="center" vertical="top" wrapText="1"/>
    </xf>
    <xf numFmtId="0" fontId="14" fillId="2" borderId="0" xfId="7" applyFont="1" applyFill="1" applyAlignment="1">
      <alignment horizontal="center"/>
    </xf>
    <xf numFmtId="0" fontId="14" fillId="2" borderId="0" xfId="7" applyFont="1" applyFill="1" applyAlignment="1">
      <alignment horizontal="center" vertical="center" wrapText="1"/>
    </xf>
    <xf numFmtId="0" fontId="2" fillId="4" borderId="0" xfId="0" applyFont="1" applyFill="1" applyAlignment="1">
      <alignment horizontal="left"/>
    </xf>
    <xf numFmtId="0" fontId="2" fillId="4" borderId="5" xfId="0" applyFont="1" applyFill="1" applyBorder="1" applyAlignment="1">
      <alignment horizontal="left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9">
    <cellStyle name="Comma" xfId="1" builtinId="3"/>
    <cellStyle name="Currency" xfId="2" builtinId="4"/>
    <cellStyle name="Hyperlink" xfId="8" builtinId="8"/>
    <cellStyle name="Normal" xfId="0" builtinId="0"/>
    <cellStyle name="Normal 2" xfId="5" xr:uid="{DCD11704-E3DA-49BA-9746-7F3EB2E7C360}"/>
    <cellStyle name="Normal 2 2" xfId="7" xr:uid="{5BC4DCC7-D5E3-4CE1-87F0-C555408FB3F8}"/>
    <cellStyle name="Normal 3" xfId="4" xr:uid="{EA49AC52-1E67-4B9E-BB3E-CCCF5CF00032}"/>
    <cellStyle name="Percent" xfId="3" builtinId="5"/>
    <cellStyle name="Percent 2" xfId="6" xr:uid="{9C4988EA-044D-4A00-9C60-5C841B570D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428625</xdr:colOff>
      <xdr:row>2</xdr:row>
      <xdr:rowOff>9525</xdr:rowOff>
    </xdr:from>
    <xdr:ext cx="2828925" cy="857250"/>
    <xdr:pic>
      <xdr:nvPicPr>
        <xdr:cNvPr id="2" name="image1.jpg">
          <a:extLst>
            <a:ext uri="{FF2B5EF4-FFF2-40B4-BE49-F238E27FC236}">
              <a16:creationId xmlns:a16="http://schemas.microsoft.com/office/drawing/2014/main" id="{5E3F18C5-0455-434D-9E8B-6A2108EA7C56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7345" y="314325"/>
          <a:ext cx="2828925" cy="8572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1AB7C-7E3C-4EA9-8EC0-4C1DECEAAF9B}">
  <dimension ref="A1:CE1006"/>
  <sheetViews>
    <sheetView showGridLines="0" tabSelected="1" workbookViewId="0"/>
  </sheetViews>
  <sheetFormatPr defaultColWidth="13.7109375" defaultRowHeight="15" customHeight="1" x14ac:dyDescent="0.2"/>
  <cols>
    <col min="1" max="26" width="8.7109375" style="14" customWidth="1"/>
    <col min="27" max="83" width="13.7109375" style="11"/>
    <col min="84" max="16384" width="13.7109375" style="14"/>
  </cols>
  <sheetData>
    <row r="1" spans="1:26" ht="12" customHeight="1" x14ac:dyDescent="0.25">
      <c r="A1" s="9"/>
      <c r="B1" s="9"/>
      <c r="C1" s="9"/>
      <c r="D1" s="9"/>
      <c r="E1" s="9"/>
      <c r="F1" s="9"/>
      <c r="G1" s="9"/>
      <c r="H1" s="9"/>
      <c r="I1" s="9"/>
      <c r="J1" s="9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</row>
    <row r="2" spans="1:26" ht="12" customHeight="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spans="1:26" ht="12" customHeight="1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</row>
    <row r="4" spans="1:26" ht="12" customHeight="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</row>
    <row r="5" spans="1:26" ht="12" customHeight="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</row>
    <row r="6" spans="1:26" ht="12" customHeight="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</row>
    <row r="7" spans="1:26" ht="12" customHeight="1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</row>
    <row r="8" spans="1:26" ht="12" customHeight="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</row>
    <row r="9" spans="1:26" ht="23.25" customHeight="1" x14ac:dyDescent="0.2">
      <c r="A9" s="57" t="s">
        <v>16</v>
      </c>
      <c r="B9" s="55"/>
      <c r="C9" s="55"/>
      <c r="D9" s="55"/>
      <c r="E9" s="55"/>
      <c r="F9" s="55"/>
      <c r="G9" s="55"/>
      <c r="H9" s="55"/>
      <c r="I9" s="55"/>
      <c r="J9" s="55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</row>
    <row r="10" spans="1:26" ht="23.25" customHeight="1" x14ac:dyDescent="0.2">
      <c r="A10" s="55"/>
      <c r="B10" s="55"/>
      <c r="C10" s="55"/>
      <c r="D10" s="55"/>
      <c r="E10" s="55"/>
      <c r="F10" s="55"/>
      <c r="G10" s="55"/>
      <c r="H10" s="55"/>
      <c r="I10" s="55"/>
      <c r="J10" s="55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</row>
    <row r="11" spans="1:26" ht="12" customHeight="1" x14ac:dyDescent="0.2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</row>
    <row r="12" spans="1:26" ht="20.25" x14ac:dyDescent="0.3">
      <c r="A12" s="58" t="s">
        <v>17</v>
      </c>
      <c r="B12" s="55"/>
      <c r="C12" s="55"/>
      <c r="D12" s="55"/>
      <c r="E12" s="55"/>
      <c r="F12" s="55"/>
      <c r="G12" s="55"/>
      <c r="H12" s="55"/>
      <c r="I12" s="55"/>
      <c r="J12" s="55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</row>
    <row r="13" spans="1:26" ht="42" customHeight="1" x14ac:dyDescent="0.2">
      <c r="A13" s="59" t="s">
        <v>19</v>
      </c>
      <c r="B13" s="55"/>
      <c r="C13" s="55"/>
      <c r="D13" s="55"/>
      <c r="E13" s="55"/>
      <c r="F13" s="55"/>
      <c r="G13" s="55"/>
      <c r="H13" s="55"/>
      <c r="I13" s="55"/>
      <c r="J13" s="55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</row>
    <row r="14" spans="1:26" ht="12" customHeight="1" x14ac:dyDescent="0.2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</row>
    <row r="15" spans="1:26" ht="12" customHeight="1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</row>
    <row r="16" spans="1:26" ht="12" customHeight="1" x14ac:dyDescent="0.25">
      <c r="A16" s="60" t="s">
        <v>20</v>
      </c>
      <c r="B16" s="60"/>
      <c r="C16" s="60"/>
      <c r="D16" s="60"/>
      <c r="E16" s="60"/>
      <c r="F16" s="60"/>
      <c r="G16" s="60"/>
      <c r="H16" s="60"/>
      <c r="I16" s="60"/>
      <c r="J16" s="6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</row>
    <row r="17" spans="1:26" ht="12" customHeight="1" x14ac:dyDescent="0.25">
      <c r="A17" s="60"/>
      <c r="B17" s="60"/>
      <c r="C17" s="60"/>
      <c r="D17" s="60"/>
      <c r="E17" s="60"/>
      <c r="F17" s="60"/>
      <c r="G17" s="60"/>
      <c r="H17" s="60"/>
      <c r="I17" s="60"/>
      <c r="J17" s="6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</row>
    <row r="19" spans="1:26" ht="12" customHeight="1" x14ac:dyDescent="0.25">
      <c r="A19" s="9"/>
      <c r="B19" s="9"/>
      <c r="C19" s="9"/>
      <c r="D19" s="9"/>
      <c r="E19" s="9"/>
      <c r="F19" s="9"/>
      <c r="G19" s="9"/>
      <c r="H19" s="9"/>
      <c r="I19" s="9"/>
      <c r="J19" s="9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</row>
    <row r="20" spans="1:26" ht="12" customHeight="1" x14ac:dyDescent="0.25">
      <c r="A20" s="9"/>
      <c r="B20" s="9"/>
      <c r="C20" s="9"/>
      <c r="D20" s="9"/>
      <c r="E20" s="9"/>
      <c r="F20" s="9"/>
      <c r="G20" s="9"/>
      <c r="H20" s="9"/>
      <c r="I20" s="9"/>
      <c r="J20" s="9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</row>
    <row r="21" spans="1:26" ht="12" customHeight="1" x14ac:dyDescent="0.25">
      <c r="A21" s="9"/>
      <c r="B21" s="9"/>
      <c r="C21" s="9"/>
      <c r="D21" s="9"/>
      <c r="E21" s="9"/>
      <c r="F21" s="9"/>
      <c r="G21" s="9"/>
      <c r="H21" s="9"/>
      <c r="I21" s="9"/>
      <c r="J21" s="9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</row>
    <row r="22" spans="1:26" ht="12" customHeight="1" x14ac:dyDescent="0.25">
      <c r="A22" s="9"/>
      <c r="B22" s="9"/>
      <c r="C22" s="9"/>
      <c r="D22" s="9"/>
      <c r="E22" s="9"/>
      <c r="F22" s="9"/>
      <c r="G22" s="9"/>
      <c r="H22" s="9"/>
      <c r="I22" s="9"/>
      <c r="J22" s="9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</row>
    <row r="23" spans="1:26" ht="12" customHeight="1" x14ac:dyDescent="0.25">
      <c r="A23" s="9"/>
      <c r="B23" s="9"/>
      <c r="C23" s="9"/>
      <c r="D23" s="9"/>
      <c r="E23" s="9"/>
      <c r="F23" s="9"/>
      <c r="G23" s="9"/>
      <c r="H23" s="9"/>
      <c r="I23" s="9"/>
      <c r="J23" s="9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</row>
    <row r="24" spans="1:26" ht="12" customHeight="1" x14ac:dyDescent="0.25">
      <c r="A24" s="9"/>
      <c r="B24" s="9"/>
      <c r="C24" s="9"/>
      <c r="D24" s="9"/>
      <c r="E24" s="9"/>
      <c r="F24" s="9"/>
      <c r="G24" s="9"/>
      <c r="H24" s="9"/>
      <c r="I24" s="9"/>
      <c r="J24" s="9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</row>
    <row r="25" spans="1:26" ht="12" customHeight="1" x14ac:dyDescent="0.25">
      <c r="A25" s="9"/>
      <c r="B25" s="61" t="s">
        <v>18</v>
      </c>
      <c r="C25" s="55"/>
      <c r="D25" s="55"/>
      <c r="E25" s="55"/>
      <c r="F25" s="55"/>
      <c r="G25" s="55"/>
      <c r="H25" s="55"/>
      <c r="I25" s="55"/>
      <c r="J25" s="9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</row>
    <row r="26" spans="1:26" ht="12" customHeight="1" x14ac:dyDescent="0.25">
      <c r="A26" s="9"/>
      <c r="B26" s="55"/>
      <c r="C26" s="56"/>
      <c r="D26" s="56"/>
      <c r="E26" s="56"/>
      <c r="F26" s="56"/>
      <c r="G26" s="56"/>
      <c r="H26" s="56"/>
      <c r="I26" s="55"/>
      <c r="J26" s="9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</row>
    <row r="27" spans="1:26" ht="12" customHeight="1" x14ac:dyDescent="0.25">
      <c r="A27" s="9"/>
      <c r="B27" s="55"/>
      <c r="C27" s="56"/>
      <c r="D27" s="56"/>
      <c r="E27" s="56"/>
      <c r="F27" s="56"/>
      <c r="G27" s="56"/>
      <c r="H27" s="56"/>
      <c r="I27" s="55"/>
      <c r="J27" s="9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</row>
    <row r="28" spans="1:26" ht="12" customHeight="1" x14ac:dyDescent="0.2">
      <c r="A28" s="10"/>
      <c r="B28" s="55"/>
      <c r="C28" s="56"/>
      <c r="D28" s="56"/>
      <c r="E28" s="56"/>
      <c r="F28" s="56"/>
      <c r="G28" s="56"/>
      <c r="H28" s="56"/>
      <c r="I28" s="55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</row>
    <row r="29" spans="1:26" ht="12" customHeight="1" x14ac:dyDescent="0.2">
      <c r="A29" s="10"/>
      <c r="B29" s="55"/>
      <c r="C29" s="55"/>
      <c r="D29" s="55"/>
      <c r="E29" s="55"/>
      <c r="F29" s="55"/>
      <c r="G29" s="55"/>
      <c r="H29" s="55"/>
      <c r="I29" s="55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</row>
    <row r="30" spans="1:26" ht="12" customHeight="1" x14ac:dyDescent="0.2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</row>
    <row r="31" spans="1:26" ht="12" customHeight="1" x14ac:dyDescent="0.2">
      <c r="A31" s="10"/>
      <c r="B31" s="54"/>
      <c r="C31" s="55"/>
      <c r="D31" s="55"/>
      <c r="E31" s="55"/>
      <c r="F31" s="55"/>
      <c r="G31" s="55"/>
      <c r="H31" s="55"/>
      <c r="I31" s="55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</row>
    <row r="32" spans="1:26" ht="12" customHeight="1" x14ac:dyDescent="0.2">
      <c r="A32" s="10"/>
      <c r="B32" s="55"/>
      <c r="C32" s="56"/>
      <c r="D32" s="56"/>
      <c r="E32" s="56"/>
      <c r="F32" s="56"/>
      <c r="G32" s="56"/>
      <c r="H32" s="56"/>
      <c r="I32" s="55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</row>
    <row r="33" spans="1:26" ht="12" customHeight="1" x14ac:dyDescent="0.2">
      <c r="A33" s="10"/>
      <c r="B33" s="55"/>
      <c r="C33" s="56"/>
      <c r="D33" s="56"/>
      <c r="E33" s="56"/>
      <c r="F33" s="56"/>
      <c r="G33" s="56"/>
      <c r="H33" s="56"/>
      <c r="I33" s="55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</row>
    <row r="34" spans="1:26" ht="12" customHeight="1" x14ac:dyDescent="0.2">
      <c r="A34" s="10"/>
      <c r="B34" s="55"/>
      <c r="C34" s="55"/>
      <c r="D34" s="55"/>
      <c r="E34" s="55"/>
      <c r="F34" s="55"/>
      <c r="G34" s="55"/>
      <c r="H34" s="55"/>
      <c r="I34" s="55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</row>
    <row r="35" spans="1:26" ht="12" customHeight="1" x14ac:dyDescent="0.2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</row>
    <row r="36" spans="1:26" ht="12" customHeight="1" x14ac:dyDescent="0.2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</row>
    <row r="37" spans="1:26" ht="12" customHeight="1" x14ac:dyDescent="0.2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</row>
    <row r="38" spans="1:26" ht="12" customHeight="1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</row>
    <row r="39" spans="1:26" ht="12" customHeigh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</row>
    <row r="40" spans="1:26" ht="12" customHeight="1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</row>
    <row r="41" spans="1:26" ht="12" customHeight="1" x14ac:dyDescent="0.2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</row>
    <row r="42" spans="1:26" ht="12" customHeight="1" x14ac:dyDescent="0.2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</row>
    <row r="43" spans="1:26" ht="12" customHeight="1" x14ac:dyDescent="0.2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</row>
    <row r="44" spans="1:26" ht="12" customHeight="1" x14ac:dyDescent="0.2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</row>
    <row r="45" spans="1:26" ht="12" customHeight="1" x14ac:dyDescent="0.2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</row>
    <row r="46" spans="1:26" ht="12" customHeight="1" x14ac:dyDescent="0.2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</row>
    <row r="47" spans="1:26" ht="12" customHeight="1" x14ac:dyDescent="0.2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</row>
    <row r="48" spans="1:26" ht="12" customHeight="1" x14ac:dyDescent="0.2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</row>
    <row r="49" spans="1:26" ht="12" customHeigh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</row>
    <row r="50" spans="1:26" ht="12" customHeigh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</row>
    <row r="51" spans="1:26" ht="12" customHeigh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</row>
    <row r="52" spans="1:26" ht="12" customHeigh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</row>
    <row r="53" spans="1:26" ht="12" customHeight="1" x14ac:dyDescent="0.2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</row>
    <row r="54" spans="1:26" ht="12" customHeight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</row>
    <row r="55" spans="1:26" ht="12" customHeight="1" x14ac:dyDescent="0.2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</row>
    <row r="56" spans="1:26" ht="12" customHeight="1" x14ac:dyDescent="0.2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</row>
    <row r="57" spans="1:26" ht="12" customHeight="1" x14ac:dyDescent="0.2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</row>
    <row r="58" spans="1:26" ht="12" customHeight="1" x14ac:dyDescent="0.2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</row>
    <row r="59" spans="1:26" ht="12" customHeight="1" x14ac:dyDescent="0.2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</row>
    <row r="60" spans="1:26" ht="12" customHeight="1" x14ac:dyDescent="0.2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</row>
    <row r="61" spans="1:26" ht="12" customHeight="1" x14ac:dyDescent="0.2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</row>
    <row r="62" spans="1:26" ht="12" customHeight="1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</row>
    <row r="63" spans="1:26" ht="12" customHeight="1" x14ac:dyDescent="0.2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</row>
    <row r="64" spans="1:26" ht="12" customHeight="1" x14ac:dyDescent="0.2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</row>
    <row r="65" spans="1:26" ht="12" customHeight="1" x14ac:dyDescent="0.2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</row>
    <row r="66" spans="1:26" ht="12" customHeight="1" x14ac:dyDescent="0.2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</row>
    <row r="67" spans="1:26" ht="12" customHeight="1" x14ac:dyDescent="0.2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</row>
    <row r="68" spans="1:26" ht="12" customHeight="1" x14ac:dyDescent="0.2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</row>
    <row r="69" spans="1:26" ht="12" customHeight="1" x14ac:dyDescent="0.2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</row>
    <row r="70" spans="1:26" ht="12" customHeight="1" x14ac:dyDescent="0.2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</row>
    <row r="71" spans="1:26" ht="12" customHeight="1" x14ac:dyDescent="0.2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</row>
    <row r="72" spans="1:26" ht="12" customHeight="1" x14ac:dyDescent="0.2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</row>
    <row r="73" spans="1:26" ht="12" customHeight="1" x14ac:dyDescent="0.2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</row>
    <row r="74" spans="1:26" ht="12" customHeight="1" x14ac:dyDescent="0.2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</row>
    <row r="75" spans="1:26" ht="12" customHeight="1" x14ac:dyDescent="0.2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</row>
    <row r="76" spans="1:26" ht="12" customHeight="1" x14ac:dyDescent="0.2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</row>
    <row r="77" spans="1:26" ht="12" customHeight="1" x14ac:dyDescent="0.2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</row>
    <row r="78" spans="1:26" ht="12" customHeight="1" x14ac:dyDescent="0.2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</row>
    <row r="79" spans="1:26" ht="12" customHeight="1" x14ac:dyDescent="0.2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</row>
    <row r="80" spans="1:26" ht="12" customHeight="1" x14ac:dyDescent="0.2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</row>
    <row r="81" spans="1:26" ht="12" customHeight="1" x14ac:dyDescent="0.2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</row>
    <row r="82" spans="1:26" ht="12" customHeight="1" x14ac:dyDescent="0.2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</row>
    <row r="83" spans="1:26" ht="12" customHeight="1" x14ac:dyDescent="0.2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</row>
    <row r="84" spans="1:26" ht="12" customHeight="1" x14ac:dyDescent="0.2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</row>
    <row r="85" spans="1:26" ht="12" customHeight="1" x14ac:dyDescent="0.2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</row>
    <row r="86" spans="1:26" ht="12" customHeight="1" x14ac:dyDescent="0.2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</row>
    <row r="87" spans="1:26" ht="12" customHeight="1" x14ac:dyDescent="0.2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</row>
    <row r="88" spans="1:26" ht="12" customHeight="1" x14ac:dyDescent="0.2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</row>
    <row r="89" spans="1:26" ht="12" customHeight="1" x14ac:dyDescent="0.2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</row>
    <row r="90" spans="1:26" ht="12" customHeight="1" x14ac:dyDescent="0.2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</row>
    <row r="91" spans="1:26" ht="12" customHeight="1" x14ac:dyDescent="0.2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</row>
    <row r="92" spans="1:26" ht="12" customHeight="1" x14ac:dyDescent="0.2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</row>
    <row r="93" spans="1:26" ht="12" customHeight="1" x14ac:dyDescent="0.2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</row>
    <row r="94" spans="1:26" ht="12" customHeight="1" x14ac:dyDescent="0.2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</row>
    <row r="95" spans="1:26" ht="12" customHeight="1" x14ac:dyDescent="0.2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</row>
    <row r="96" spans="1:26" ht="12" customHeight="1" x14ac:dyDescent="0.2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</row>
    <row r="97" spans="1:26" ht="12" customHeight="1" x14ac:dyDescent="0.2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</row>
    <row r="98" spans="1:26" ht="12" customHeight="1" x14ac:dyDescent="0.2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</row>
    <row r="99" spans="1:26" ht="12" customHeight="1" x14ac:dyDescent="0.2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</row>
    <row r="100" spans="1:26" ht="12" customHeight="1" x14ac:dyDescent="0.2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</row>
    <row r="101" spans="1:26" ht="12" customHeight="1" x14ac:dyDescent="0.2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</row>
    <row r="102" spans="1:26" ht="12" customHeight="1" x14ac:dyDescent="0.2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</row>
    <row r="103" spans="1:26" ht="12" customHeight="1" x14ac:dyDescent="0.2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</row>
    <row r="104" spans="1:26" ht="12" customHeight="1" x14ac:dyDescent="0.2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</row>
    <row r="105" spans="1:26" ht="12" customHeight="1" x14ac:dyDescent="0.2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</row>
    <row r="106" spans="1:26" ht="12" customHeight="1" x14ac:dyDescent="0.2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</row>
    <row r="107" spans="1:26" ht="12" customHeight="1" x14ac:dyDescent="0.2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</row>
    <row r="108" spans="1:26" ht="12" customHeight="1" x14ac:dyDescent="0.2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</row>
    <row r="109" spans="1:26" ht="12" customHeight="1" x14ac:dyDescent="0.2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</row>
    <row r="110" spans="1:26" ht="12" customHeight="1" x14ac:dyDescent="0.2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</row>
    <row r="111" spans="1:26" ht="12" customHeight="1" x14ac:dyDescent="0.2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</row>
    <row r="112" spans="1:26" ht="12" customHeight="1" x14ac:dyDescent="0.2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</row>
    <row r="113" spans="1:26" ht="12" customHeight="1" x14ac:dyDescent="0.2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</row>
    <row r="114" spans="1:26" ht="12" customHeight="1" x14ac:dyDescent="0.2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</row>
    <row r="115" spans="1:26" ht="12" customHeight="1" x14ac:dyDescent="0.2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</row>
    <row r="116" spans="1:26" ht="12" customHeight="1" x14ac:dyDescent="0.2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</row>
    <row r="117" spans="1:26" ht="12" customHeight="1" x14ac:dyDescent="0.2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</row>
    <row r="118" spans="1:26" ht="12" customHeight="1" x14ac:dyDescent="0.2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</row>
    <row r="119" spans="1:26" ht="12" customHeight="1" x14ac:dyDescent="0.2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</row>
    <row r="120" spans="1:26" ht="12" customHeight="1" x14ac:dyDescent="0.2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</row>
    <row r="121" spans="1:26" ht="12" customHeight="1" x14ac:dyDescent="0.2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</row>
    <row r="122" spans="1:26" ht="12" customHeight="1" x14ac:dyDescent="0.2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</row>
    <row r="123" spans="1:26" ht="12" customHeight="1" x14ac:dyDescent="0.2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</row>
    <row r="124" spans="1:26" ht="12" customHeight="1" x14ac:dyDescent="0.2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</row>
    <row r="125" spans="1:26" ht="12" customHeight="1" x14ac:dyDescent="0.2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</row>
    <row r="126" spans="1:26" ht="12" customHeight="1" x14ac:dyDescent="0.2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</row>
    <row r="127" spans="1:26" ht="12" customHeight="1" x14ac:dyDescent="0.2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</row>
    <row r="128" spans="1:26" ht="12" customHeight="1" x14ac:dyDescent="0.2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</row>
    <row r="129" spans="1:26" ht="12" customHeight="1" x14ac:dyDescent="0.2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</row>
    <row r="130" spans="1:26" ht="12" customHeight="1" x14ac:dyDescent="0.2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</row>
    <row r="131" spans="1:26" ht="12" customHeight="1" x14ac:dyDescent="0.2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</row>
    <row r="132" spans="1:26" ht="12" customHeight="1" x14ac:dyDescent="0.2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</row>
    <row r="133" spans="1:26" ht="12" customHeight="1" x14ac:dyDescent="0.2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</row>
    <row r="134" spans="1:26" ht="12" customHeight="1" x14ac:dyDescent="0.2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</row>
    <row r="135" spans="1:26" ht="12" customHeight="1" x14ac:dyDescent="0.2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</row>
    <row r="136" spans="1:26" ht="12" customHeight="1" x14ac:dyDescent="0.2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</row>
    <row r="137" spans="1:26" ht="12" customHeight="1" x14ac:dyDescent="0.2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</row>
    <row r="138" spans="1:26" ht="12" customHeight="1" x14ac:dyDescent="0.2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</row>
    <row r="139" spans="1:26" ht="12" customHeight="1" x14ac:dyDescent="0.2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</row>
    <row r="140" spans="1:26" ht="12" customHeight="1" x14ac:dyDescent="0.2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</row>
    <row r="141" spans="1:26" ht="12" customHeight="1" x14ac:dyDescent="0.2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</row>
    <row r="142" spans="1:26" ht="12" customHeight="1" x14ac:dyDescent="0.2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</row>
    <row r="143" spans="1:26" ht="12" customHeight="1" x14ac:dyDescent="0.2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</row>
    <row r="144" spans="1:26" ht="12" customHeight="1" x14ac:dyDescent="0.2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</row>
    <row r="145" spans="1:26" ht="12" customHeight="1" x14ac:dyDescent="0.2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</row>
    <row r="146" spans="1:26" ht="12" customHeight="1" x14ac:dyDescent="0.2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</row>
    <row r="147" spans="1:26" ht="12" customHeight="1" x14ac:dyDescent="0.2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</row>
    <row r="148" spans="1:26" ht="12" customHeight="1" x14ac:dyDescent="0.2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</row>
    <row r="149" spans="1:26" ht="12" customHeight="1" x14ac:dyDescent="0.2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</row>
    <row r="150" spans="1:26" ht="12" customHeight="1" x14ac:dyDescent="0.2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</row>
    <row r="151" spans="1:26" ht="12" customHeight="1" x14ac:dyDescent="0.2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</row>
    <row r="152" spans="1:26" ht="12" customHeight="1" x14ac:dyDescent="0.2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</row>
    <row r="153" spans="1:26" ht="12" customHeight="1" x14ac:dyDescent="0.2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</row>
    <row r="154" spans="1:26" ht="12" customHeight="1" x14ac:dyDescent="0.2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</row>
    <row r="155" spans="1:26" ht="12" customHeight="1" x14ac:dyDescent="0.2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</row>
    <row r="156" spans="1:26" ht="12" customHeight="1" x14ac:dyDescent="0.2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</row>
    <row r="157" spans="1:26" ht="12" customHeight="1" x14ac:dyDescent="0.2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</row>
    <row r="158" spans="1:26" ht="12" customHeight="1" x14ac:dyDescent="0.2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</row>
    <row r="159" spans="1:26" ht="12" customHeight="1" x14ac:dyDescent="0.2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</row>
    <row r="160" spans="1:26" ht="12" customHeight="1" x14ac:dyDescent="0.2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</row>
    <row r="161" spans="1:26" ht="12" customHeight="1" x14ac:dyDescent="0.2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</row>
    <row r="162" spans="1:26" ht="12" customHeight="1" x14ac:dyDescent="0.2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</row>
    <row r="163" spans="1:26" ht="12" customHeight="1" x14ac:dyDescent="0.2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</row>
    <row r="164" spans="1:26" ht="12" customHeight="1" x14ac:dyDescent="0.2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</row>
    <row r="165" spans="1:26" ht="12" customHeight="1" x14ac:dyDescent="0.2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</row>
    <row r="166" spans="1:26" ht="12" customHeight="1" x14ac:dyDescent="0.2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</row>
    <row r="167" spans="1:26" ht="12" customHeight="1" x14ac:dyDescent="0.2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</row>
    <row r="168" spans="1:26" ht="12" customHeight="1" x14ac:dyDescent="0.2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</row>
    <row r="169" spans="1:26" ht="12" customHeight="1" x14ac:dyDescent="0.2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</row>
    <row r="170" spans="1:26" ht="12" customHeight="1" x14ac:dyDescent="0.2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</row>
    <row r="171" spans="1:26" ht="12" customHeight="1" x14ac:dyDescent="0.2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</row>
    <row r="172" spans="1:26" ht="12" customHeight="1" x14ac:dyDescent="0.2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</row>
    <row r="173" spans="1:26" ht="12" customHeight="1" x14ac:dyDescent="0.2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</row>
    <row r="174" spans="1:26" ht="12" customHeight="1" x14ac:dyDescent="0.2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</row>
    <row r="175" spans="1:26" ht="12" customHeight="1" x14ac:dyDescent="0.2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</row>
    <row r="176" spans="1:26" ht="12" customHeight="1" x14ac:dyDescent="0.2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</row>
    <row r="177" spans="1:26" ht="12" customHeight="1" x14ac:dyDescent="0.2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</row>
    <row r="178" spans="1:26" ht="12" customHeight="1" x14ac:dyDescent="0.2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</row>
    <row r="179" spans="1:26" ht="12" customHeight="1" x14ac:dyDescent="0.2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</row>
    <row r="180" spans="1:26" ht="12" customHeight="1" x14ac:dyDescent="0.2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</row>
    <row r="181" spans="1:26" ht="12" customHeight="1" x14ac:dyDescent="0.2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</row>
    <row r="182" spans="1:26" ht="12" customHeight="1" x14ac:dyDescent="0.2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</row>
    <row r="183" spans="1:26" ht="12" customHeight="1" x14ac:dyDescent="0.2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</row>
    <row r="184" spans="1:26" ht="12" customHeight="1" x14ac:dyDescent="0.2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</row>
    <row r="185" spans="1:26" ht="12" customHeight="1" x14ac:dyDescent="0.2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</row>
    <row r="186" spans="1:26" ht="12" customHeight="1" x14ac:dyDescent="0.2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</row>
    <row r="187" spans="1:26" ht="12" customHeight="1" x14ac:dyDescent="0.2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</row>
    <row r="188" spans="1:26" ht="12" customHeight="1" x14ac:dyDescent="0.2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</row>
    <row r="189" spans="1:26" ht="12" customHeight="1" x14ac:dyDescent="0.2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</row>
    <row r="190" spans="1:26" ht="12" customHeight="1" x14ac:dyDescent="0.2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</row>
    <row r="191" spans="1:26" ht="12" customHeight="1" x14ac:dyDescent="0.2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</row>
    <row r="192" spans="1:26" ht="12" customHeight="1" x14ac:dyDescent="0.2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</row>
    <row r="193" spans="1:26" ht="12" customHeight="1" x14ac:dyDescent="0.2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</row>
    <row r="194" spans="1:26" ht="12" customHeight="1" x14ac:dyDescent="0.2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</row>
    <row r="195" spans="1:26" ht="12" customHeight="1" x14ac:dyDescent="0.2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</row>
    <row r="196" spans="1:26" ht="12" customHeight="1" x14ac:dyDescent="0.2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</row>
    <row r="197" spans="1:26" ht="12" customHeight="1" x14ac:dyDescent="0.2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</row>
    <row r="198" spans="1:26" ht="12" customHeight="1" x14ac:dyDescent="0.2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</row>
    <row r="199" spans="1:26" ht="12" customHeight="1" x14ac:dyDescent="0.2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</row>
    <row r="200" spans="1:26" ht="12" customHeight="1" x14ac:dyDescent="0.2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</row>
    <row r="201" spans="1:26" ht="12" customHeight="1" x14ac:dyDescent="0.2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</row>
    <row r="202" spans="1:26" ht="12" customHeight="1" x14ac:dyDescent="0.2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</row>
    <row r="203" spans="1:26" ht="12" customHeight="1" x14ac:dyDescent="0.2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</row>
    <row r="204" spans="1:26" ht="12" customHeight="1" x14ac:dyDescent="0.2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</row>
    <row r="205" spans="1:26" ht="12" customHeight="1" x14ac:dyDescent="0.2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</row>
    <row r="206" spans="1:26" ht="12" customHeight="1" x14ac:dyDescent="0.2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</row>
    <row r="207" spans="1:26" ht="12" customHeight="1" x14ac:dyDescent="0.2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</row>
    <row r="208" spans="1:26" ht="12" customHeight="1" x14ac:dyDescent="0.2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</row>
    <row r="209" spans="1:26" ht="12" customHeight="1" x14ac:dyDescent="0.2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</row>
    <row r="210" spans="1:26" ht="12" customHeight="1" x14ac:dyDescent="0.2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</row>
    <row r="211" spans="1:26" ht="12" customHeight="1" x14ac:dyDescent="0.2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</row>
    <row r="212" spans="1:26" ht="12" customHeight="1" x14ac:dyDescent="0.2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</row>
    <row r="213" spans="1:26" ht="12" customHeight="1" x14ac:dyDescent="0.2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</row>
    <row r="214" spans="1:26" ht="12" customHeight="1" x14ac:dyDescent="0.2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</row>
    <row r="215" spans="1:26" ht="12" customHeight="1" x14ac:dyDescent="0.2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</row>
    <row r="216" spans="1:26" ht="12" customHeight="1" x14ac:dyDescent="0.2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</row>
    <row r="217" spans="1:26" ht="12" customHeight="1" x14ac:dyDescent="0.2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</row>
    <row r="218" spans="1:26" ht="12" customHeight="1" x14ac:dyDescent="0.2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</row>
    <row r="219" spans="1:26" ht="12" customHeight="1" x14ac:dyDescent="0.2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</row>
    <row r="220" spans="1:26" ht="12" customHeight="1" x14ac:dyDescent="0.2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</row>
    <row r="221" spans="1:26" ht="12" customHeight="1" x14ac:dyDescent="0.2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</row>
    <row r="222" spans="1:26" ht="12" customHeight="1" x14ac:dyDescent="0.2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</row>
    <row r="223" spans="1:26" ht="12" customHeight="1" x14ac:dyDescent="0.2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</row>
    <row r="224" spans="1:26" ht="12" customHeight="1" x14ac:dyDescent="0.2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</row>
    <row r="225" spans="1:26" ht="12" customHeight="1" x14ac:dyDescent="0.2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</row>
    <row r="226" spans="1:26" ht="12" customHeight="1" x14ac:dyDescent="0.2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</row>
    <row r="227" spans="1:26" ht="12" customHeight="1" x14ac:dyDescent="0.2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</row>
    <row r="228" spans="1:26" ht="12" customHeight="1" x14ac:dyDescent="0.2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</row>
    <row r="229" spans="1:26" ht="12" customHeight="1" x14ac:dyDescent="0.2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</row>
    <row r="230" spans="1:26" ht="12" customHeight="1" x14ac:dyDescent="0.2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</row>
    <row r="231" spans="1:26" ht="12" customHeight="1" x14ac:dyDescent="0.2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</row>
    <row r="232" spans="1:26" ht="12" customHeight="1" x14ac:dyDescent="0.2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</row>
    <row r="233" spans="1:26" ht="12" customHeight="1" x14ac:dyDescent="0.2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</row>
    <row r="234" spans="1:26" ht="12" customHeight="1" x14ac:dyDescent="0.2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</row>
    <row r="235" spans="1:26" ht="12" customHeight="1" x14ac:dyDescent="0.2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</row>
    <row r="236" spans="1:26" ht="12" customHeight="1" x14ac:dyDescent="0.2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</row>
    <row r="237" spans="1:26" ht="12" customHeight="1" x14ac:dyDescent="0.2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</row>
    <row r="238" spans="1:26" ht="12" customHeight="1" x14ac:dyDescent="0.2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</row>
    <row r="239" spans="1:26" ht="12" customHeight="1" x14ac:dyDescent="0.2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</row>
    <row r="240" spans="1:26" ht="12" customHeight="1" x14ac:dyDescent="0.2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</row>
    <row r="241" spans="1:26" ht="12" customHeight="1" x14ac:dyDescent="0.2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</row>
    <row r="242" spans="1:26" ht="12" customHeight="1" x14ac:dyDescent="0.2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</row>
    <row r="243" spans="1:26" ht="12" customHeight="1" x14ac:dyDescent="0.2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</row>
    <row r="244" spans="1:26" ht="12" customHeight="1" x14ac:dyDescent="0.2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</row>
    <row r="245" spans="1:26" ht="12" customHeight="1" x14ac:dyDescent="0.2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</row>
    <row r="246" spans="1:26" ht="12" customHeight="1" x14ac:dyDescent="0.2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</row>
    <row r="247" spans="1:26" ht="12" customHeight="1" x14ac:dyDescent="0.2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</row>
    <row r="248" spans="1:26" ht="12" customHeight="1" x14ac:dyDescent="0.2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</row>
    <row r="249" spans="1:26" ht="12" customHeight="1" x14ac:dyDescent="0.2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</row>
    <row r="250" spans="1:26" ht="12" customHeight="1" x14ac:dyDescent="0.2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</row>
    <row r="251" spans="1:26" ht="12" customHeight="1" x14ac:dyDescent="0.2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</row>
    <row r="252" spans="1:26" ht="12" customHeight="1" x14ac:dyDescent="0.2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</row>
    <row r="253" spans="1:26" ht="12" customHeight="1" x14ac:dyDescent="0.2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</row>
    <row r="254" spans="1:26" ht="12" customHeight="1" x14ac:dyDescent="0.2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</row>
    <row r="255" spans="1:26" ht="12" customHeight="1" x14ac:dyDescent="0.2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</row>
    <row r="256" spans="1:26" ht="12" customHeight="1" x14ac:dyDescent="0.2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</row>
    <row r="257" spans="1:26" ht="12" customHeight="1" x14ac:dyDescent="0.2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</row>
    <row r="258" spans="1:26" ht="12" customHeight="1" x14ac:dyDescent="0.2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</row>
    <row r="259" spans="1:26" ht="12" customHeight="1" x14ac:dyDescent="0.2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</row>
    <row r="260" spans="1:26" ht="12" customHeight="1" x14ac:dyDescent="0.2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</row>
    <row r="261" spans="1:26" ht="12" customHeight="1" x14ac:dyDescent="0.2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</row>
    <row r="262" spans="1:26" ht="12" customHeight="1" x14ac:dyDescent="0.2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</row>
    <row r="263" spans="1:26" ht="12" customHeight="1" x14ac:dyDescent="0.2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</row>
    <row r="264" spans="1:26" ht="12" customHeight="1" x14ac:dyDescent="0.2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</row>
    <row r="265" spans="1:26" ht="12" customHeight="1" x14ac:dyDescent="0.2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</row>
    <row r="266" spans="1:26" ht="12" customHeight="1" x14ac:dyDescent="0.2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</row>
    <row r="267" spans="1:26" ht="12" customHeight="1" x14ac:dyDescent="0.2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</row>
    <row r="268" spans="1:26" ht="12" customHeight="1" x14ac:dyDescent="0.2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</row>
    <row r="269" spans="1:26" ht="12" customHeight="1" x14ac:dyDescent="0.2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</row>
    <row r="270" spans="1:26" ht="12" customHeight="1" x14ac:dyDescent="0.2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</row>
    <row r="271" spans="1:26" ht="12" customHeight="1" x14ac:dyDescent="0.2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</row>
    <row r="272" spans="1:26" ht="12" customHeight="1" x14ac:dyDescent="0.2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</row>
    <row r="273" spans="1:26" ht="12" customHeight="1" x14ac:dyDescent="0.2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</row>
    <row r="274" spans="1:26" ht="12" customHeight="1" x14ac:dyDescent="0.2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</row>
    <row r="275" spans="1:26" ht="12" customHeight="1" x14ac:dyDescent="0.2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</row>
    <row r="276" spans="1:26" ht="12" customHeight="1" x14ac:dyDescent="0.2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</row>
    <row r="277" spans="1:26" ht="12" customHeight="1" x14ac:dyDescent="0.2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</row>
    <row r="278" spans="1:26" ht="12" customHeight="1" x14ac:dyDescent="0.2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</row>
    <row r="279" spans="1:26" ht="12" customHeight="1" x14ac:dyDescent="0.2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</row>
    <row r="280" spans="1:26" ht="12" customHeight="1" x14ac:dyDescent="0.2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</row>
    <row r="281" spans="1:26" ht="12" customHeight="1" x14ac:dyDescent="0.2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</row>
    <row r="282" spans="1:26" ht="12" customHeight="1" x14ac:dyDescent="0.2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</row>
    <row r="283" spans="1:26" ht="12" customHeight="1" x14ac:dyDescent="0.2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</row>
    <row r="284" spans="1:26" ht="12" customHeight="1" x14ac:dyDescent="0.2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</row>
    <row r="285" spans="1:26" ht="12" customHeight="1" x14ac:dyDescent="0.2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</row>
    <row r="286" spans="1:26" ht="12" customHeight="1" x14ac:dyDescent="0.2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</row>
    <row r="287" spans="1:26" ht="12" customHeight="1" x14ac:dyDescent="0.2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</row>
    <row r="288" spans="1:26" ht="12" customHeight="1" x14ac:dyDescent="0.2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</row>
    <row r="289" spans="1:26" ht="12" customHeight="1" x14ac:dyDescent="0.2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</row>
    <row r="290" spans="1:26" ht="12" customHeight="1" x14ac:dyDescent="0.2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</row>
    <row r="291" spans="1:26" ht="12" customHeight="1" x14ac:dyDescent="0.2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</row>
    <row r="292" spans="1:26" ht="12" customHeight="1" x14ac:dyDescent="0.2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</row>
    <row r="293" spans="1:26" ht="12" customHeight="1" x14ac:dyDescent="0.2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</row>
    <row r="294" spans="1:26" ht="12" customHeight="1" x14ac:dyDescent="0.2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</row>
    <row r="295" spans="1:26" ht="12" customHeight="1" x14ac:dyDescent="0.2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</row>
    <row r="296" spans="1:26" ht="12" customHeight="1" x14ac:dyDescent="0.2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</row>
    <row r="297" spans="1:26" ht="12" customHeight="1" x14ac:dyDescent="0.2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</row>
    <row r="298" spans="1:26" ht="12" customHeight="1" x14ac:dyDescent="0.2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</row>
    <row r="299" spans="1:26" ht="12" customHeight="1" x14ac:dyDescent="0.2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</row>
    <row r="300" spans="1:26" ht="12" customHeight="1" x14ac:dyDescent="0.2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</row>
    <row r="301" spans="1:26" ht="12" customHeight="1" x14ac:dyDescent="0.2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</row>
    <row r="302" spans="1:26" ht="12" customHeight="1" x14ac:dyDescent="0.2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</row>
    <row r="303" spans="1:26" ht="12" customHeight="1" x14ac:dyDescent="0.2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</row>
    <row r="304" spans="1:26" ht="12" customHeight="1" x14ac:dyDescent="0.2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</row>
    <row r="305" spans="1:26" ht="12" customHeight="1" x14ac:dyDescent="0.2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</row>
    <row r="306" spans="1:26" ht="12" customHeight="1" x14ac:dyDescent="0.2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</row>
    <row r="307" spans="1:26" ht="12" customHeight="1" x14ac:dyDescent="0.2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</row>
    <row r="308" spans="1:26" ht="12" customHeight="1" x14ac:dyDescent="0.2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</row>
    <row r="309" spans="1:26" ht="12" customHeight="1" x14ac:dyDescent="0.2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</row>
    <row r="310" spans="1:26" ht="12" customHeight="1" x14ac:dyDescent="0.2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</row>
    <row r="311" spans="1:26" ht="12" customHeight="1" x14ac:dyDescent="0.2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</row>
    <row r="312" spans="1:26" ht="12" customHeight="1" x14ac:dyDescent="0.2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</row>
    <row r="313" spans="1:26" ht="12" customHeight="1" x14ac:dyDescent="0.2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</row>
    <row r="314" spans="1:26" ht="12" customHeight="1" x14ac:dyDescent="0.2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</row>
    <row r="315" spans="1:26" ht="12" customHeight="1" x14ac:dyDescent="0.2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</row>
    <row r="316" spans="1:26" ht="12" customHeight="1" x14ac:dyDescent="0.2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</row>
    <row r="317" spans="1:26" ht="12" customHeight="1" x14ac:dyDescent="0.2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</row>
    <row r="318" spans="1:26" ht="12" customHeight="1" x14ac:dyDescent="0.2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</row>
    <row r="319" spans="1:26" ht="12" customHeight="1" x14ac:dyDescent="0.2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</row>
    <row r="320" spans="1:26" ht="12" customHeight="1" x14ac:dyDescent="0.2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</row>
    <row r="321" spans="1:26" ht="12" customHeight="1" x14ac:dyDescent="0.2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</row>
    <row r="322" spans="1:26" ht="12" customHeight="1" x14ac:dyDescent="0.2">
      <c r="A322" s="10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</row>
    <row r="323" spans="1:26" ht="12" customHeight="1" x14ac:dyDescent="0.2">
      <c r="A323" s="10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</row>
    <row r="324" spans="1:26" ht="12" customHeight="1" x14ac:dyDescent="0.2">
      <c r="A324" s="10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</row>
    <row r="325" spans="1:26" ht="12" customHeight="1" x14ac:dyDescent="0.2">
      <c r="A325" s="10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</row>
    <row r="326" spans="1:26" ht="12" customHeight="1" x14ac:dyDescent="0.2">
      <c r="A326" s="10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</row>
    <row r="327" spans="1:26" ht="12" customHeight="1" x14ac:dyDescent="0.2">
      <c r="A327" s="10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</row>
    <row r="328" spans="1:26" ht="12" customHeight="1" x14ac:dyDescent="0.2">
      <c r="A328" s="10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</row>
    <row r="329" spans="1:26" ht="12" customHeight="1" x14ac:dyDescent="0.2">
      <c r="A329" s="10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</row>
    <row r="330" spans="1:26" ht="12" customHeight="1" x14ac:dyDescent="0.2">
      <c r="A330" s="10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</row>
    <row r="331" spans="1:26" ht="12" customHeight="1" x14ac:dyDescent="0.2">
      <c r="A331" s="10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</row>
    <row r="332" spans="1:26" ht="12" customHeight="1" x14ac:dyDescent="0.2">
      <c r="A332" s="10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</row>
    <row r="333" spans="1:26" ht="12" customHeight="1" x14ac:dyDescent="0.2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</row>
    <row r="334" spans="1:26" ht="12" customHeight="1" x14ac:dyDescent="0.2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</row>
    <row r="335" spans="1:26" ht="12" customHeight="1" x14ac:dyDescent="0.2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</row>
    <row r="336" spans="1:26" ht="12" customHeight="1" x14ac:dyDescent="0.2">
      <c r="A336" s="10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</row>
    <row r="337" spans="1:26" ht="12" customHeight="1" x14ac:dyDescent="0.2">
      <c r="A337" s="10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</row>
    <row r="338" spans="1:26" ht="12" customHeight="1" x14ac:dyDescent="0.2">
      <c r="A338" s="10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</row>
    <row r="339" spans="1:26" ht="12" customHeight="1" x14ac:dyDescent="0.2">
      <c r="A339" s="10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</row>
    <row r="340" spans="1:26" ht="12" customHeight="1" x14ac:dyDescent="0.2">
      <c r="A340" s="10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</row>
    <row r="341" spans="1:26" ht="12" customHeight="1" x14ac:dyDescent="0.2">
      <c r="A341" s="10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</row>
    <row r="342" spans="1:26" ht="12" customHeight="1" x14ac:dyDescent="0.2">
      <c r="A342" s="10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</row>
    <row r="343" spans="1:26" ht="12" customHeight="1" x14ac:dyDescent="0.2">
      <c r="A343" s="10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</row>
    <row r="344" spans="1:26" ht="12" customHeight="1" x14ac:dyDescent="0.2">
      <c r="A344" s="10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</row>
    <row r="345" spans="1:26" ht="12" customHeight="1" x14ac:dyDescent="0.2">
      <c r="A345" s="10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</row>
    <row r="346" spans="1:26" ht="12" customHeight="1" x14ac:dyDescent="0.2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</row>
    <row r="347" spans="1:26" ht="12" customHeight="1" x14ac:dyDescent="0.2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</row>
    <row r="348" spans="1:26" ht="12" customHeight="1" x14ac:dyDescent="0.2">
      <c r="A348" s="10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</row>
    <row r="349" spans="1:26" ht="12" customHeight="1" x14ac:dyDescent="0.2">
      <c r="A349" s="10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</row>
    <row r="350" spans="1:26" ht="12" customHeight="1" x14ac:dyDescent="0.2">
      <c r="A350" s="10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</row>
    <row r="351" spans="1:26" ht="12" customHeight="1" x14ac:dyDescent="0.2">
      <c r="A351" s="10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</row>
    <row r="352" spans="1:26" ht="12" customHeight="1" x14ac:dyDescent="0.2">
      <c r="A352" s="10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</row>
    <row r="353" spans="1:26" ht="12" customHeight="1" x14ac:dyDescent="0.2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</row>
    <row r="354" spans="1:26" ht="12" customHeight="1" x14ac:dyDescent="0.2">
      <c r="A354" s="10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</row>
    <row r="355" spans="1:26" ht="12" customHeight="1" x14ac:dyDescent="0.2">
      <c r="A355" s="10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</row>
    <row r="356" spans="1:26" ht="12" customHeight="1" x14ac:dyDescent="0.2">
      <c r="A356" s="10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</row>
    <row r="357" spans="1:26" ht="12" customHeight="1" x14ac:dyDescent="0.2">
      <c r="A357" s="10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</row>
    <row r="358" spans="1:26" ht="12" customHeight="1" x14ac:dyDescent="0.2">
      <c r="A358" s="10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</row>
    <row r="359" spans="1:26" ht="12" customHeight="1" x14ac:dyDescent="0.2">
      <c r="A359" s="10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</row>
    <row r="360" spans="1:26" ht="12" customHeight="1" x14ac:dyDescent="0.2">
      <c r="A360" s="10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</row>
    <row r="361" spans="1:26" ht="12" customHeight="1" x14ac:dyDescent="0.2">
      <c r="A361" s="10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</row>
    <row r="362" spans="1:26" ht="12" customHeight="1" x14ac:dyDescent="0.2">
      <c r="A362" s="10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</row>
    <row r="363" spans="1:26" ht="12" customHeight="1" x14ac:dyDescent="0.2">
      <c r="A363" s="10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</row>
    <row r="364" spans="1:26" ht="12" customHeight="1" x14ac:dyDescent="0.2">
      <c r="A364" s="10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</row>
    <row r="365" spans="1:26" ht="12" customHeight="1" x14ac:dyDescent="0.2">
      <c r="A365" s="10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</row>
    <row r="366" spans="1:26" ht="12" customHeight="1" x14ac:dyDescent="0.2">
      <c r="A366" s="10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</row>
    <row r="367" spans="1:26" ht="12" customHeight="1" x14ac:dyDescent="0.2">
      <c r="A367" s="10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</row>
    <row r="368" spans="1:26" ht="12" customHeight="1" x14ac:dyDescent="0.2">
      <c r="A368" s="10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</row>
    <row r="369" spans="1:26" ht="12" customHeight="1" x14ac:dyDescent="0.2">
      <c r="A369" s="10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</row>
    <row r="370" spans="1:26" ht="12" customHeight="1" x14ac:dyDescent="0.2">
      <c r="A370" s="10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</row>
    <row r="371" spans="1:26" ht="12" customHeight="1" x14ac:dyDescent="0.2">
      <c r="A371" s="10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</row>
    <row r="372" spans="1:26" ht="12" customHeight="1" x14ac:dyDescent="0.2">
      <c r="A372" s="10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</row>
    <row r="373" spans="1:26" ht="12" customHeight="1" x14ac:dyDescent="0.2">
      <c r="A373" s="10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</row>
    <row r="374" spans="1:26" ht="12" customHeight="1" x14ac:dyDescent="0.2">
      <c r="A374" s="10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</row>
    <row r="375" spans="1:26" ht="12" customHeight="1" x14ac:dyDescent="0.2">
      <c r="A375" s="10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</row>
    <row r="376" spans="1:26" ht="12" customHeight="1" x14ac:dyDescent="0.2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</row>
    <row r="377" spans="1:26" ht="12" customHeight="1" x14ac:dyDescent="0.2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</row>
    <row r="378" spans="1:26" ht="12" customHeight="1" x14ac:dyDescent="0.2">
      <c r="A378" s="10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</row>
    <row r="379" spans="1:26" ht="12" customHeight="1" x14ac:dyDescent="0.2">
      <c r="A379" s="10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</row>
    <row r="380" spans="1:26" ht="12" customHeight="1" x14ac:dyDescent="0.2">
      <c r="A380" s="10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</row>
    <row r="381" spans="1:26" ht="12" customHeight="1" x14ac:dyDescent="0.2">
      <c r="A381" s="10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</row>
    <row r="382" spans="1:26" ht="12" customHeight="1" x14ac:dyDescent="0.2">
      <c r="A382" s="10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</row>
    <row r="383" spans="1:26" ht="12" customHeight="1" x14ac:dyDescent="0.2">
      <c r="A383" s="10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</row>
    <row r="384" spans="1:26" ht="12" customHeight="1" x14ac:dyDescent="0.2">
      <c r="A384" s="10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</row>
    <row r="385" spans="1:26" ht="12" customHeight="1" x14ac:dyDescent="0.2">
      <c r="A385" s="10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</row>
    <row r="386" spans="1:26" ht="12" customHeight="1" x14ac:dyDescent="0.2">
      <c r="A386" s="10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</row>
    <row r="387" spans="1:26" ht="12" customHeight="1" x14ac:dyDescent="0.2">
      <c r="A387" s="10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</row>
    <row r="388" spans="1:26" ht="12" customHeight="1" x14ac:dyDescent="0.2">
      <c r="A388" s="10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</row>
    <row r="389" spans="1:26" ht="12" customHeight="1" x14ac:dyDescent="0.2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</row>
    <row r="390" spans="1:26" ht="12" customHeight="1" x14ac:dyDescent="0.2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</row>
    <row r="391" spans="1:26" ht="12" customHeight="1" x14ac:dyDescent="0.2">
      <c r="A391" s="10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</row>
    <row r="392" spans="1:26" ht="12" customHeight="1" x14ac:dyDescent="0.2">
      <c r="A392" s="10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</row>
    <row r="393" spans="1:26" ht="12" customHeight="1" x14ac:dyDescent="0.2">
      <c r="A393" s="10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</row>
    <row r="394" spans="1:26" ht="12" customHeight="1" x14ac:dyDescent="0.2">
      <c r="A394" s="10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</row>
    <row r="395" spans="1:26" ht="12" customHeight="1" x14ac:dyDescent="0.2">
      <c r="A395" s="10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</row>
    <row r="396" spans="1:26" ht="12" customHeight="1" x14ac:dyDescent="0.2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</row>
    <row r="397" spans="1:26" ht="12" customHeight="1" x14ac:dyDescent="0.2">
      <c r="A397" s="10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</row>
    <row r="398" spans="1:26" ht="12" customHeight="1" x14ac:dyDescent="0.2">
      <c r="A398" s="10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</row>
    <row r="399" spans="1:26" ht="12" customHeight="1" x14ac:dyDescent="0.2">
      <c r="A399" s="10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</row>
    <row r="400" spans="1:26" ht="12" customHeight="1" x14ac:dyDescent="0.2">
      <c r="A400" s="10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</row>
    <row r="401" spans="1:26" ht="12" customHeight="1" x14ac:dyDescent="0.2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</row>
    <row r="402" spans="1:26" ht="12" customHeight="1" x14ac:dyDescent="0.2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</row>
    <row r="403" spans="1:26" ht="12" customHeight="1" x14ac:dyDescent="0.2">
      <c r="A403" s="10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</row>
    <row r="404" spans="1:26" ht="12" customHeight="1" x14ac:dyDescent="0.2">
      <c r="A404" s="10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</row>
    <row r="405" spans="1:26" ht="12" customHeight="1" x14ac:dyDescent="0.2">
      <c r="A405" s="10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</row>
    <row r="406" spans="1:26" ht="12" customHeight="1" x14ac:dyDescent="0.2">
      <c r="A406" s="10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</row>
    <row r="407" spans="1:26" ht="12" customHeight="1" x14ac:dyDescent="0.2">
      <c r="A407" s="10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</row>
    <row r="408" spans="1:26" ht="12" customHeight="1" x14ac:dyDescent="0.2">
      <c r="A408" s="10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</row>
    <row r="409" spans="1:26" ht="12" customHeight="1" x14ac:dyDescent="0.2">
      <c r="A409" s="10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</row>
    <row r="410" spans="1:26" ht="12" customHeight="1" x14ac:dyDescent="0.2">
      <c r="A410" s="10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</row>
    <row r="411" spans="1:26" ht="12" customHeight="1" x14ac:dyDescent="0.2">
      <c r="A411" s="10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</row>
    <row r="412" spans="1:26" ht="12" customHeight="1" x14ac:dyDescent="0.2">
      <c r="A412" s="10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</row>
    <row r="413" spans="1:26" ht="12" customHeight="1" x14ac:dyDescent="0.2">
      <c r="A413" s="10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</row>
    <row r="414" spans="1:26" ht="12" customHeight="1" x14ac:dyDescent="0.2">
      <c r="A414" s="10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</row>
    <row r="415" spans="1:26" ht="12" customHeight="1" x14ac:dyDescent="0.2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</row>
    <row r="416" spans="1:26" ht="12" customHeight="1" x14ac:dyDescent="0.2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</row>
    <row r="417" spans="1:26" ht="12" customHeight="1" x14ac:dyDescent="0.2">
      <c r="A417" s="10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</row>
    <row r="418" spans="1:26" ht="12" customHeight="1" x14ac:dyDescent="0.2">
      <c r="A418" s="10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</row>
    <row r="419" spans="1:26" ht="12" customHeight="1" x14ac:dyDescent="0.2">
      <c r="A419" s="10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</row>
    <row r="420" spans="1:26" ht="12" customHeight="1" x14ac:dyDescent="0.2">
      <c r="A420" s="10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</row>
    <row r="421" spans="1:26" ht="12" customHeight="1" x14ac:dyDescent="0.2">
      <c r="A421" s="10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</row>
    <row r="422" spans="1:26" ht="12" customHeight="1" x14ac:dyDescent="0.2">
      <c r="A422" s="10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</row>
    <row r="423" spans="1:26" ht="12" customHeight="1" x14ac:dyDescent="0.2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</row>
    <row r="424" spans="1:26" ht="12" customHeight="1" x14ac:dyDescent="0.2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</row>
    <row r="425" spans="1:26" ht="12" customHeight="1" x14ac:dyDescent="0.2">
      <c r="A425" s="10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</row>
    <row r="426" spans="1:26" ht="12" customHeight="1" x14ac:dyDescent="0.2">
      <c r="A426" s="10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</row>
    <row r="427" spans="1:26" ht="12" customHeight="1" x14ac:dyDescent="0.2">
      <c r="A427" s="10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</row>
    <row r="428" spans="1:26" ht="12" customHeight="1" x14ac:dyDescent="0.2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</row>
    <row r="429" spans="1:26" ht="12" customHeight="1" x14ac:dyDescent="0.2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</row>
    <row r="430" spans="1:26" ht="12" customHeight="1" x14ac:dyDescent="0.2">
      <c r="A430" s="10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</row>
    <row r="431" spans="1:26" ht="12" customHeight="1" x14ac:dyDescent="0.2">
      <c r="A431" s="10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</row>
    <row r="432" spans="1:26" ht="12" customHeight="1" x14ac:dyDescent="0.2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</row>
    <row r="433" spans="1:26" ht="12" customHeight="1" x14ac:dyDescent="0.2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</row>
    <row r="434" spans="1:26" ht="12" customHeight="1" x14ac:dyDescent="0.2">
      <c r="A434" s="10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</row>
    <row r="435" spans="1:26" ht="12" customHeight="1" x14ac:dyDescent="0.2">
      <c r="A435" s="10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</row>
    <row r="436" spans="1:26" ht="12" customHeight="1" x14ac:dyDescent="0.2">
      <c r="A436" s="10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</row>
    <row r="437" spans="1:26" ht="12" customHeight="1" x14ac:dyDescent="0.2">
      <c r="A437" s="10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</row>
    <row r="438" spans="1:26" ht="12" customHeight="1" x14ac:dyDescent="0.2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</row>
    <row r="439" spans="1:26" ht="12" customHeight="1" x14ac:dyDescent="0.2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</row>
    <row r="440" spans="1:26" ht="12" customHeight="1" x14ac:dyDescent="0.2">
      <c r="A440" s="10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</row>
    <row r="441" spans="1:26" ht="12" customHeight="1" x14ac:dyDescent="0.2">
      <c r="A441" s="10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</row>
    <row r="442" spans="1:26" ht="12" customHeight="1" x14ac:dyDescent="0.2">
      <c r="A442" s="10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</row>
    <row r="443" spans="1:26" ht="12" customHeight="1" x14ac:dyDescent="0.2">
      <c r="A443" s="10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</row>
    <row r="444" spans="1:26" ht="12" customHeight="1" x14ac:dyDescent="0.2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</row>
    <row r="445" spans="1:26" ht="12" customHeight="1" x14ac:dyDescent="0.2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</row>
    <row r="446" spans="1:26" ht="12" customHeight="1" x14ac:dyDescent="0.2">
      <c r="A446" s="10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</row>
    <row r="447" spans="1:26" ht="12" customHeight="1" x14ac:dyDescent="0.2">
      <c r="A447" s="10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</row>
    <row r="448" spans="1:26" ht="12" customHeight="1" x14ac:dyDescent="0.2">
      <c r="A448" s="10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</row>
    <row r="449" spans="1:26" ht="12" customHeight="1" x14ac:dyDescent="0.2">
      <c r="A449" s="10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</row>
    <row r="450" spans="1:26" ht="12" customHeight="1" x14ac:dyDescent="0.2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</row>
    <row r="451" spans="1:26" ht="12" customHeight="1" x14ac:dyDescent="0.2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</row>
    <row r="452" spans="1:26" ht="12" customHeight="1" x14ac:dyDescent="0.2">
      <c r="A452" s="10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</row>
    <row r="453" spans="1:26" ht="12" customHeight="1" x14ac:dyDescent="0.2">
      <c r="A453" s="10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</row>
    <row r="454" spans="1:26" ht="12" customHeight="1" x14ac:dyDescent="0.2">
      <c r="A454" s="10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</row>
    <row r="455" spans="1:26" ht="12" customHeight="1" x14ac:dyDescent="0.2">
      <c r="A455" s="10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</row>
    <row r="456" spans="1:26" ht="12" customHeight="1" x14ac:dyDescent="0.2">
      <c r="A456" s="10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</row>
    <row r="457" spans="1:26" ht="12" customHeight="1" x14ac:dyDescent="0.2">
      <c r="A457" s="10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</row>
    <row r="458" spans="1:26" ht="12" customHeight="1" x14ac:dyDescent="0.2">
      <c r="A458" s="10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</row>
    <row r="459" spans="1:26" ht="12" customHeight="1" x14ac:dyDescent="0.2">
      <c r="A459" s="10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</row>
    <row r="460" spans="1:26" ht="12" customHeight="1" x14ac:dyDescent="0.2">
      <c r="A460" s="10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</row>
    <row r="461" spans="1:26" ht="12" customHeight="1" x14ac:dyDescent="0.2">
      <c r="A461" s="10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</row>
    <row r="462" spans="1:26" ht="12" customHeight="1" x14ac:dyDescent="0.2">
      <c r="A462" s="10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</row>
    <row r="463" spans="1:26" ht="12" customHeight="1" x14ac:dyDescent="0.2">
      <c r="A463" s="10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</row>
    <row r="464" spans="1:26" ht="12" customHeight="1" x14ac:dyDescent="0.2">
      <c r="A464" s="10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</row>
    <row r="465" spans="1:26" ht="12" customHeight="1" x14ac:dyDescent="0.2">
      <c r="A465" s="10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</row>
    <row r="466" spans="1:26" ht="12" customHeight="1" x14ac:dyDescent="0.2">
      <c r="A466" s="10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</row>
    <row r="467" spans="1:26" ht="12" customHeight="1" x14ac:dyDescent="0.2">
      <c r="A467" s="10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</row>
    <row r="468" spans="1:26" ht="12" customHeight="1" x14ac:dyDescent="0.2">
      <c r="A468" s="10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</row>
    <row r="469" spans="1:26" ht="12" customHeight="1" x14ac:dyDescent="0.2">
      <c r="A469" s="10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</row>
    <row r="470" spans="1:26" ht="12" customHeight="1" x14ac:dyDescent="0.2">
      <c r="A470" s="10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</row>
    <row r="471" spans="1:26" ht="12" customHeight="1" x14ac:dyDescent="0.2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</row>
    <row r="472" spans="1:26" ht="12" customHeight="1" x14ac:dyDescent="0.2">
      <c r="A472" s="10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</row>
    <row r="473" spans="1:26" ht="12" customHeight="1" x14ac:dyDescent="0.2">
      <c r="A473" s="10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</row>
    <row r="474" spans="1:26" ht="12" customHeight="1" x14ac:dyDescent="0.2">
      <c r="A474" s="10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</row>
    <row r="475" spans="1:26" ht="12" customHeight="1" x14ac:dyDescent="0.2">
      <c r="A475" s="10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</row>
    <row r="476" spans="1:26" ht="12" customHeight="1" x14ac:dyDescent="0.2">
      <c r="A476" s="10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</row>
    <row r="477" spans="1:26" ht="12" customHeight="1" x14ac:dyDescent="0.2">
      <c r="A477" s="10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</row>
    <row r="478" spans="1:26" ht="12" customHeight="1" x14ac:dyDescent="0.2">
      <c r="A478" s="10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</row>
    <row r="479" spans="1:26" ht="12" customHeight="1" x14ac:dyDescent="0.2">
      <c r="A479" s="10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</row>
    <row r="480" spans="1:26" ht="12" customHeight="1" x14ac:dyDescent="0.2">
      <c r="A480" s="10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</row>
    <row r="481" spans="1:26" ht="12" customHeight="1" x14ac:dyDescent="0.2">
      <c r="A481" s="10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</row>
    <row r="482" spans="1:26" ht="12" customHeight="1" x14ac:dyDescent="0.2">
      <c r="A482" s="10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</row>
    <row r="483" spans="1:26" ht="12" customHeight="1" x14ac:dyDescent="0.2">
      <c r="A483" s="10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</row>
    <row r="484" spans="1:26" ht="12" customHeight="1" x14ac:dyDescent="0.2">
      <c r="A484" s="10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</row>
    <row r="485" spans="1:26" ht="12" customHeight="1" x14ac:dyDescent="0.2">
      <c r="A485" s="10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</row>
    <row r="486" spans="1:26" ht="12" customHeight="1" x14ac:dyDescent="0.2">
      <c r="A486" s="10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</row>
    <row r="487" spans="1:26" ht="12" customHeight="1" x14ac:dyDescent="0.2">
      <c r="A487" s="10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</row>
    <row r="488" spans="1:26" ht="12" customHeight="1" x14ac:dyDescent="0.2">
      <c r="A488" s="10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</row>
    <row r="489" spans="1:26" ht="12" customHeight="1" x14ac:dyDescent="0.2">
      <c r="A489" s="10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</row>
    <row r="490" spans="1:26" ht="12" customHeight="1" x14ac:dyDescent="0.2">
      <c r="A490" s="10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</row>
    <row r="491" spans="1:26" ht="12" customHeight="1" x14ac:dyDescent="0.2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</row>
    <row r="492" spans="1:26" ht="12" customHeight="1" x14ac:dyDescent="0.2">
      <c r="A492" s="10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</row>
    <row r="493" spans="1:26" ht="12" customHeight="1" x14ac:dyDescent="0.2">
      <c r="A493" s="10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</row>
    <row r="494" spans="1:26" ht="12" customHeight="1" x14ac:dyDescent="0.2">
      <c r="A494" s="10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</row>
    <row r="495" spans="1:26" ht="12" customHeight="1" x14ac:dyDescent="0.2">
      <c r="A495" s="10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</row>
    <row r="496" spans="1:26" ht="12" customHeight="1" x14ac:dyDescent="0.2">
      <c r="A496" s="10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</row>
    <row r="497" spans="1:26" ht="12" customHeight="1" x14ac:dyDescent="0.2">
      <c r="A497" s="10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</row>
    <row r="498" spans="1:26" ht="12" customHeight="1" x14ac:dyDescent="0.2">
      <c r="A498" s="10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</row>
    <row r="499" spans="1:26" ht="12" customHeight="1" x14ac:dyDescent="0.2">
      <c r="A499" s="10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</row>
    <row r="500" spans="1:26" ht="12" customHeight="1" x14ac:dyDescent="0.2">
      <c r="A500" s="10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</row>
    <row r="501" spans="1:26" ht="12" customHeight="1" x14ac:dyDescent="0.2">
      <c r="A501" s="10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</row>
    <row r="502" spans="1:26" ht="12" customHeight="1" x14ac:dyDescent="0.2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</row>
    <row r="503" spans="1:26" ht="12" customHeight="1" x14ac:dyDescent="0.2">
      <c r="A503" s="10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</row>
    <row r="504" spans="1:26" ht="12" customHeight="1" x14ac:dyDescent="0.2">
      <c r="A504" s="10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</row>
    <row r="505" spans="1:26" ht="12" customHeight="1" x14ac:dyDescent="0.2">
      <c r="A505" s="10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</row>
    <row r="506" spans="1:26" ht="12" customHeight="1" x14ac:dyDescent="0.2">
      <c r="A506" s="10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</row>
    <row r="507" spans="1:26" ht="12" customHeight="1" x14ac:dyDescent="0.2">
      <c r="A507" s="10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</row>
    <row r="508" spans="1:26" ht="12" customHeight="1" x14ac:dyDescent="0.2">
      <c r="A508" s="10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</row>
    <row r="509" spans="1:26" ht="12" customHeight="1" x14ac:dyDescent="0.2">
      <c r="A509" s="10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</row>
    <row r="510" spans="1:26" ht="12" customHeight="1" x14ac:dyDescent="0.2">
      <c r="A510" s="10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</row>
    <row r="511" spans="1:26" ht="12" customHeight="1" x14ac:dyDescent="0.2">
      <c r="A511" s="10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</row>
    <row r="512" spans="1:26" ht="12" customHeight="1" x14ac:dyDescent="0.2">
      <c r="A512" s="10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</row>
    <row r="513" spans="1:26" ht="12" customHeight="1" x14ac:dyDescent="0.2">
      <c r="A513" s="10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</row>
    <row r="514" spans="1:26" ht="12" customHeight="1" x14ac:dyDescent="0.2">
      <c r="A514" s="10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</row>
    <row r="515" spans="1:26" ht="12" customHeight="1" x14ac:dyDescent="0.2">
      <c r="A515" s="10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</row>
    <row r="516" spans="1:26" ht="12" customHeight="1" x14ac:dyDescent="0.2">
      <c r="A516" s="10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</row>
    <row r="517" spans="1:26" ht="12" customHeight="1" x14ac:dyDescent="0.2">
      <c r="A517" s="10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</row>
    <row r="518" spans="1:26" ht="12" customHeight="1" x14ac:dyDescent="0.2">
      <c r="A518" s="10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</row>
    <row r="519" spans="1:26" ht="12" customHeight="1" x14ac:dyDescent="0.2">
      <c r="A519" s="10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</row>
    <row r="520" spans="1:26" ht="12" customHeight="1" x14ac:dyDescent="0.2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</row>
    <row r="521" spans="1:26" ht="12" customHeight="1" x14ac:dyDescent="0.2">
      <c r="A521" s="10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</row>
    <row r="522" spans="1:26" ht="12" customHeight="1" x14ac:dyDescent="0.2">
      <c r="A522" s="10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</row>
    <row r="523" spans="1:26" ht="12" customHeight="1" x14ac:dyDescent="0.2">
      <c r="A523" s="10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</row>
    <row r="524" spans="1:26" ht="12" customHeight="1" x14ac:dyDescent="0.2">
      <c r="A524" s="10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</row>
    <row r="525" spans="1:26" ht="12" customHeight="1" x14ac:dyDescent="0.2">
      <c r="A525" s="10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</row>
    <row r="526" spans="1:26" ht="12" customHeight="1" x14ac:dyDescent="0.2">
      <c r="A526" s="10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</row>
    <row r="527" spans="1:26" ht="12" customHeight="1" x14ac:dyDescent="0.2">
      <c r="A527" s="10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</row>
    <row r="528" spans="1:26" ht="12" customHeight="1" x14ac:dyDescent="0.2">
      <c r="A528" s="10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</row>
    <row r="529" spans="1:26" ht="12" customHeight="1" x14ac:dyDescent="0.2">
      <c r="A529" s="10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</row>
    <row r="530" spans="1:26" ht="12" customHeight="1" x14ac:dyDescent="0.2">
      <c r="A530" s="10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</row>
    <row r="531" spans="1:26" ht="12" customHeight="1" x14ac:dyDescent="0.2">
      <c r="A531" s="10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</row>
    <row r="532" spans="1:26" ht="12" customHeight="1" x14ac:dyDescent="0.2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</row>
    <row r="533" spans="1:26" ht="12" customHeight="1" x14ac:dyDescent="0.2">
      <c r="A533" s="10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</row>
    <row r="534" spans="1:26" ht="12" customHeight="1" x14ac:dyDescent="0.2">
      <c r="A534" s="10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</row>
    <row r="535" spans="1:26" ht="12" customHeight="1" x14ac:dyDescent="0.2">
      <c r="A535" s="10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</row>
    <row r="536" spans="1:26" ht="12" customHeight="1" x14ac:dyDescent="0.2">
      <c r="A536" s="10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</row>
    <row r="537" spans="1:26" ht="12" customHeight="1" x14ac:dyDescent="0.2">
      <c r="A537" s="10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</row>
    <row r="538" spans="1:26" ht="12" customHeight="1" x14ac:dyDescent="0.2">
      <c r="A538" s="10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</row>
    <row r="539" spans="1:26" ht="12" customHeight="1" x14ac:dyDescent="0.2">
      <c r="A539" s="10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</row>
    <row r="540" spans="1:26" ht="12" customHeight="1" x14ac:dyDescent="0.2">
      <c r="A540" s="10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</row>
    <row r="541" spans="1:26" ht="12" customHeight="1" x14ac:dyDescent="0.2">
      <c r="A541" s="10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</row>
    <row r="542" spans="1:26" ht="12" customHeight="1" x14ac:dyDescent="0.2">
      <c r="A542" s="10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</row>
    <row r="543" spans="1:26" ht="12" customHeight="1" x14ac:dyDescent="0.2">
      <c r="A543" s="10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</row>
    <row r="544" spans="1:26" ht="12" customHeight="1" x14ac:dyDescent="0.2">
      <c r="A544" s="10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</row>
    <row r="545" spans="1:26" ht="12" customHeight="1" x14ac:dyDescent="0.2">
      <c r="A545" s="10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</row>
    <row r="546" spans="1:26" ht="12" customHeight="1" x14ac:dyDescent="0.2">
      <c r="A546" s="10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</row>
    <row r="547" spans="1:26" ht="12" customHeight="1" x14ac:dyDescent="0.2">
      <c r="A547" s="10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</row>
    <row r="548" spans="1:26" ht="12" customHeight="1" x14ac:dyDescent="0.2">
      <c r="A548" s="10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</row>
    <row r="549" spans="1:26" ht="12" customHeight="1" x14ac:dyDescent="0.2">
      <c r="A549" s="10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</row>
    <row r="550" spans="1:26" ht="12" customHeight="1" x14ac:dyDescent="0.2">
      <c r="A550" s="10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</row>
    <row r="551" spans="1:26" ht="12" customHeight="1" x14ac:dyDescent="0.2">
      <c r="A551" s="10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</row>
    <row r="552" spans="1:26" ht="12" customHeight="1" x14ac:dyDescent="0.2">
      <c r="A552" s="10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</row>
    <row r="553" spans="1:26" ht="12" customHeight="1" x14ac:dyDescent="0.2">
      <c r="A553" s="10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</row>
    <row r="554" spans="1:26" ht="12" customHeight="1" x14ac:dyDescent="0.2">
      <c r="A554" s="10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</row>
    <row r="555" spans="1:26" ht="12" customHeight="1" x14ac:dyDescent="0.2">
      <c r="A555" s="10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</row>
    <row r="556" spans="1:26" ht="12" customHeight="1" x14ac:dyDescent="0.2">
      <c r="A556" s="10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</row>
    <row r="557" spans="1:26" ht="12" customHeight="1" x14ac:dyDescent="0.2">
      <c r="A557" s="10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</row>
    <row r="558" spans="1:26" ht="12" customHeight="1" x14ac:dyDescent="0.2">
      <c r="A558" s="10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</row>
    <row r="559" spans="1:26" ht="12" customHeight="1" x14ac:dyDescent="0.2">
      <c r="A559" s="10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</row>
    <row r="560" spans="1:26" ht="12" customHeight="1" x14ac:dyDescent="0.2">
      <c r="A560" s="10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</row>
    <row r="561" spans="1:26" ht="12" customHeight="1" x14ac:dyDescent="0.2">
      <c r="A561" s="10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</row>
    <row r="562" spans="1:26" ht="12" customHeight="1" x14ac:dyDescent="0.2">
      <c r="A562" s="10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</row>
    <row r="563" spans="1:26" ht="12" customHeight="1" x14ac:dyDescent="0.2">
      <c r="A563" s="10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</row>
    <row r="564" spans="1:26" ht="12" customHeight="1" x14ac:dyDescent="0.2">
      <c r="A564" s="10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</row>
    <row r="565" spans="1:26" ht="12" customHeight="1" x14ac:dyDescent="0.2">
      <c r="A565" s="10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</row>
    <row r="566" spans="1:26" ht="12" customHeight="1" x14ac:dyDescent="0.2">
      <c r="A566" s="10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</row>
    <row r="567" spans="1:26" ht="12" customHeight="1" x14ac:dyDescent="0.2">
      <c r="A567" s="10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</row>
    <row r="568" spans="1:26" ht="12" customHeight="1" x14ac:dyDescent="0.2">
      <c r="A568" s="10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</row>
    <row r="569" spans="1:26" ht="12" customHeight="1" x14ac:dyDescent="0.2">
      <c r="A569" s="10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</row>
    <row r="570" spans="1:26" ht="12" customHeight="1" x14ac:dyDescent="0.2">
      <c r="A570" s="10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</row>
    <row r="571" spans="1:26" ht="12" customHeight="1" x14ac:dyDescent="0.2">
      <c r="A571" s="10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</row>
    <row r="572" spans="1:26" ht="12" customHeight="1" x14ac:dyDescent="0.2">
      <c r="A572" s="10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</row>
    <row r="573" spans="1:26" ht="12" customHeight="1" x14ac:dyDescent="0.2">
      <c r="A573" s="10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</row>
    <row r="574" spans="1:26" ht="12" customHeight="1" x14ac:dyDescent="0.2">
      <c r="A574" s="10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</row>
    <row r="575" spans="1:26" ht="12" customHeight="1" x14ac:dyDescent="0.2">
      <c r="A575" s="10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</row>
    <row r="576" spans="1:26" ht="12" customHeight="1" x14ac:dyDescent="0.2">
      <c r="A576" s="10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</row>
    <row r="577" spans="1:26" ht="12" customHeight="1" x14ac:dyDescent="0.2">
      <c r="A577" s="10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</row>
    <row r="578" spans="1:26" ht="12" customHeight="1" x14ac:dyDescent="0.2">
      <c r="A578" s="10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</row>
    <row r="579" spans="1:26" ht="12" customHeight="1" x14ac:dyDescent="0.2">
      <c r="A579" s="10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</row>
    <row r="580" spans="1:26" ht="12" customHeight="1" x14ac:dyDescent="0.2">
      <c r="A580" s="10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</row>
    <row r="581" spans="1:26" ht="12" customHeight="1" x14ac:dyDescent="0.2">
      <c r="A581" s="10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</row>
    <row r="582" spans="1:26" ht="12" customHeight="1" x14ac:dyDescent="0.2">
      <c r="A582" s="10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</row>
    <row r="583" spans="1:26" ht="12" customHeight="1" x14ac:dyDescent="0.2">
      <c r="A583" s="10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</row>
    <row r="584" spans="1:26" ht="12" customHeight="1" x14ac:dyDescent="0.2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</row>
    <row r="585" spans="1:26" ht="12" customHeight="1" x14ac:dyDescent="0.2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</row>
    <row r="586" spans="1:26" ht="12" customHeight="1" x14ac:dyDescent="0.2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</row>
    <row r="587" spans="1:26" ht="12" customHeight="1" x14ac:dyDescent="0.2">
      <c r="A587" s="10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</row>
    <row r="588" spans="1:26" ht="12" customHeight="1" x14ac:dyDescent="0.2">
      <c r="A588" s="10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</row>
    <row r="589" spans="1:26" ht="12" customHeight="1" x14ac:dyDescent="0.2">
      <c r="A589" s="10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</row>
    <row r="590" spans="1:26" ht="12" customHeight="1" x14ac:dyDescent="0.2">
      <c r="A590" s="10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</row>
    <row r="591" spans="1:26" ht="12" customHeight="1" x14ac:dyDescent="0.2">
      <c r="A591" s="10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</row>
    <row r="592" spans="1:26" ht="12" customHeight="1" x14ac:dyDescent="0.2">
      <c r="A592" s="10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</row>
    <row r="593" spans="1:26" ht="12" customHeight="1" x14ac:dyDescent="0.2">
      <c r="A593" s="10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</row>
    <row r="594" spans="1:26" ht="12" customHeight="1" x14ac:dyDescent="0.2">
      <c r="A594" s="10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</row>
    <row r="595" spans="1:26" ht="12" customHeight="1" x14ac:dyDescent="0.2">
      <c r="A595" s="10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</row>
    <row r="596" spans="1:26" ht="12" customHeight="1" x14ac:dyDescent="0.2">
      <c r="A596" s="10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</row>
    <row r="597" spans="1:26" ht="12" customHeight="1" x14ac:dyDescent="0.2">
      <c r="A597" s="10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</row>
    <row r="598" spans="1:26" ht="12" customHeight="1" x14ac:dyDescent="0.2">
      <c r="A598" s="10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</row>
    <row r="599" spans="1:26" ht="12" customHeight="1" x14ac:dyDescent="0.2">
      <c r="A599" s="10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</row>
    <row r="600" spans="1:26" ht="12" customHeight="1" x14ac:dyDescent="0.2">
      <c r="A600" s="10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</row>
    <row r="601" spans="1:26" ht="12" customHeight="1" x14ac:dyDescent="0.2">
      <c r="A601" s="10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</row>
    <row r="602" spans="1:26" ht="12" customHeight="1" x14ac:dyDescent="0.2">
      <c r="A602" s="10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</row>
    <row r="603" spans="1:26" ht="12" customHeight="1" x14ac:dyDescent="0.2">
      <c r="A603" s="10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</row>
    <row r="604" spans="1:26" ht="12" customHeight="1" x14ac:dyDescent="0.2">
      <c r="A604" s="10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</row>
    <row r="605" spans="1:26" ht="12" customHeight="1" x14ac:dyDescent="0.2">
      <c r="A605" s="10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</row>
    <row r="606" spans="1:26" ht="12" customHeight="1" x14ac:dyDescent="0.2">
      <c r="A606" s="10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</row>
    <row r="607" spans="1:26" ht="12" customHeight="1" x14ac:dyDescent="0.2">
      <c r="A607" s="10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</row>
    <row r="608" spans="1:26" ht="12" customHeight="1" x14ac:dyDescent="0.2">
      <c r="A608" s="10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</row>
    <row r="609" spans="1:26" ht="12" customHeight="1" x14ac:dyDescent="0.2">
      <c r="A609" s="10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</row>
    <row r="610" spans="1:26" ht="12" customHeight="1" x14ac:dyDescent="0.2">
      <c r="A610" s="10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</row>
    <row r="611" spans="1:26" ht="12" customHeight="1" x14ac:dyDescent="0.2">
      <c r="A611" s="10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</row>
    <row r="612" spans="1:26" ht="12" customHeight="1" x14ac:dyDescent="0.2">
      <c r="A612" s="10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</row>
    <row r="613" spans="1:26" ht="12" customHeight="1" x14ac:dyDescent="0.2">
      <c r="A613" s="10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</row>
    <row r="614" spans="1:26" ht="12" customHeight="1" x14ac:dyDescent="0.2">
      <c r="A614" s="10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</row>
    <row r="615" spans="1:26" ht="12" customHeight="1" x14ac:dyDescent="0.2">
      <c r="A615" s="10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</row>
    <row r="616" spans="1:26" ht="12" customHeight="1" x14ac:dyDescent="0.2">
      <c r="A616" s="10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</row>
    <row r="617" spans="1:26" ht="12" customHeight="1" x14ac:dyDescent="0.2">
      <c r="A617" s="10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</row>
    <row r="618" spans="1:26" ht="12" customHeight="1" x14ac:dyDescent="0.2">
      <c r="A618" s="10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</row>
    <row r="619" spans="1:26" ht="12" customHeight="1" x14ac:dyDescent="0.2">
      <c r="A619" s="10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</row>
    <row r="620" spans="1:26" ht="12" customHeight="1" x14ac:dyDescent="0.2">
      <c r="A620" s="10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</row>
    <row r="621" spans="1:26" ht="12" customHeight="1" x14ac:dyDescent="0.2">
      <c r="A621" s="10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</row>
    <row r="622" spans="1:26" ht="12" customHeight="1" x14ac:dyDescent="0.2">
      <c r="A622" s="10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</row>
    <row r="623" spans="1:26" ht="12" customHeight="1" x14ac:dyDescent="0.2">
      <c r="A623" s="10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</row>
    <row r="624" spans="1:26" ht="12" customHeight="1" x14ac:dyDescent="0.2">
      <c r="A624" s="10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</row>
    <row r="625" spans="1:26" ht="12" customHeight="1" x14ac:dyDescent="0.2">
      <c r="A625" s="10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</row>
    <row r="626" spans="1:26" ht="12" customHeight="1" x14ac:dyDescent="0.2">
      <c r="A626" s="10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</row>
    <row r="627" spans="1:26" ht="12" customHeight="1" x14ac:dyDescent="0.2">
      <c r="A627" s="10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</row>
    <row r="628" spans="1:26" ht="12" customHeight="1" x14ac:dyDescent="0.2">
      <c r="A628" s="10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</row>
    <row r="629" spans="1:26" ht="12" customHeight="1" x14ac:dyDescent="0.2">
      <c r="A629" s="10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</row>
    <row r="630" spans="1:26" ht="12" customHeight="1" x14ac:dyDescent="0.2">
      <c r="A630" s="10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</row>
    <row r="631" spans="1:26" ht="12" customHeight="1" x14ac:dyDescent="0.2">
      <c r="A631" s="10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</row>
    <row r="632" spans="1:26" ht="12" customHeight="1" x14ac:dyDescent="0.2">
      <c r="A632" s="10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</row>
    <row r="633" spans="1:26" ht="12" customHeight="1" x14ac:dyDescent="0.2">
      <c r="A633" s="10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</row>
    <row r="634" spans="1:26" ht="12" customHeight="1" x14ac:dyDescent="0.2">
      <c r="A634" s="10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</row>
    <row r="635" spans="1:26" ht="12" customHeight="1" x14ac:dyDescent="0.2">
      <c r="A635" s="10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</row>
    <row r="636" spans="1:26" ht="12" customHeight="1" x14ac:dyDescent="0.2">
      <c r="A636" s="10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</row>
    <row r="637" spans="1:26" ht="12" customHeight="1" x14ac:dyDescent="0.2">
      <c r="A637" s="10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</row>
    <row r="638" spans="1:26" ht="12" customHeight="1" x14ac:dyDescent="0.2">
      <c r="A638" s="10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</row>
    <row r="639" spans="1:26" ht="12" customHeight="1" x14ac:dyDescent="0.2">
      <c r="A639" s="10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</row>
    <row r="640" spans="1:26" ht="12" customHeight="1" x14ac:dyDescent="0.2">
      <c r="A640" s="10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</row>
    <row r="641" spans="1:26" ht="12" customHeight="1" x14ac:dyDescent="0.2">
      <c r="A641" s="10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</row>
    <row r="642" spans="1:26" ht="12" customHeight="1" x14ac:dyDescent="0.2">
      <c r="A642" s="10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</row>
    <row r="643" spans="1:26" ht="12" customHeight="1" x14ac:dyDescent="0.2">
      <c r="A643" s="10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</row>
    <row r="644" spans="1:26" ht="12" customHeight="1" x14ac:dyDescent="0.2">
      <c r="A644" s="10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</row>
    <row r="645" spans="1:26" ht="12" customHeight="1" x14ac:dyDescent="0.2">
      <c r="A645" s="10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</row>
    <row r="646" spans="1:26" ht="12" customHeight="1" x14ac:dyDescent="0.2">
      <c r="A646" s="10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</row>
    <row r="647" spans="1:26" ht="12" customHeight="1" x14ac:dyDescent="0.2">
      <c r="A647" s="10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</row>
    <row r="648" spans="1:26" ht="12" customHeight="1" x14ac:dyDescent="0.2">
      <c r="A648" s="10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</row>
    <row r="649" spans="1:26" ht="12" customHeight="1" x14ac:dyDescent="0.2">
      <c r="A649" s="10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</row>
    <row r="650" spans="1:26" ht="12" customHeight="1" x14ac:dyDescent="0.2">
      <c r="A650" s="10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</row>
    <row r="651" spans="1:26" ht="12" customHeight="1" x14ac:dyDescent="0.2">
      <c r="A651" s="10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</row>
    <row r="652" spans="1:26" ht="12" customHeight="1" x14ac:dyDescent="0.2">
      <c r="A652" s="10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</row>
    <row r="653" spans="1:26" ht="12" customHeight="1" x14ac:dyDescent="0.2">
      <c r="A653" s="10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</row>
    <row r="654" spans="1:26" ht="12" customHeight="1" x14ac:dyDescent="0.2">
      <c r="A654" s="10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</row>
    <row r="655" spans="1:26" ht="12" customHeight="1" x14ac:dyDescent="0.2">
      <c r="A655" s="10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</row>
    <row r="656" spans="1:26" ht="12" customHeight="1" x14ac:dyDescent="0.2">
      <c r="A656" s="10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</row>
    <row r="657" spans="1:26" ht="12" customHeight="1" x14ac:dyDescent="0.2">
      <c r="A657" s="10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</row>
    <row r="658" spans="1:26" ht="12" customHeight="1" x14ac:dyDescent="0.2">
      <c r="A658" s="10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</row>
    <row r="659" spans="1:26" ht="12" customHeight="1" x14ac:dyDescent="0.2">
      <c r="A659" s="10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</row>
    <row r="660" spans="1:26" ht="12" customHeight="1" x14ac:dyDescent="0.2">
      <c r="A660" s="10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</row>
    <row r="661" spans="1:26" ht="12" customHeight="1" x14ac:dyDescent="0.2">
      <c r="A661" s="10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</row>
    <row r="662" spans="1:26" ht="12" customHeight="1" x14ac:dyDescent="0.2">
      <c r="A662" s="10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</row>
    <row r="663" spans="1:26" ht="12" customHeight="1" x14ac:dyDescent="0.2">
      <c r="A663" s="10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</row>
    <row r="664" spans="1:26" ht="12" customHeight="1" x14ac:dyDescent="0.2">
      <c r="A664" s="10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</row>
    <row r="665" spans="1:26" ht="12" customHeight="1" x14ac:dyDescent="0.2">
      <c r="A665" s="10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</row>
    <row r="666" spans="1:26" ht="12" customHeight="1" x14ac:dyDescent="0.2">
      <c r="A666" s="10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</row>
    <row r="667" spans="1:26" ht="12" customHeight="1" x14ac:dyDescent="0.2">
      <c r="A667" s="10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</row>
    <row r="668" spans="1:26" ht="12" customHeight="1" x14ac:dyDescent="0.2">
      <c r="A668" s="10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</row>
    <row r="669" spans="1:26" ht="12" customHeight="1" x14ac:dyDescent="0.2">
      <c r="A669" s="10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</row>
    <row r="670" spans="1:26" ht="12" customHeight="1" x14ac:dyDescent="0.2">
      <c r="A670" s="10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</row>
    <row r="671" spans="1:26" ht="12" customHeight="1" x14ac:dyDescent="0.2">
      <c r="A671" s="10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</row>
    <row r="672" spans="1:26" ht="12" customHeight="1" x14ac:dyDescent="0.2">
      <c r="A672" s="10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</row>
    <row r="673" spans="1:26" ht="12" customHeight="1" x14ac:dyDescent="0.2">
      <c r="A673" s="10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</row>
    <row r="674" spans="1:26" ht="12" customHeight="1" x14ac:dyDescent="0.2">
      <c r="A674" s="10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</row>
    <row r="675" spans="1:26" ht="12" customHeight="1" x14ac:dyDescent="0.2">
      <c r="A675" s="10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</row>
    <row r="676" spans="1:26" ht="12" customHeight="1" x14ac:dyDescent="0.2">
      <c r="A676" s="10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</row>
    <row r="677" spans="1:26" ht="12" customHeight="1" x14ac:dyDescent="0.2">
      <c r="A677" s="10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</row>
    <row r="678" spans="1:26" ht="12" customHeight="1" x14ac:dyDescent="0.2">
      <c r="A678" s="10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</row>
    <row r="679" spans="1:26" ht="12" customHeight="1" x14ac:dyDescent="0.2">
      <c r="A679" s="10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</row>
    <row r="680" spans="1:26" ht="12" customHeight="1" x14ac:dyDescent="0.2">
      <c r="A680" s="10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</row>
    <row r="681" spans="1:26" ht="12" customHeight="1" x14ac:dyDescent="0.2">
      <c r="A681" s="10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</row>
    <row r="682" spans="1:26" ht="12" customHeight="1" x14ac:dyDescent="0.2">
      <c r="A682" s="10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</row>
    <row r="683" spans="1:26" ht="12" customHeight="1" x14ac:dyDescent="0.2">
      <c r="A683" s="10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</row>
    <row r="684" spans="1:26" ht="12" customHeight="1" x14ac:dyDescent="0.2">
      <c r="A684" s="10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</row>
    <row r="685" spans="1:26" ht="12" customHeight="1" x14ac:dyDescent="0.2">
      <c r="A685" s="10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</row>
    <row r="686" spans="1:26" ht="12" customHeight="1" x14ac:dyDescent="0.2">
      <c r="A686" s="10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</row>
    <row r="687" spans="1:26" ht="12" customHeight="1" x14ac:dyDescent="0.2">
      <c r="A687" s="10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</row>
    <row r="688" spans="1:26" ht="12" customHeight="1" x14ac:dyDescent="0.2">
      <c r="A688" s="10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</row>
    <row r="689" spans="1:26" ht="12" customHeight="1" x14ac:dyDescent="0.2">
      <c r="A689" s="10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</row>
    <row r="690" spans="1:26" ht="12" customHeight="1" x14ac:dyDescent="0.2">
      <c r="A690" s="10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</row>
    <row r="691" spans="1:26" ht="12" customHeight="1" x14ac:dyDescent="0.2">
      <c r="A691" s="10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</row>
    <row r="692" spans="1:26" ht="12" customHeight="1" x14ac:dyDescent="0.2">
      <c r="A692" s="10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</row>
    <row r="693" spans="1:26" ht="12" customHeight="1" x14ac:dyDescent="0.2">
      <c r="A693" s="10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</row>
    <row r="694" spans="1:26" ht="12" customHeight="1" x14ac:dyDescent="0.2">
      <c r="A694" s="10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</row>
    <row r="695" spans="1:26" ht="12" customHeight="1" x14ac:dyDescent="0.2">
      <c r="A695" s="10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</row>
    <row r="696" spans="1:26" ht="12" customHeight="1" x14ac:dyDescent="0.2">
      <c r="A696" s="10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</row>
    <row r="697" spans="1:26" ht="12" customHeight="1" x14ac:dyDescent="0.2">
      <c r="A697" s="10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</row>
    <row r="698" spans="1:26" ht="12" customHeight="1" x14ac:dyDescent="0.2">
      <c r="A698" s="10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</row>
    <row r="699" spans="1:26" ht="12" customHeight="1" x14ac:dyDescent="0.2">
      <c r="A699" s="10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</row>
    <row r="700" spans="1:26" ht="12" customHeight="1" x14ac:dyDescent="0.2">
      <c r="A700" s="10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</row>
    <row r="701" spans="1:26" ht="12" customHeight="1" x14ac:dyDescent="0.2">
      <c r="A701" s="10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</row>
    <row r="702" spans="1:26" ht="12" customHeight="1" x14ac:dyDescent="0.2">
      <c r="A702" s="10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</row>
    <row r="703" spans="1:26" ht="12" customHeight="1" x14ac:dyDescent="0.2">
      <c r="A703" s="10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</row>
    <row r="704" spans="1:26" ht="12" customHeight="1" x14ac:dyDescent="0.2">
      <c r="A704" s="10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</row>
    <row r="705" spans="1:26" ht="12" customHeight="1" x14ac:dyDescent="0.2">
      <c r="A705" s="10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</row>
    <row r="706" spans="1:26" ht="12" customHeight="1" x14ac:dyDescent="0.2">
      <c r="A706" s="10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</row>
    <row r="707" spans="1:26" ht="12" customHeight="1" x14ac:dyDescent="0.2">
      <c r="A707" s="10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</row>
    <row r="708" spans="1:26" ht="12" customHeight="1" x14ac:dyDescent="0.2">
      <c r="A708" s="10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</row>
    <row r="709" spans="1:26" ht="12" customHeight="1" x14ac:dyDescent="0.2">
      <c r="A709" s="10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</row>
    <row r="710" spans="1:26" ht="12" customHeight="1" x14ac:dyDescent="0.2">
      <c r="A710" s="10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</row>
    <row r="711" spans="1:26" ht="12" customHeight="1" x14ac:dyDescent="0.2">
      <c r="A711" s="10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</row>
    <row r="712" spans="1:26" ht="12" customHeight="1" x14ac:dyDescent="0.2">
      <c r="A712" s="10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</row>
    <row r="713" spans="1:26" ht="12" customHeight="1" x14ac:dyDescent="0.2">
      <c r="A713" s="10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</row>
    <row r="714" spans="1:26" ht="12" customHeight="1" x14ac:dyDescent="0.2">
      <c r="A714" s="10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</row>
    <row r="715" spans="1:26" ht="12" customHeight="1" x14ac:dyDescent="0.2">
      <c r="A715" s="10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</row>
    <row r="716" spans="1:26" ht="12" customHeight="1" x14ac:dyDescent="0.2">
      <c r="A716" s="10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</row>
    <row r="717" spans="1:26" ht="12" customHeight="1" x14ac:dyDescent="0.2">
      <c r="A717" s="10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</row>
    <row r="718" spans="1:26" ht="12" customHeight="1" x14ac:dyDescent="0.2">
      <c r="A718" s="10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</row>
    <row r="719" spans="1:26" ht="12" customHeight="1" x14ac:dyDescent="0.2">
      <c r="A719" s="10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</row>
    <row r="720" spans="1:26" ht="12" customHeight="1" x14ac:dyDescent="0.2">
      <c r="A720" s="10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</row>
    <row r="721" spans="1:26" ht="12" customHeight="1" x14ac:dyDescent="0.2">
      <c r="A721" s="10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</row>
    <row r="722" spans="1:26" ht="12" customHeight="1" x14ac:dyDescent="0.2">
      <c r="A722" s="10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</row>
    <row r="723" spans="1:26" ht="12" customHeight="1" x14ac:dyDescent="0.2">
      <c r="A723" s="10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</row>
    <row r="724" spans="1:26" ht="12" customHeight="1" x14ac:dyDescent="0.2">
      <c r="A724" s="10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</row>
    <row r="725" spans="1:26" ht="12" customHeight="1" x14ac:dyDescent="0.2">
      <c r="A725" s="10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</row>
    <row r="726" spans="1:26" ht="12" customHeight="1" x14ac:dyDescent="0.2">
      <c r="A726" s="10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</row>
    <row r="727" spans="1:26" ht="12" customHeight="1" x14ac:dyDescent="0.2">
      <c r="A727" s="10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</row>
    <row r="728" spans="1:26" ht="12" customHeight="1" x14ac:dyDescent="0.2">
      <c r="A728" s="10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</row>
    <row r="729" spans="1:26" ht="12" customHeight="1" x14ac:dyDescent="0.2">
      <c r="A729" s="10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</row>
    <row r="730" spans="1:26" ht="12" customHeight="1" x14ac:dyDescent="0.2">
      <c r="A730" s="10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</row>
    <row r="731" spans="1:26" ht="12" customHeight="1" x14ac:dyDescent="0.2">
      <c r="A731" s="10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</row>
    <row r="732" spans="1:26" ht="12" customHeight="1" x14ac:dyDescent="0.2">
      <c r="A732" s="10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</row>
    <row r="733" spans="1:26" ht="12" customHeight="1" x14ac:dyDescent="0.2">
      <c r="A733" s="10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</row>
    <row r="734" spans="1:26" ht="12" customHeight="1" x14ac:dyDescent="0.2">
      <c r="A734" s="10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</row>
    <row r="735" spans="1:26" ht="12" customHeight="1" x14ac:dyDescent="0.2">
      <c r="A735" s="10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</row>
    <row r="736" spans="1:26" ht="12" customHeight="1" x14ac:dyDescent="0.2">
      <c r="A736" s="10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</row>
    <row r="737" spans="1:26" ht="12" customHeight="1" x14ac:dyDescent="0.2">
      <c r="A737" s="10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</row>
    <row r="738" spans="1:26" ht="12" customHeight="1" x14ac:dyDescent="0.2">
      <c r="A738" s="10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</row>
    <row r="739" spans="1:26" ht="12" customHeight="1" x14ac:dyDescent="0.2">
      <c r="A739" s="10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</row>
    <row r="740" spans="1:26" ht="12" customHeight="1" x14ac:dyDescent="0.2">
      <c r="A740" s="10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</row>
    <row r="741" spans="1:26" ht="12" customHeight="1" x14ac:dyDescent="0.2">
      <c r="A741" s="10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</row>
    <row r="742" spans="1:26" ht="12" customHeight="1" x14ac:dyDescent="0.2">
      <c r="A742" s="10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</row>
    <row r="743" spans="1:26" ht="12" customHeight="1" x14ac:dyDescent="0.2">
      <c r="A743" s="10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</row>
    <row r="744" spans="1:26" ht="12" customHeight="1" x14ac:dyDescent="0.2">
      <c r="A744" s="10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</row>
    <row r="745" spans="1:26" ht="12" customHeight="1" x14ac:dyDescent="0.2">
      <c r="A745" s="10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</row>
    <row r="746" spans="1:26" ht="12" customHeight="1" x14ac:dyDescent="0.2">
      <c r="A746" s="10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</row>
    <row r="747" spans="1:26" ht="12" customHeight="1" x14ac:dyDescent="0.2">
      <c r="A747" s="10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</row>
    <row r="748" spans="1:26" ht="12" customHeight="1" x14ac:dyDescent="0.2">
      <c r="A748" s="10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</row>
    <row r="749" spans="1:26" ht="12" customHeight="1" x14ac:dyDescent="0.2">
      <c r="A749" s="10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</row>
    <row r="750" spans="1:26" ht="12" customHeight="1" x14ac:dyDescent="0.2">
      <c r="A750" s="10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</row>
    <row r="751" spans="1:26" ht="12" customHeight="1" x14ac:dyDescent="0.2">
      <c r="A751" s="10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</row>
    <row r="752" spans="1:26" ht="12" customHeight="1" x14ac:dyDescent="0.2">
      <c r="A752" s="10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</row>
    <row r="753" spans="1:26" ht="12" customHeight="1" x14ac:dyDescent="0.2">
      <c r="A753" s="10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</row>
    <row r="754" spans="1:26" ht="12" customHeight="1" x14ac:dyDescent="0.2">
      <c r="A754" s="10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</row>
    <row r="755" spans="1:26" ht="12" customHeight="1" x14ac:dyDescent="0.2">
      <c r="A755" s="10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</row>
    <row r="756" spans="1:26" ht="12" customHeight="1" x14ac:dyDescent="0.2">
      <c r="A756" s="10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</row>
    <row r="757" spans="1:26" ht="12" customHeight="1" x14ac:dyDescent="0.2">
      <c r="A757" s="10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</row>
    <row r="758" spans="1:26" ht="12" customHeight="1" x14ac:dyDescent="0.2">
      <c r="A758" s="10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</row>
    <row r="759" spans="1:26" ht="12" customHeight="1" x14ac:dyDescent="0.2">
      <c r="A759" s="10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</row>
    <row r="760" spans="1:26" ht="12" customHeight="1" x14ac:dyDescent="0.2">
      <c r="A760" s="10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</row>
    <row r="761" spans="1:26" ht="12" customHeight="1" x14ac:dyDescent="0.2">
      <c r="A761" s="10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</row>
    <row r="762" spans="1:26" ht="12" customHeight="1" x14ac:dyDescent="0.2">
      <c r="A762" s="10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</row>
    <row r="763" spans="1:26" ht="12" customHeight="1" x14ac:dyDescent="0.2">
      <c r="A763" s="10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</row>
    <row r="764" spans="1:26" ht="12" customHeight="1" x14ac:dyDescent="0.2">
      <c r="A764" s="10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</row>
    <row r="765" spans="1:26" ht="12" customHeight="1" x14ac:dyDescent="0.2">
      <c r="A765" s="10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</row>
    <row r="766" spans="1:26" ht="12" customHeight="1" x14ac:dyDescent="0.2">
      <c r="A766" s="10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</row>
    <row r="767" spans="1:26" ht="12" customHeight="1" x14ac:dyDescent="0.2">
      <c r="A767" s="10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</row>
    <row r="768" spans="1:26" ht="12" customHeight="1" x14ac:dyDescent="0.2">
      <c r="A768" s="10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</row>
    <row r="769" spans="1:26" ht="12" customHeight="1" x14ac:dyDescent="0.2">
      <c r="A769" s="10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</row>
    <row r="770" spans="1:26" ht="12" customHeight="1" x14ac:dyDescent="0.2">
      <c r="A770" s="10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</row>
    <row r="771" spans="1:26" ht="12" customHeight="1" x14ac:dyDescent="0.2">
      <c r="A771" s="10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</row>
    <row r="772" spans="1:26" ht="12" customHeight="1" x14ac:dyDescent="0.2">
      <c r="A772" s="10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</row>
    <row r="773" spans="1:26" ht="12" customHeight="1" x14ac:dyDescent="0.2">
      <c r="A773" s="10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</row>
    <row r="774" spans="1:26" ht="12" customHeight="1" x14ac:dyDescent="0.2">
      <c r="A774" s="10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</row>
    <row r="775" spans="1:26" ht="12" customHeight="1" x14ac:dyDescent="0.2">
      <c r="A775" s="10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</row>
    <row r="776" spans="1:26" ht="12" customHeight="1" x14ac:dyDescent="0.2">
      <c r="A776" s="10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</row>
    <row r="777" spans="1:26" ht="12" customHeight="1" x14ac:dyDescent="0.2">
      <c r="A777" s="10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</row>
    <row r="778" spans="1:26" ht="12" customHeight="1" x14ac:dyDescent="0.2">
      <c r="A778" s="10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</row>
    <row r="779" spans="1:26" ht="12" customHeight="1" x14ac:dyDescent="0.2">
      <c r="A779" s="10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</row>
    <row r="780" spans="1:26" ht="12" customHeight="1" x14ac:dyDescent="0.2">
      <c r="A780" s="10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</row>
    <row r="781" spans="1:26" ht="12" customHeight="1" x14ac:dyDescent="0.2">
      <c r="A781" s="10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</row>
    <row r="782" spans="1:26" ht="12" customHeight="1" x14ac:dyDescent="0.2">
      <c r="A782" s="10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</row>
    <row r="783" spans="1:26" ht="12" customHeight="1" x14ac:dyDescent="0.2">
      <c r="A783" s="10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</row>
    <row r="784" spans="1:26" ht="12" customHeight="1" x14ac:dyDescent="0.2">
      <c r="A784" s="10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</row>
    <row r="785" spans="1:26" ht="12" customHeight="1" x14ac:dyDescent="0.2">
      <c r="A785" s="10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</row>
    <row r="786" spans="1:26" ht="12" customHeight="1" x14ac:dyDescent="0.2">
      <c r="A786" s="10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</row>
    <row r="787" spans="1:26" ht="12" customHeight="1" x14ac:dyDescent="0.2">
      <c r="A787" s="10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</row>
    <row r="788" spans="1:26" ht="12" customHeight="1" x14ac:dyDescent="0.2">
      <c r="A788" s="10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</row>
    <row r="789" spans="1:26" ht="12" customHeight="1" x14ac:dyDescent="0.2">
      <c r="A789" s="10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</row>
    <row r="790" spans="1:26" ht="12" customHeight="1" x14ac:dyDescent="0.2">
      <c r="A790" s="10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</row>
    <row r="791" spans="1:26" ht="12" customHeight="1" x14ac:dyDescent="0.2">
      <c r="A791" s="10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</row>
    <row r="792" spans="1:26" ht="12" customHeight="1" x14ac:dyDescent="0.2">
      <c r="A792" s="10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</row>
    <row r="793" spans="1:26" ht="12" customHeight="1" x14ac:dyDescent="0.2">
      <c r="A793" s="10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</row>
    <row r="794" spans="1:26" ht="12" customHeight="1" x14ac:dyDescent="0.2">
      <c r="A794" s="10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</row>
    <row r="795" spans="1:26" ht="12" customHeight="1" x14ac:dyDescent="0.2">
      <c r="A795" s="10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</row>
    <row r="796" spans="1:26" ht="12" customHeight="1" x14ac:dyDescent="0.2">
      <c r="A796" s="10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</row>
    <row r="797" spans="1:26" ht="12" customHeight="1" x14ac:dyDescent="0.2">
      <c r="A797" s="10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</row>
    <row r="798" spans="1:26" ht="12" customHeight="1" x14ac:dyDescent="0.2">
      <c r="A798" s="10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</row>
    <row r="799" spans="1:26" ht="12" customHeight="1" x14ac:dyDescent="0.2">
      <c r="A799" s="10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</row>
    <row r="800" spans="1:26" ht="12" customHeight="1" x14ac:dyDescent="0.2">
      <c r="A800" s="10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</row>
    <row r="801" spans="1:26" ht="12" customHeight="1" x14ac:dyDescent="0.2">
      <c r="A801" s="10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</row>
    <row r="802" spans="1:26" ht="12" customHeight="1" x14ac:dyDescent="0.2">
      <c r="A802" s="10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</row>
    <row r="803" spans="1:26" ht="12" customHeight="1" x14ac:dyDescent="0.2">
      <c r="A803" s="10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</row>
    <row r="804" spans="1:26" ht="12" customHeight="1" x14ac:dyDescent="0.2">
      <c r="A804" s="10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</row>
    <row r="805" spans="1:26" ht="12" customHeight="1" x14ac:dyDescent="0.2">
      <c r="A805" s="10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</row>
    <row r="806" spans="1:26" ht="12" customHeight="1" x14ac:dyDescent="0.2">
      <c r="A806" s="10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</row>
    <row r="807" spans="1:26" ht="12" customHeight="1" x14ac:dyDescent="0.2">
      <c r="A807" s="10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</row>
    <row r="808" spans="1:26" ht="12" customHeight="1" x14ac:dyDescent="0.2">
      <c r="A808" s="10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</row>
    <row r="809" spans="1:26" ht="12" customHeight="1" x14ac:dyDescent="0.2">
      <c r="A809" s="10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</row>
    <row r="810" spans="1:26" ht="12" customHeight="1" x14ac:dyDescent="0.2">
      <c r="A810" s="10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</row>
    <row r="811" spans="1:26" ht="12" customHeight="1" x14ac:dyDescent="0.2">
      <c r="A811" s="10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</row>
    <row r="812" spans="1:26" ht="12" customHeight="1" x14ac:dyDescent="0.2">
      <c r="A812" s="10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</row>
    <row r="813" spans="1:26" ht="12" customHeight="1" x14ac:dyDescent="0.2">
      <c r="A813" s="10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</row>
    <row r="814" spans="1:26" ht="12" customHeight="1" x14ac:dyDescent="0.2">
      <c r="A814" s="10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</row>
    <row r="815" spans="1:26" ht="12" customHeight="1" x14ac:dyDescent="0.2">
      <c r="A815" s="10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</row>
    <row r="816" spans="1:26" ht="12" customHeight="1" x14ac:dyDescent="0.2">
      <c r="A816" s="10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</row>
    <row r="817" spans="1:26" ht="12" customHeight="1" x14ac:dyDescent="0.2">
      <c r="A817" s="10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</row>
    <row r="818" spans="1:26" ht="12" customHeight="1" x14ac:dyDescent="0.2">
      <c r="A818" s="10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</row>
    <row r="819" spans="1:26" ht="12" customHeight="1" x14ac:dyDescent="0.2">
      <c r="A819" s="10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</row>
    <row r="820" spans="1:26" ht="12" customHeight="1" x14ac:dyDescent="0.2">
      <c r="A820" s="10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</row>
    <row r="821" spans="1:26" ht="12" customHeight="1" x14ac:dyDescent="0.2">
      <c r="A821" s="10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</row>
    <row r="822" spans="1:26" ht="12" customHeight="1" x14ac:dyDescent="0.2">
      <c r="A822" s="10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</row>
    <row r="823" spans="1:26" ht="12" customHeight="1" x14ac:dyDescent="0.2">
      <c r="A823" s="10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</row>
    <row r="824" spans="1:26" ht="12" customHeight="1" x14ac:dyDescent="0.2">
      <c r="A824" s="10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</row>
    <row r="825" spans="1:26" ht="12" customHeight="1" x14ac:dyDescent="0.2">
      <c r="A825" s="10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</row>
    <row r="826" spans="1:26" ht="12" customHeight="1" x14ac:dyDescent="0.2">
      <c r="A826" s="10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</row>
    <row r="827" spans="1:26" ht="12" customHeight="1" x14ac:dyDescent="0.2">
      <c r="A827" s="10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</row>
    <row r="828" spans="1:26" ht="12" customHeight="1" x14ac:dyDescent="0.2">
      <c r="A828" s="10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</row>
    <row r="829" spans="1:26" ht="12" customHeight="1" x14ac:dyDescent="0.2">
      <c r="A829" s="10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</row>
    <row r="830" spans="1:26" ht="12" customHeight="1" x14ac:dyDescent="0.2">
      <c r="A830" s="10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</row>
    <row r="831" spans="1:26" ht="12" customHeight="1" x14ac:dyDescent="0.2">
      <c r="A831" s="10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</row>
    <row r="832" spans="1:26" ht="12" customHeight="1" x14ac:dyDescent="0.2">
      <c r="A832" s="10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</row>
    <row r="833" spans="1:26" ht="12" customHeight="1" x14ac:dyDescent="0.2">
      <c r="A833" s="10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</row>
    <row r="834" spans="1:26" ht="12" customHeight="1" x14ac:dyDescent="0.2">
      <c r="A834" s="10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</row>
    <row r="835" spans="1:26" ht="12" customHeight="1" x14ac:dyDescent="0.2">
      <c r="A835" s="10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</row>
    <row r="836" spans="1:26" ht="12" customHeight="1" x14ac:dyDescent="0.2">
      <c r="A836" s="10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</row>
    <row r="837" spans="1:26" ht="12" customHeight="1" x14ac:dyDescent="0.2">
      <c r="A837" s="10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</row>
    <row r="838" spans="1:26" ht="12" customHeight="1" x14ac:dyDescent="0.2">
      <c r="A838" s="10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</row>
    <row r="839" spans="1:26" ht="12" customHeight="1" x14ac:dyDescent="0.2">
      <c r="A839" s="10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</row>
    <row r="840" spans="1:26" ht="12" customHeight="1" x14ac:dyDescent="0.2">
      <c r="A840" s="10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</row>
    <row r="841" spans="1:26" ht="12" customHeight="1" x14ac:dyDescent="0.2">
      <c r="A841" s="10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</row>
    <row r="842" spans="1:26" ht="12" customHeight="1" x14ac:dyDescent="0.2">
      <c r="A842" s="10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</row>
    <row r="843" spans="1:26" ht="12" customHeight="1" x14ac:dyDescent="0.2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</row>
    <row r="844" spans="1:26" ht="12" customHeight="1" x14ac:dyDescent="0.2">
      <c r="A844" s="10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</row>
    <row r="845" spans="1:26" ht="12" customHeight="1" x14ac:dyDescent="0.2">
      <c r="A845" s="10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</row>
    <row r="846" spans="1:26" ht="12" customHeight="1" x14ac:dyDescent="0.2">
      <c r="A846" s="10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</row>
    <row r="847" spans="1:26" ht="12" customHeight="1" x14ac:dyDescent="0.2">
      <c r="A847" s="10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</row>
    <row r="848" spans="1:26" ht="12" customHeight="1" x14ac:dyDescent="0.2">
      <c r="A848" s="10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</row>
    <row r="849" spans="1:26" ht="12" customHeight="1" x14ac:dyDescent="0.2">
      <c r="A849" s="10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</row>
    <row r="850" spans="1:26" ht="12" customHeight="1" x14ac:dyDescent="0.2">
      <c r="A850" s="10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</row>
    <row r="851" spans="1:26" ht="12" customHeight="1" x14ac:dyDescent="0.2">
      <c r="A851" s="10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</row>
    <row r="852" spans="1:26" ht="12" customHeight="1" x14ac:dyDescent="0.2">
      <c r="A852" s="10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</row>
    <row r="853" spans="1:26" ht="12" customHeight="1" x14ac:dyDescent="0.2">
      <c r="A853" s="10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</row>
    <row r="854" spans="1:26" ht="12" customHeight="1" x14ac:dyDescent="0.2">
      <c r="A854" s="10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</row>
    <row r="855" spans="1:26" ht="12" customHeight="1" x14ac:dyDescent="0.2">
      <c r="A855" s="10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</row>
    <row r="856" spans="1:26" ht="12" customHeight="1" x14ac:dyDescent="0.2">
      <c r="A856" s="10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</row>
    <row r="857" spans="1:26" ht="12" customHeight="1" x14ac:dyDescent="0.2">
      <c r="A857" s="10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</row>
    <row r="858" spans="1:26" ht="12" customHeight="1" x14ac:dyDescent="0.2">
      <c r="A858" s="10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</row>
    <row r="859" spans="1:26" ht="12" customHeight="1" x14ac:dyDescent="0.2">
      <c r="A859" s="10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</row>
    <row r="860" spans="1:26" ht="12" customHeight="1" x14ac:dyDescent="0.2">
      <c r="A860" s="10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</row>
    <row r="861" spans="1:26" ht="12" customHeight="1" x14ac:dyDescent="0.2">
      <c r="A861" s="10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</row>
    <row r="862" spans="1:26" ht="12" customHeight="1" x14ac:dyDescent="0.2">
      <c r="A862" s="10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</row>
    <row r="863" spans="1:26" ht="12" customHeight="1" x14ac:dyDescent="0.2">
      <c r="A863" s="10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</row>
    <row r="864" spans="1:26" ht="12" customHeight="1" x14ac:dyDescent="0.2">
      <c r="A864" s="10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</row>
    <row r="865" spans="1:26" ht="12" customHeight="1" x14ac:dyDescent="0.2">
      <c r="A865" s="10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</row>
    <row r="866" spans="1:26" ht="12" customHeight="1" x14ac:dyDescent="0.2">
      <c r="A866" s="10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</row>
    <row r="867" spans="1:26" ht="12" customHeight="1" x14ac:dyDescent="0.2">
      <c r="A867" s="10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</row>
    <row r="868" spans="1:26" ht="12" customHeight="1" x14ac:dyDescent="0.2">
      <c r="A868" s="10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</row>
    <row r="869" spans="1:26" ht="12" customHeight="1" x14ac:dyDescent="0.2">
      <c r="A869" s="10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</row>
    <row r="870" spans="1:26" ht="12" customHeight="1" x14ac:dyDescent="0.2">
      <c r="A870" s="10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</row>
    <row r="871" spans="1:26" ht="12" customHeight="1" x14ac:dyDescent="0.2">
      <c r="A871" s="10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</row>
    <row r="872" spans="1:26" ht="12" customHeight="1" x14ac:dyDescent="0.2">
      <c r="A872" s="10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</row>
    <row r="873" spans="1:26" ht="12" customHeight="1" x14ac:dyDescent="0.2">
      <c r="A873" s="10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</row>
    <row r="874" spans="1:26" ht="12" customHeight="1" x14ac:dyDescent="0.2">
      <c r="A874" s="10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</row>
    <row r="875" spans="1:26" ht="12" customHeight="1" x14ac:dyDescent="0.2">
      <c r="A875" s="10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</row>
    <row r="876" spans="1:26" ht="12" customHeight="1" x14ac:dyDescent="0.2">
      <c r="A876" s="10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</row>
    <row r="877" spans="1:26" ht="12" customHeight="1" x14ac:dyDescent="0.2">
      <c r="A877" s="10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</row>
    <row r="878" spans="1:26" ht="12" customHeight="1" x14ac:dyDescent="0.2">
      <c r="A878" s="10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</row>
    <row r="879" spans="1:26" ht="12" customHeight="1" x14ac:dyDescent="0.2">
      <c r="A879" s="10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</row>
    <row r="880" spans="1:26" ht="12" customHeight="1" x14ac:dyDescent="0.2">
      <c r="A880" s="10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</row>
    <row r="881" spans="1:26" ht="12" customHeight="1" x14ac:dyDescent="0.2">
      <c r="A881" s="10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</row>
    <row r="882" spans="1:26" ht="12" customHeight="1" x14ac:dyDescent="0.2">
      <c r="A882" s="10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</row>
    <row r="883" spans="1:26" ht="12" customHeight="1" x14ac:dyDescent="0.2">
      <c r="A883" s="10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</row>
    <row r="884" spans="1:26" ht="12" customHeight="1" x14ac:dyDescent="0.2">
      <c r="A884" s="10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</row>
    <row r="885" spans="1:26" ht="12" customHeight="1" x14ac:dyDescent="0.2">
      <c r="A885" s="10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</row>
    <row r="886" spans="1:26" ht="12" customHeight="1" x14ac:dyDescent="0.2">
      <c r="A886" s="10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</row>
    <row r="887" spans="1:26" ht="12" customHeight="1" x14ac:dyDescent="0.2">
      <c r="A887" s="10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</row>
    <row r="888" spans="1:26" ht="12" customHeight="1" x14ac:dyDescent="0.2">
      <c r="A888" s="10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</row>
    <row r="889" spans="1:26" ht="12" customHeight="1" x14ac:dyDescent="0.2">
      <c r="A889" s="10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</row>
    <row r="890" spans="1:26" ht="12" customHeight="1" x14ac:dyDescent="0.2">
      <c r="A890" s="10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</row>
    <row r="891" spans="1:26" ht="12" customHeight="1" x14ac:dyDescent="0.2">
      <c r="A891" s="10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</row>
    <row r="892" spans="1:26" ht="12" customHeight="1" x14ac:dyDescent="0.2">
      <c r="A892" s="10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</row>
    <row r="893" spans="1:26" ht="12" customHeight="1" x14ac:dyDescent="0.2">
      <c r="A893" s="10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</row>
    <row r="894" spans="1:26" ht="12" customHeight="1" x14ac:dyDescent="0.2">
      <c r="A894" s="10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</row>
    <row r="895" spans="1:26" ht="12" customHeight="1" x14ac:dyDescent="0.2">
      <c r="A895" s="10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</row>
    <row r="896" spans="1:26" ht="12" customHeight="1" x14ac:dyDescent="0.2">
      <c r="A896" s="10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</row>
    <row r="897" spans="1:26" ht="12" customHeight="1" x14ac:dyDescent="0.2">
      <c r="A897" s="10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</row>
    <row r="898" spans="1:26" ht="12" customHeight="1" x14ac:dyDescent="0.2">
      <c r="A898" s="10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</row>
    <row r="899" spans="1:26" ht="12" customHeight="1" x14ac:dyDescent="0.2">
      <c r="A899" s="10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</row>
    <row r="900" spans="1:26" ht="12" customHeight="1" x14ac:dyDescent="0.2">
      <c r="A900" s="10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</row>
    <row r="901" spans="1:26" ht="12" customHeight="1" x14ac:dyDescent="0.2">
      <c r="A901" s="10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</row>
    <row r="902" spans="1:26" ht="12" customHeight="1" x14ac:dyDescent="0.2">
      <c r="A902" s="10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</row>
    <row r="903" spans="1:26" ht="12" customHeight="1" x14ac:dyDescent="0.2">
      <c r="A903" s="10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</row>
    <row r="904" spans="1:26" ht="12" customHeight="1" x14ac:dyDescent="0.2">
      <c r="A904" s="10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</row>
    <row r="905" spans="1:26" ht="12" customHeight="1" x14ac:dyDescent="0.2">
      <c r="A905" s="10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</row>
    <row r="906" spans="1:26" ht="12" customHeight="1" x14ac:dyDescent="0.2">
      <c r="A906" s="10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</row>
    <row r="907" spans="1:26" ht="12" customHeight="1" x14ac:dyDescent="0.2">
      <c r="A907" s="10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</row>
    <row r="908" spans="1:26" ht="12" customHeight="1" x14ac:dyDescent="0.2">
      <c r="A908" s="10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</row>
    <row r="909" spans="1:26" ht="12" customHeight="1" x14ac:dyDescent="0.2">
      <c r="A909" s="10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</row>
    <row r="910" spans="1:26" ht="12" customHeight="1" x14ac:dyDescent="0.2">
      <c r="A910" s="10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</row>
    <row r="911" spans="1:26" ht="12" customHeight="1" x14ac:dyDescent="0.2">
      <c r="A911" s="10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</row>
    <row r="912" spans="1:26" ht="12" customHeight="1" x14ac:dyDescent="0.2">
      <c r="A912" s="10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</row>
    <row r="913" spans="1:26" ht="12" customHeight="1" x14ac:dyDescent="0.2">
      <c r="A913" s="10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</row>
    <row r="914" spans="1:26" ht="12" customHeight="1" x14ac:dyDescent="0.2">
      <c r="A914" s="10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</row>
    <row r="915" spans="1:26" ht="12" customHeight="1" x14ac:dyDescent="0.2">
      <c r="A915" s="10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</row>
    <row r="916" spans="1:26" ht="12" customHeight="1" x14ac:dyDescent="0.2">
      <c r="A916" s="10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</row>
    <row r="917" spans="1:26" ht="12" customHeight="1" x14ac:dyDescent="0.2">
      <c r="A917" s="10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</row>
    <row r="918" spans="1:26" ht="12" customHeight="1" x14ac:dyDescent="0.2">
      <c r="A918" s="10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</row>
    <row r="919" spans="1:26" ht="12" customHeight="1" x14ac:dyDescent="0.2">
      <c r="A919" s="10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</row>
    <row r="920" spans="1:26" ht="12" customHeight="1" x14ac:dyDescent="0.2">
      <c r="A920" s="10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</row>
    <row r="921" spans="1:26" ht="12" customHeight="1" x14ac:dyDescent="0.2">
      <c r="A921" s="10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</row>
    <row r="922" spans="1:26" ht="12" customHeight="1" x14ac:dyDescent="0.2">
      <c r="A922" s="10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</row>
    <row r="923" spans="1:26" ht="12" customHeight="1" x14ac:dyDescent="0.2">
      <c r="A923" s="10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</row>
    <row r="924" spans="1:26" ht="12" customHeight="1" x14ac:dyDescent="0.2">
      <c r="A924" s="10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</row>
    <row r="925" spans="1:26" ht="12" customHeight="1" x14ac:dyDescent="0.2">
      <c r="A925" s="10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</row>
    <row r="926" spans="1:26" ht="12" customHeight="1" x14ac:dyDescent="0.2">
      <c r="A926" s="10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</row>
    <row r="927" spans="1:26" ht="12" customHeight="1" x14ac:dyDescent="0.2">
      <c r="A927" s="10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</row>
    <row r="928" spans="1:26" ht="12" customHeight="1" x14ac:dyDescent="0.2">
      <c r="A928" s="10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</row>
    <row r="929" spans="1:26" ht="12" customHeight="1" x14ac:dyDescent="0.2">
      <c r="A929" s="10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</row>
    <row r="930" spans="1:26" ht="12" customHeight="1" x14ac:dyDescent="0.2">
      <c r="A930" s="10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</row>
    <row r="931" spans="1:26" ht="12" customHeight="1" x14ac:dyDescent="0.2">
      <c r="A931" s="10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</row>
    <row r="932" spans="1:26" ht="12" customHeight="1" x14ac:dyDescent="0.2">
      <c r="A932" s="10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</row>
    <row r="933" spans="1:26" ht="12" customHeight="1" x14ac:dyDescent="0.2">
      <c r="A933" s="10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</row>
    <row r="934" spans="1:26" ht="12" customHeight="1" x14ac:dyDescent="0.2">
      <c r="A934" s="10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</row>
    <row r="935" spans="1:26" ht="12" customHeight="1" x14ac:dyDescent="0.2">
      <c r="A935" s="10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</row>
    <row r="936" spans="1:26" ht="12" customHeight="1" x14ac:dyDescent="0.2">
      <c r="A936" s="10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</row>
    <row r="937" spans="1:26" ht="12" customHeight="1" x14ac:dyDescent="0.2">
      <c r="A937" s="10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</row>
    <row r="938" spans="1:26" ht="12" customHeight="1" x14ac:dyDescent="0.2">
      <c r="A938" s="10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</row>
    <row r="939" spans="1:26" ht="12" customHeight="1" x14ac:dyDescent="0.2">
      <c r="A939" s="10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</row>
    <row r="940" spans="1:26" ht="12" customHeight="1" x14ac:dyDescent="0.2">
      <c r="A940" s="10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</row>
    <row r="941" spans="1:26" ht="12" customHeight="1" x14ac:dyDescent="0.2">
      <c r="A941" s="10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</row>
    <row r="942" spans="1:26" ht="12" customHeight="1" x14ac:dyDescent="0.2">
      <c r="A942" s="10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</row>
    <row r="943" spans="1:26" ht="12" customHeight="1" x14ac:dyDescent="0.2">
      <c r="A943" s="10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</row>
    <row r="944" spans="1:26" ht="12" customHeight="1" x14ac:dyDescent="0.2">
      <c r="A944" s="10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</row>
    <row r="945" spans="1:26" ht="12" customHeight="1" x14ac:dyDescent="0.2">
      <c r="A945" s="10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</row>
    <row r="946" spans="1:26" ht="12" customHeight="1" x14ac:dyDescent="0.2">
      <c r="A946" s="10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</row>
    <row r="947" spans="1:26" ht="12" customHeight="1" x14ac:dyDescent="0.2">
      <c r="A947" s="10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</row>
    <row r="948" spans="1:26" ht="12" customHeight="1" x14ac:dyDescent="0.2">
      <c r="A948" s="10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</row>
    <row r="949" spans="1:26" ht="12" customHeight="1" x14ac:dyDescent="0.2">
      <c r="A949" s="10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</row>
    <row r="950" spans="1:26" ht="12" customHeight="1" x14ac:dyDescent="0.2">
      <c r="A950" s="10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</row>
    <row r="951" spans="1:26" ht="12" customHeight="1" x14ac:dyDescent="0.2">
      <c r="A951" s="10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</row>
    <row r="952" spans="1:26" ht="12" customHeight="1" x14ac:dyDescent="0.2">
      <c r="A952" s="10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</row>
    <row r="953" spans="1:26" ht="12" customHeight="1" x14ac:dyDescent="0.2">
      <c r="A953" s="10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</row>
    <row r="954" spans="1:26" ht="12" customHeight="1" x14ac:dyDescent="0.2">
      <c r="A954" s="10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</row>
    <row r="955" spans="1:26" ht="12" customHeight="1" x14ac:dyDescent="0.2">
      <c r="A955" s="10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</row>
    <row r="956" spans="1:26" ht="12" customHeight="1" x14ac:dyDescent="0.2">
      <c r="A956" s="10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</row>
    <row r="957" spans="1:26" ht="12" customHeight="1" x14ac:dyDescent="0.2">
      <c r="A957" s="10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</row>
    <row r="958" spans="1:26" ht="12" customHeight="1" x14ac:dyDescent="0.2">
      <c r="A958" s="10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</row>
    <row r="959" spans="1:26" ht="12" customHeight="1" x14ac:dyDescent="0.2">
      <c r="A959" s="10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</row>
    <row r="960" spans="1:26" ht="12" customHeight="1" x14ac:dyDescent="0.2">
      <c r="A960" s="10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</row>
    <row r="961" spans="1:26" ht="12" customHeight="1" x14ac:dyDescent="0.2">
      <c r="A961" s="10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</row>
    <row r="962" spans="1:26" ht="12" customHeight="1" x14ac:dyDescent="0.2">
      <c r="A962" s="10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</row>
    <row r="963" spans="1:26" ht="12" customHeight="1" x14ac:dyDescent="0.2">
      <c r="A963" s="10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</row>
    <row r="964" spans="1:26" ht="12" customHeight="1" x14ac:dyDescent="0.2">
      <c r="A964" s="10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</row>
    <row r="965" spans="1:26" ht="12" customHeight="1" x14ac:dyDescent="0.2">
      <c r="A965" s="10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</row>
    <row r="966" spans="1:26" ht="12" customHeight="1" x14ac:dyDescent="0.2">
      <c r="A966" s="10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</row>
    <row r="967" spans="1:26" ht="12" customHeight="1" x14ac:dyDescent="0.2">
      <c r="A967" s="10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</row>
    <row r="968" spans="1:26" ht="12" customHeight="1" x14ac:dyDescent="0.2">
      <c r="A968" s="10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</row>
    <row r="969" spans="1:26" ht="12" customHeight="1" x14ac:dyDescent="0.2">
      <c r="A969" s="10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</row>
    <row r="970" spans="1:26" ht="12" customHeight="1" x14ac:dyDescent="0.2">
      <c r="A970" s="10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</row>
    <row r="971" spans="1:26" ht="12" customHeight="1" x14ac:dyDescent="0.2">
      <c r="A971" s="10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</row>
    <row r="972" spans="1:26" ht="12" customHeight="1" x14ac:dyDescent="0.2">
      <c r="A972" s="10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</row>
    <row r="973" spans="1:26" ht="12" customHeight="1" x14ac:dyDescent="0.2">
      <c r="A973" s="10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</row>
    <row r="974" spans="1:26" ht="12" customHeight="1" x14ac:dyDescent="0.2">
      <c r="A974" s="10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</row>
    <row r="975" spans="1:26" ht="12" customHeight="1" x14ac:dyDescent="0.2">
      <c r="A975" s="10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</row>
    <row r="976" spans="1:26" ht="12" customHeight="1" x14ac:dyDescent="0.2">
      <c r="A976" s="10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</row>
    <row r="977" spans="1:26" ht="12" customHeight="1" x14ac:dyDescent="0.2">
      <c r="A977" s="10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</row>
    <row r="978" spans="1:26" ht="12" customHeight="1" x14ac:dyDescent="0.2">
      <c r="A978" s="10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</row>
    <row r="979" spans="1:26" ht="12" customHeight="1" x14ac:dyDescent="0.2">
      <c r="A979" s="10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</row>
    <row r="980" spans="1:26" ht="12" customHeight="1" x14ac:dyDescent="0.2">
      <c r="A980" s="10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</row>
    <row r="981" spans="1:26" ht="12" customHeight="1" x14ac:dyDescent="0.2">
      <c r="A981" s="10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</row>
    <row r="982" spans="1:26" ht="12" customHeight="1" x14ac:dyDescent="0.2">
      <c r="A982" s="10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</row>
    <row r="983" spans="1:26" ht="12" customHeight="1" x14ac:dyDescent="0.2">
      <c r="A983" s="10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</row>
    <row r="984" spans="1:26" ht="12" customHeight="1" x14ac:dyDescent="0.2">
      <c r="A984" s="10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</row>
    <row r="985" spans="1:26" ht="12" customHeight="1" x14ac:dyDescent="0.2">
      <c r="A985" s="10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</row>
    <row r="986" spans="1:26" ht="12" customHeight="1" x14ac:dyDescent="0.2">
      <c r="A986" s="10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</row>
    <row r="987" spans="1:26" ht="12" customHeight="1" x14ac:dyDescent="0.2">
      <c r="A987" s="10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</row>
    <row r="988" spans="1:26" ht="12" customHeight="1" x14ac:dyDescent="0.2">
      <c r="A988" s="10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</row>
    <row r="989" spans="1:26" ht="12" customHeight="1" x14ac:dyDescent="0.2">
      <c r="A989" s="10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</row>
    <row r="990" spans="1:26" ht="12" customHeight="1" x14ac:dyDescent="0.2">
      <c r="A990" s="10"/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</row>
    <row r="991" spans="1:26" ht="12" customHeight="1" x14ac:dyDescent="0.2">
      <c r="A991" s="10"/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</row>
    <row r="992" spans="1:26" ht="12" customHeight="1" x14ac:dyDescent="0.2">
      <c r="A992" s="10"/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</row>
    <row r="993" spans="1:26" ht="12" customHeight="1" x14ac:dyDescent="0.2">
      <c r="A993" s="10"/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</row>
    <row r="994" spans="1:26" ht="12" customHeight="1" x14ac:dyDescent="0.2">
      <c r="A994" s="10"/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</row>
    <row r="995" spans="1:26" ht="12" customHeight="1" x14ac:dyDescent="0.2">
      <c r="A995" s="10"/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</row>
    <row r="996" spans="1:26" ht="12" customHeight="1" x14ac:dyDescent="0.2">
      <c r="A996" s="10"/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</row>
    <row r="997" spans="1:26" ht="12" customHeight="1" x14ac:dyDescent="0.2">
      <c r="A997" s="10"/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</row>
    <row r="998" spans="1:26" ht="12" customHeight="1" x14ac:dyDescent="0.2">
      <c r="A998" s="10"/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</row>
    <row r="999" spans="1:26" ht="12" customHeight="1" x14ac:dyDescent="0.2">
      <c r="A999" s="10"/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</row>
    <row r="1000" spans="1:26" ht="12" customHeight="1" x14ac:dyDescent="0.2">
      <c r="A1000" s="10"/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</row>
    <row r="1001" spans="1:26" ht="12" customHeight="1" x14ac:dyDescent="0.2">
      <c r="A1001" s="10"/>
      <c r="B1001" s="10"/>
      <c r="C1001" s="10"/>
      <c r="D1001" s="10"/>
      <c r="E1001" s="10"/>
      <c r="F1001" s="10"/>
      <c r="G1001" s="10"/>
      <c r="H1001" s="10"/>
      <c r="I1001" s="10"/>
      <c r="J1001" s="10"/>
      <c r="K1001" s="10"/>
      <c r="L1001" s="10"/>
      <c r="M1001" s="10"/>
      <c r="N1001" s="10"/>
      <c r="O1001" s="10"/>
      <c r="P1001" s="10"/>
      <c r="Q1001" s="10"/>
      <c r="R1001" s="10"/>
      <c r="S1001" s="10"/>
      <c r="T1001" s="10"/>
      <c r="U1001" s="10"/>
      <c r="V1001" s="10"/>
      <c r="W1001" s="10"/>
      <c r="X1001" s="10"/>
      <c r="Y1001" s="10"/>
      <c r="Z1001" s="10"/>
    </row>
    <row r="1002" spans="1:26" ht="12" customHeight="1" x14ac:dyDescent="0.2">
      <c r="A1002" s="10"/>
      <c r="B1002" s="10"/>
      <c r="C1002" s="10"/>
      <c r="D1002" s="10"/>
      <c r="E1002" s="10"/>
      <c r="F1002" s="10"/>
      <c r="G1002" s="10"/>
      <c r="H1002" s="10"/>
      <c r="I1002" s="10"/>
      <c r="J1002" s="10"/>
      <c r="K1002" s="10"/>
      <c r="L1002" s="10"/>
      <c r="M1002" s="10"/>
      <c r="N1002" s="10"/>
      <c r="O1002" s="10"/>
      <c r="P1002" s="10"/>
      <c r="Q1002" s="10"/>
      <c r="R1002" s="10"/>
      <c r="S1002" s="10"/>
      <c r="T1002" s="10"/>
      <c r="U1002" s="10"/>
      <c r="V1002" s="10"/>
      <c r="W1002" s="10"/>
      <c r="X1002" s="10"/>
      <c r="Y1002" s="10"/>
      <c r="Z1002" s="10"/>
    </row>
    <row r="1003" spans="1:26" ht="12" customHeight="1" x14ac:dyDescent="0.2">
      <c r="A1003" s="10"/>
      <c r="B1003" s="10"/>
      <c r="C1003" s="10"/>
      <c r="D1003" s="10"/>
      <c r="E1003" s="10"/>
      <c r="F1003" s="10"/>
      <c r="G1003" s="10"/>
      <c r="H1003" s="10"/>
      <c r="I1003" s="10"/>
      <c r="J1003" s="10"/>
      <c r="K1003" s="10"/>
      <c r="L1003" s="10"/>
      <c r="M1003" s="10"/>
      <c r="N1003" s="10"/>
      <c r="O1003" s="10"/>
      <c r="P1003" s="10"/>
      <c r="Q1003" s="10"/>
      <c r="R1003" s="10"/>
      <c r="S1003" s="10"/>
      <c r="T1003" s="10"/>
      <c r="U1003" s="10"/>
      <c r="V1003" s="10"/>
      <c r="W1003" s="10"/>
      <c r="X1003" s="10"/>
      <c r="Y1003" s="10"/>
      <c r="Z1003" s="10"/>
    </row>
    <row r="1004" spans="1:26" ht="12" customHeight="1" x14ac:dyDescent="0.2">
      <c r="A1004" s="10"/>
      <c r="B1004" s="10"/>
      <c r="C1004" s="10"/>
      <c r="D1004" s="10"/>
      <c r="E1004" s="10"/>
      <c r="F1004" s="10"/>
      <c r="G1004" s="10"/>
      <c r="H1004" s="10"/>
      <c r="I1004" s="10"/>
      <c r="J1004" s="10"/>
      <c r="K1004" s="10"/>
      <c r="L1004" s="10"/>
      <c r="M1004" s="10"/>
      <c r="N1004" s="10"/>
      <c r="O1004" s="10"/>
      <c r="P1004" s="10"/>
      <c r="Q1004" s="10"/>
      <c r="R1004" s="10"/>
      <c r="S1004" s="10"/>
      <c r="T1004" s="10"/>
      <c r="U1004" s="10"/>
      <c r="V1004" s="10"/>
      <c r="W1004" s="10"/>
      <c r="X1004" s="10"/>
      <c r="Y1004" s="10"/>
      <c r="Z1004" s="10"/>
    </row>
    <row r="1005" spans="1:26" ht="12" customHeight="1" x14ac:dyDescent="0.2">
      <c r="A1005" s="10"/>
      <c r="B1005" s="10"/>
      <c r="C1005" s="10"/>
      <c r="D1005" s="10"/>
      <c r="E1005" s="10"/>
      <c r="F1005" s="10"/>
      <c r="G1005" s="10"/>
      <c r="H1005" s="10"/>
      <c r="I1005" s="10"/>
      <c r="J1005" s="10"/>
      <c r="K1005" s="10"/>
      <c r="L1005" s="10"/>
      <c r="M1005" s="10"/>
      <c r="N1005" s="10"/>
      <c r="O1005" s="10"/>
      <c r="P1005" s="10"/>
      <c r="Q1005" s="10"/>
      <c r="R1005" s="10"/>
      <c r="S1005" s="10"/>
      <c r="T1005" s="10"/>
      <c r="U1005" s="10"/>
      <c r="V1005" s="10"/>
      <c r="W1005" s="10"/>
      <c r="X1005" s="10"/>
      <c r="Y1005" s="10"/>
      <c r="Z1005" s="10"/>
    </row>
    <row r="1006" spans="1:26" ht="12" customHeight="1" x14ac:dyDescent="0.2">
      <c r="A1006" s="10"/>
      <c r="B1006" s="10"/>
      <c r="C1006" s="10"/>
      <c r="D1006" s="10"/>
      <c r="E1006" s="10"/>
      <c r="F1006" s="10"/>
      <c r="G1006" s="10"/>
      <c r="H1006" s="10"/>
      <c r="I1006" s="10"/>
      <c r="J1006" s="10"/>
      <c r="K1006" s="10"/>
      <c r="L1006" s="10"/>
      <c r="M1006" s="10"/>
      <c r="N1006" s="10"/>
      <c r="O1006" s="10"/>
      <c r="P1006" s="10"/>
      <c r="Q1006" s="10"/>
      <c r="R1006" s="10"/>
      <c r="S1006" s="10"/>
      <c r="T1006" s="10"/>
      <c r="U1006" s="10"/>
      <c r="V1006" s="10"/>
      <c r="W1006" s="10"/>
      <c r="X1006" s="10"/>
      <c r="Y1006" s="10"/>
      <c r="Z1006" s="10"/>
    </row>
  </sheetData>
  <mergeCells count="7">
    <mergeCell ref="B31:I34"/>
    <mergeCell ref="A9:J10"/>
    <mergeCell ref="A12:J12"/>
    <mergeCell ref="A13:J13"/>
    <mergeCell ref="A16:J16"/>
    <mergeCell ref="A17:J17"/>
    <mergeCell ref="B25:I2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FB9080-CA8A-497E-B89A-293C0A3F3C7F}">
  <dimension ref="A1:C7"/>
  <sheetViews>
    <sheetView showGridLines="0" workbookViewId="0">
      <selection sqref="A1:C1"/>
    </sheetView>
  </sheetViews>
  <sheetFormatPr defaultRowHeight="15" x14ac:dyDescent="0.25"/>
  <cols>
    <col min="1" max="1" width="32.7109375" customWidth="1"/>
    <col min="2" max="2" width="83.140625" customWidth="1"/>
    <col min="3" max="3" width="43.7109375" customWidth="1"/>
  </cols>
  <sheetData>
    <row r="1" spans="1:3" ht="13.9" customHeight="1" x14ac:dyDescent="0.25">
      <c r="A1" s="62" t="s">
        <v>21</v>
      </c>
      <c r="B1" s="62"/>
      <c r="C1" s="62"/>
    </row>
    <row r="2" spans="1:3" x14ac:dyDescent="0.25">
      <c r="A2" s="21"/>
      <c r="B2" s="21"/>
      <c r="C2" s="21"/>
    </row>
    <row r="3" spans="1:3" x14ac:dyDescent="0.25">
      <c r="A3" s="27" t="s">
        <v>22</v>
      </c>
      <c r="B3" s="27" t="s">
        <v>23</v>
      </c>
      <c r="C3" s="27" t="s">
        <v>24</v>
      </c>
    </row>
    <row r="4" spans="1:3" x14ac:dyDescent="0.25">
      <c r="A4" s="47" t="s">
        <v>53</v>
      </c>
      <c r="B4" s="1" t="s">
        <v>61</v>
      </c>
      <c r="C4" s="1" t="s">
        <v>62</v>
      </c>
    </row>
    <row r="5" spans="1:3" x14ac:dyDescent="0.25">
      <c r="A5" s="47" t="s">
        <v>50</v>
      </c>
      <c r="B5" s="1" t="s">
        <v>30</v>
      </c>
      <c r="C5" s="1" t="s">
        <v>26</v>
      </c>
    </row>
    <row r="6" spans="1:3" x14ac:dyDescent="0.25">
      <c r="A6" s="47" t="s">
        <v>51</v>
      </c>
      <c r="B6" s="1" t="s">
        <v>59</v>
      </c>
      <c r="C6" s="1" t="s">
        <v>25</v>
      </c>
    </row>
    <row r="7" spans="1:3" x14ac:dyDescent="0.25">
      <c r="A7" s="47" t="s">
        <v>52</v>
      </c>
      <c r="B7" s="1" t="s">
        <v>60</v>
      </c>
      <c r="C7" s="1" t="s">
        <v>29</v>
      </c>
    </row>
  </sheetData>
  <mergeCells count="1">
    <mergeCell ref="A1:C1"/>
  </mergeCells>
  <hyperlinks>
    <hyperlink ref="A4" location="'Projection - Resident Lens VHCU'!A1" display="Projection - Resident Lens - VHCURES" xr:uid="{09CB7A74-360A-4AA4-984D-E9AF3A708C3B}"/>
    <hyperlink ref="A5" location="'Projection - Resident Lens - N'!A1" display="Projection - Resident Lens - NHEA" xr:uid="{1FCAECE9-BE75-464B-A56A-17E3221A1370}"/>
    <hyperlink ref="A6" location="'Projection - Provider Lens'!A1" display="Projection - Provider Lens - NHEA" xr:uid="{E70F7E51-7112-4BAD-AB4E-34EA3B0D175D}"/>
    <hyperlink ref="A7" location="'Projection - Resident Lens OOP'!A1" display="Projection - Resident Lens - OOP" xr:uid="{55E1DE7D-F9B5-44C9-BAEE-9EE6A8A636E4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D93D9D-ADC2-49D7-B8D9-8F64AAED1E54}">
  <dimension ref="A1:O28"/>
  <sheetViews>
    <sheetView showGridLines="0" workbookViewId="0">
      <selection sqref="A1:J1"/>
    </sheetView>
  </sheetViews>
  <sheetFormatPr defaultColWidth="8.85546875" defaultRowHeight="12.75" x14ac:dyDescent="0.2"/>
  <cols>
    <col min="1" max="1" width="11.85546875" style="2" customWidth="1"/>
    <col min="2" max="2" width="10.28515625" style="2" bestFit="1" customWidth="1"/>
    <col min="3" max="3" width="31.85546875" style="2" bestFit="1" customWidth="1"/>
    <col min="4" max="4" width="50.28515625" style="2" bestFit="1" customWidth="1"/>
    <col min="5" max="5" width="22.5703125" style="2" customWidth="1"/>
    <col min="6" max="6" width="15.42578125" style="2" customWidth="1"/>
    <col min="7" max="7" width="18.140625" style="3" customWidth="1"/>
    <col min="8" max="8" width="22.28515625" style="3" bestFit="1" customWidth="1"/>
    <col min="9" max="9" width="26.140625" style="2" customWidth="1"/>
    <col min="10" max="10" width="21.5703125" style="2" bestFit="1" customWidth="1"/>
    <col min="11" max="11" width="8.85546875" style="2" customWidth="1"/>
    <col min="12" max="16384" width="8.85546875" style="2"/>
  </cols>
  <sheetData>
    <row r="1" spans="1:15" ht="13.9" customHeight="1" x14ac:dyDescent="0.2">
      <c r="A1" s="63" t="s">
        <v>54</v>
      </c>
      <c r="B1" s="62"/>
      <c r="C1" s="62"/>
      <c r="D1" s="62"/>
      <c r="E1" s="62"/>
      <c r="F1" s="62"/>
      <c r="G1" s="62"/>
      <c r="H1" s="62"/>
      <c r="I1" s="62"/>
      <c r="J1" s="62"/>
    </row>
    <row r="2" spans="1:15" x14ac:dyDescent="0.2">
      <c r="A2" s="46" t="s">
        <v>41</v>
      </c>
      <c r="B2" s="21"/>
      <c r="C2" s="21"/>
      <c r="D2" s="21"/>
      <c r="E2" s="21"/>
      <c r="F2" s="21"/>
      <c r="G2" s="21"/>
      <c r="H2" s="21"/>
      <c r="I2" s="21"/>
      <c r="J2" s="21"/>
    </row>
    <row r="3" spans="1:15" x14ac:dyDescent="0.2">
      <c r="A3" s="21"/>
      <c r="B3" s="21"/>
      <c r="C3" s="21"/>
      <c r="D3" s="21"/>
      <c r="E3" s="21"/>
      <c r="F3" s="21"/>
      <c r="G3" s="21"/>
      <c r="H3" s="21"/>
      <c r="I3" s="21"/>
      <c r="J3" s="21"/>
    </row>
    <row r="4" spans="1:15" x14ac:dyDescent="0.2">
      <c r="A4" s="27"/>
      <c r="B4" s="34" t="s">
        <v>0</v>
      </c>
      <c r="C4" s="27" t="s">
        <v>7</v>
      </c>
      <c r="D4" s="27" t="s">
        <v>1</v>
      </c>
      <c r="E4" s="34" t="s">
        <v>8</v>
      </c>
      <c r="F4" s="34" t="s">
        <v>9</v>
      </c>
      <c r="G4" s="35" t="s">
        <v>11</v>
      </c>
      <c r="H4" s="35" t="s">
        <v>12</v>
      </c>
      <c r="I4" s="35" t="s">
        <v>43</v>
      </c>
      <c r="J4" s="35" t="s">
        <v>44</v>
      </c>
    </row>
    <row r="5" spans="1:15" ht="13.7" customHeight="1" x14ac:dyDescent="0.2">
      <c r="A5" s="64" t="s">
        <v>2</v>
      </c>
      <c r="B5" s="1">
        <v>2022</v>
      </c>
      <c r="C5" s="1" t="s">
        <v>10</v>
      </c>
      <c r="D5" s="1" t="s">
        <v>4</v>
      </c>
      <c r="E5" s="18">
        <v>207720</v>
      </c>
      <c r="F5" s="5">
        <v>2348734</v>
      </c>
      <c r="G5" s="26">
        <v>1760250023.5530002</v>
      </c>
      <c r="H5" s="26">
        <v>8993.355689761378</v>
      </c>
      <c r="I5" s="4"/>
      <c r="J5" s="4"/>
    </row>
    <row r="6" spans="1:15" ht="13.7" customHeight="1" x14ac:dyDescent="0.2">
      <c r="A6" s="65"/>
      <c r="B6" s="1">
        <v>2022</v>
      </c>
      <c r="C6" s="1" t="s">
        <v>10</v>
      </c>
      <c r="D6" s="1" t="s">
        <v>5</v>
      </c>
      <c r="E6" s="18">
        <v>167861</v>
      </c>
      <c r="F6" s="5">
        <v>1911161</v>
      </c>
      <c r="G6" s="26">
        <v>1661749738.6685998</v>
      </c>
      <c r="H6" s="26">
        <v>10433.970169976887</v>
      </c>
      <c r="I6" s="4"/>
      <c r="J6" s="4"/>
    </row>
    <row r="7" spans="1:15" ht="13.7" customHeight="1" x14ac:dyDescent="0.2">
      <c r="A7" s="65"/>
      <c r="B7" s="1">
        <v>2022</v>
      </c>
      <c r="C7" s="1" t="s">
        <v>10</v>
      </c>
      <c r="D7" s="1" t="s">
        <v>32</v>
      </c>
      <c r="E7" s="18">
        <v>309652</v>
      </c>
      <c r="F7" s="5">
        <v>3327098</v>
      </c>
      <c r="G7" s="26">
        <v>1825626910.2012</v>
      </c>
      <c r="H7" s="26">
        <v>6584.5739808128283</v>
      </c>
      <c r="I7" s="4"/>
      <c r="J7" s="4"/>
    </row>
    <row r="8" spans="1:15" ht="13.7" customHeight="1" x14ac:dyDescent="0.2">
      <c r="A8" s="66"/>
      <c r="B8" s="1">
        <v>2022</v>
      </c>
      <c r="C8" s="1" t="s">
        <v>10</v>
      </c>
      <c r="D8" s="1" t="s">
        <v>33</v>
      </c>
      <c r="E8" s="18">
        <v>625471</v>
      </c>
      <c r="F8" s="5">
        <v>6971730</v>
      </c>
      <c r="G8" s="26">
        <v>5247626672.4228001</v>
      </c>
      <c r="H8" s="26">
        <v>9032.4094692527688</v>
      </c>
      <c r="I8" s="7"/>
      <c r="J8" s="7"/>
    </row>
    <row r="9" spans="1:15" ht="13.7" customHeight="1" x14ac:dyDescent="0.25">
      <c r="A9" s="64" t="s">
        <v>6</v>
      </c>
      <c r="B9" s="1">
        <v>2023</v>
      </c>
      <c r="C9" s="1" t="s">
        <v>10</v>
      </c>
      <c r="D9" s="1" t="s">
        <v>4</v>
      </c>
      <c r="E9" s="19">
        <v>212985.80928468227</v>
      </c>
      <c r="F9" s="15">
        <v>2407991.9384993641</v>
      </c>
      <c r="G9" s="26">
        <v>1898503021.4212441</v>
      </c>
      <c r="H9" s="26">
        <v>9461.0101856289693</v>
      </c>
      <c r="I9" s="6">
        <v>7.8541682157847847E-2</v>
      </c>
      <c r="J9" s="6">
        <v>5.1999999999999963E-2</v>
      </c>
      <c r="L9"/>
      <c r="M9"/>
      <c r="N9"/>
      <c r="O9"/>
    </row>
    <row r="10" spans="1:15" ht="13.7" customHeight="1" x14ac:dyDescent="0.25">
      <c r="A10" s="65"/>
      <c r="B10" s="1">
        <v>2023</v>
      </c>
      <c r="C10" s="1" t="s">
        <v>10</v>
      </c>
      <c r="D10" s="1" t="s">
        <v>5</v>
      </c>
      <c r="E10" s="18">
        <v>168591.28204802642</v>
      </c>
      <c r="F10" s="15">
        <v>1919538.9109593008</v>
      </c>
      <c r="G10" s="26">
        <v>1767507335.7954798</v>
      </c>
      <c r="H10" s="26">
        <v>11049.574410005522</v>
      </c>
      <c r="I10" s="6">
        <v>6.364231307875115E-2</v>
      </c>
      <c r="J10" s="6">
        <v>5.8999999999999886E-2</v>
      </c>
      <c r="L10"/>
      <c r="M10"/>
      <c r="N10"/>
      <c r="O10"/>
    </row>
    <row r="11" spans="1:15" ht="13.7" customHeight="1" x14ac:dyDescent="0.25">
      <c r="A11" s="65"/>
      <c r="B11" s="1">
        <v>2023</v>
      </c>
      <c r="C11" s="1" t="s">
        <v>10</v>
      </c>
      <c r="D11" s="1" t="s">
        <v>32</v>
      </c>
      <c r="E11" s="19">
        <v>310972.02866729128</v>
      </c>
      <c r="F11" s="15">
        <v>3342669.3662374653</v>
      </c>
      <c r="G11" s="26">
        <v>1980904836.184859</v>
      </c>
      <c r="H11" s="26">
        <v>7111.3398992778548</v>
      </c>
      <c r="I11" s="6">
        <v>8.5054577754085606E-2</v>
      </c>
      <c r="J11" s="6">
        <v>8.0000000000000043E-2</v>
      </c>
      <c r="L11"/>
      <c r="M11"/>
      <c r="N11"/>
      <c r="O11"/>
    </row>
    <row r="12" spans="1:15" ht="13.7" customHeight="1" x14ac:dyDescent="0.25">
      <c r="A12" s="66"/>
      <c r="B12" s="1">
        <v>2023</v>
      </c>
      <c r="C12" s="1" t="s">
        <v>10</v>
      </c>
      <c r="D12" s="1" t="s">
        <v>33</v>
      </c>
      <c r="E12" s="18">
        <v>632330.59515300381</v>
      </c>
      <c r="F12" s="15">
        <v>7048189.5725717926</v>
      </c>
      <c r="G12" s="26">
        <v>5646915193.4015827</v>
      </c>
      <c r="H12" s="26">
        <v>9614.2394615094272</v>
      </c>
      <c r="I12" s="6">
        <v>7.6089353512343777E-2</v>
      </c>
      <c r="J12" s="6">
        <v>6.4415812219017127E-2</v>
      </c>
      <c r="L12"/>
      <c r="M12"/>
      <c r="N12"/>
      <c r="O12"/>
    </row>
    <row r="13" spans="1:15" ht="14.45" customHeight="1" x14ac:dyDescent="0.2">
      <c r="A13" s="67" t="s">
        <v>6</v>
      </c>
      <c r="B13" s="1">
        <v>2024</v>
      </c>
      <c r="C13" s="1" t="s">
        <v>10</v>
      </c>
      <c r="D13" s="1" t="s">
        <v>4</v>
      </c>
      <c r="E13" s="18">
        <v>195372.81740119238</v>
      </c>
      <c r="F13" s="15">
        <v>2208572.9675198696</v>
      </c>
      <c r="G13" s="26">
        <v>1918887928.186178</v>
      </c>
      <c r="H13" s="26">
        <v>10426.033224563125</v>
      </c>
      <c r="I13" s="6">
        <v>1.0737358084199107E-2</v>
      </c>
      <c r="J13" s="6">
        <v>0.1020000000000001</v>
      </c>
    </row>
    <row r="14" spans="1:15" ht="13.9" customHeight="1" x14ac:dyDescent="0.2">
      <c r="A14" s="68"/>
      <c r="B14" s="1">
        <v>2024</v>
      </c>
      <c r="C14" s="1" t="s">
        <v>10</v>
      </c>
      <c r="D14" s="1" t="s">
        <v>5</v>
      </c>
      <c r="E14" s="18">
        <v>169316.96430979174</v>
      </c>
      <c r="F14" s="15">
        <v>1927864.4931151494</v>
      </c>
      <c r="G14" s="26">
        <v>1846180454.6538966</v>
      </c>
      <c r="H14" s="26">
        <v>11491.557386405742</v>
      </c>
      <c r="I14" s="6">
        <v>4.4510773599142871E-2</v>
      </c>
      <c r="J14" s="6">
        <v>3.999999999999998E-2</v>
      </c>
    </row>
    <row r="15" spans="1:15" ht="13.9" customHeight="1" x14ac:dyDescent="0.2">
      <c r="A15" s="68"/>
      <c r="B15" s="1">
        <v>2024</v>
      </c>
      <c r="C15" s="1" t="s">
        <v>10</v>
      </c>
      <c r="D15" s="1" t="s">
        <v>32</v>
      </c>
      <c r="E15" s="18">
        <v>328543.31277768116</v>
      </c>
      <c r="F15" s="15">
        <v>3532995.3180664624</v>
      </c>
      <c r="G15" s="26">
        <v>2219315866.9572973</v>
      </c>
      <c r="H15" s="26">
        <v>7538.0202932345264</v>
      </c>
      <c r="I15" s="6">
        <v>0.12035461089166105</v>
      </c>
      <c r="J15" s="6">
        <v>6.0000000000000053E-2</v>
      </c>
    </row>
    <row r="16" spans="1:15" ht="13.9" customHeight="1" x14ac:dyDescent="0.2">
      <c r="A16" s="69"/>
      <c r="B16" s="1">
        <v>2024</v>
      </c>
      <c r="C16" s="1" t="s">
        <v>10</v>
      </c>
      <c r="D16" s="1" t="s">
        <v>33</v>
      </c>
      <c r="E16" s="18">
        <v>632267.32771826664</v>
      </c>
      <c r="F16" s="15">
        <v>7047484.3704556581</v>
      </c>
      <c r="G16" s="26">
        <v>5984384249.7973719</v>
      </c>
      <c r="H16" s="26">
        <v>10189.821959537796</v>
      </c>
      <c r="I16" s="6">
        <v>5.9761665411607663E-2</v>
      </c>
      <c r="J16" s="6">
        <v>5.9867709799897452E-2</v>
      </c>
    </row>
    <row r="17" spans="1:10" x14ac:dyDescent="0.2">
      <c r="A17" s="2" t="s">
        <v>45</v>
      </c>
      <c r="G17" s="16"/>
      <c r="H17" s="16"/>
    </row>
    <row r="18" spans="1:10" x14ac:dyDescent="0.2">
      <c r="A18" s="2" t="s">
        <v>39</v>
      </c>
    </row>
    <row r="19" spans="1:10" x14ac:dyDescent="0.2">
      <c r="A19" s="2" t="s">
        <v>37</v>
      </c>
    </row>
    <row r="21" spans="1:10" x14ac:dyDescent="0.2">
      <c r="A21" s="63" t="s">
        <v>34</v>
      </c>
      <c r="B21" s="62"/>
      <c r="C21" s="62"/>
      <c r="D21" s="62"/>
      <c r="E21" s="62"/>
      <c r="F21" s="62"/>
      <c r="G21" s="62"/>
      <c r="H21" s="62"/>
      <c r="I21" s="62"/>
      <c r="J21" s="62"/>
    </row>
    <row r="22" spans="1:10" x14ac:dyDescent="0.2">
      <c r="A22" s="21"/>
      <c r="B22" s="21"/>
      <c r="C22" s="21"/>
      <c r="D22" s="21"/>
      <c r="E22" s="21"/>
      <c r="F22" s="21"/>
      <c r="G22" s="21"/>
      <c r="H22" s="21"/>
      <c r="I22" s="21"/>
      <c r="J22" s="21"/>
    </row>
    <row r="23" spans="1:10" x14ac:dyDescent="0.2">
      <c r="A23" s="27"/>
      <c r="B23" s="27" t="s">
        <v>0</v>
      </c>
      <c r="C23" s="27" t="s">
        <v>7</v>
      </c>
      <c r="D23" s="27" t="s">
        <v>1</v>
      </c>
      <c r="E23" s="34" t="s">
        <v>8</v>
      </c>
      <c r="F23" s="34" t="s">
        <v>9</v>
      </c>
      <c r="G23" s="35" t="s">
        <v>11</v>
      </c>
      <c r="H23" s="28" t="s">
        <v>12</v>
      </c>
      <c r="I23" s="28" t="s">
        <v>43</v>
      </c>
      <c r="J23" s="28" t="s">
        <v>44</v>
      </c>
    </row>
    <row r="24" spans="1:10" x14ac:dyDescent="0.2">
      <c r="A24" s="48" t="s">
        <v>2</v>
      </c>
      <c r="B24" s="1">
        <v>2022</v>
      </c>
      <c r="C24" s="1" t="s">
        <v>10</v>
      </c>
      <c r="D24" s="1" t="s">
        <v>38</v>
      </c>
      <c r="E24" s="18">
        <v>47041.219654521294</v>
      </c>
      <c r="F24" s="50"/>
      <c r="G24" s="39">
        <v>635720803.55058432</v>
      </c>
      <c r="H24" s="4"/>
      <c r="I24" s="4"/>
      <c r="J24" s="4"/>
    </row>
    <row r="25" spans="1:10" x14ac:dyDescent="0.2">
      <c r="A25" s="48" t="s">
        <v>6</v>
      </c>
      <c r="B25" s="1">
        <v>2023</v>
      </c>
      <c r="C25" s="1" t="s">
        <v>10</v>
      </c>
      <c r="D25" s="1" t="s">
        <v>38</v>
      </c>
      <c r="E25" s="18">
        <v>46554.999076331282</v>
      </c>
      <c r="F25" s="50"/>
      <c r="G25" s="39">
        <v>654005934.01203454</v>
      </c>
      <c r="H25" s="4"/>
      <c r="I25" s="8"/>
      <c r="J25" s="8"/>
    </row>
    <row r="26" spans="1:10" x14ac:dyDescent="0.2">
      <c r="A26" s="49" t="s">
        <v>6</v>
      </c>
      <c r="B26" s="1">
        <v>2024</v>
      </c>
      <c r="C26" s="1" t="s">
        <v>10</v>
      </c>
      <c r="D26" s="1" t="s">
        <v>38</v>
      </c>
      <c r="E26" s="18">
        <v>47224.219057857903</v>
      </c>
      <c r="F26" s="50"/>
      <c r="G26" s="39">
        <v>671976909.61741853</v>
      </c>
      <c r="H26" s="4"/>
      <c r="I26" s="1"/>
      <c r="J26" s="4"/>
    </row>
    <row r="27" spans="1:10" x14ac:dyDescent="0.2">
      <c r="A27" s="2" t="s">
        <v>35</v>
      </c>
    </row>
    <row r="28" spans="1:10" x14ac:dyDescent="0.2">
      <c r="A28" s="2" t="s">
        <v>36</v>
      </c>
    </row>
  </sheetData>
  <sortState xmlns:xlrd2="http://schemas.microsoft.com/office/spreadsheetml/2017/richdata2" ref="A5:J16">
    <sortCondition ref="B5:B16"/>
  </sortState>
  <mergeCells count="5">
    <mergeCell ref="A21:J21"/>
    <mergeCell ref="A1:J1"/>
    <mergeCell ref="A9:A12"/>
    <mergeCell ref="A13:A16"/>
    <mergeCell ref="A5:A8"/>
  </mergeCells>
  <hyperlinks>
    <hyperlink ref="A2" location="'Table of Contents'!A1" display="Back to Table of Contents" xr:uid="{0556D951-10A3-4A52-9405-A80A41FC5766}"/>
  </hyperlink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275AA5-A786-48FB-BAB1-C87A4BC80ECF}">
  <dimension ref="A1:K17"/>
  <sheetViews>
    <sheetView showGridLines="0" workbookViewId="0"/>
  </sheetViews>
  <sheetFormatPr defaultColWidth="8.85546875" defaultRowHeight="12.75" x14ac:dyDescent="0.2"/>
  <cols>
    <col min="1" max="1" width="11.85546875" style="2" customWidth="1"/>
    <col min="2" max="2" width="8.7109375" style="2" customWidth="1"/>
    <col min="3" max="3" width="32.7109375" style="2" customWidth="1"/>
    <col min="4" max="4" width="21.28515625" style="2" customWidth="1"/>
    <col min="5" max="5" width="18.140625" style="3" customWidth="1"/>
    <col min="6" max="6" width="17.42578125" style="2" bestFit="1" customWidth="1"/>
    <col min="7" max="16384" width="8.85546875" style="2"/>
  </cols>
  <sheetData>
    <row r="1" spans="1:11" ht="13.9" customHeight="1" x14ac:dyDescent="0.2">
      <c r="A1" s="31" t="s">
        <v>49</v>
      </c>
      <c r="B1" s="32"/>
      <c r="C1" s="32"/>
      <c r="D1" s="32"/>
      <c r="E1" s="33"/>
      <c r="F1" s="32"/>
    </row>
    <row r="2" spans="1:11" x14ac:dyDescent="0.2">
      <c r="A2" s="43" t="s">
        <v>41</v>
      </c>
      <c r="E2" s="16"/>
    </row>
    <row r="3" spans="1:11" x14ac:dyDescent="0.2">
      <c r="A3" s="29"/>
      <c r="E3" s="16"/>
    </row>
    <row r="4" spans="1:11" x14ac:dyDescent="0.2">
      <c r="A4" s="27"/>
      <c r="B4" s="53" t="s">
        <v>0</v>
      </c>
      <c r="C4" s="27" t="s">
        <v>7</v>
      </c>
      <c r="D4" s="27" t="s">
        <v>1</v>
      </c>
      <c r="E4" s="35" t="s">
        <v>31</v>
      </c>
      <c r="F4" s="35" t="s">
        <v>46</v>
      </c>
    </row>
    <row r="5" spans="1:11" ht="13.7" customHeight="1" x14ac:dyDescent="0.2">
      <c r="A5" s="64" t="s">
        <v>2</v>
      </c>
      <c r="B5" s="51">
        <v>2022</v>
      </c>
      <c r="C5" s="1" t="s">
        <v>10</v>
      </c>
      <c r="D5" s="1" t="s">
        <v>4</v>
      </c>
      <c r="E5" s="26">
        <v>1932481600</v>
      </c>
      <c r="F5" s="4"/>
    </row>
    <row r="6" spans="1:11" ht="13.7" customHeight="1" x14ac:dyDescent="0.2">
      <c r="A6" s="65"/>
      <c r="B6" s="51">
        <v>2022</v>
      </c>
      <c r="C6" s="1" t="s">
        <v>10</v>
      </c>
      <c r="D6" s="1" t="s">
        <v>5</v>
      </c>
      <c r="E6" s="26">
        <v>1513692314</v>
      </c>
      <c r="F6" s="4"/>
    </row>
    <row r="7" spans="1:11" ht="13.7" customHeight="1" x14ac:dyDescent="0.2">
      <c r="A7" s="65"/>
      <c r="B7" s="51">
        <v>2022</v>
      </c>
      <c r="C7" s="1" t="s">
        <v>10</v>
      </c>
      <c r="D7" s="1" t="s">
        <v>56</v>
      </c>
      <c r="E7" s="26">
        <v>2634578496</v>
      </c>
      <c r="F7" s="4"/>
    </row>
    <row r="8" spans="1:11" ht="13.7" customHeight="1" x14ac:dyDescent="0.25">
      <c r="A8" s="66"/>
      <c r="B8" s="51">
        <v>2022</v>
      </c>
      <c r="C8" s="1" t="s">
        <v>10</v>
      </c>
      <c r="D8" s="1" t="s">
        <v>3</v>
      </c>
      <c r="E8" s="26">
        <v>9263296648</v>
      </c>
      <c r="F8" s="7"/>
      <c r="G8"/>
      <c r="H8"/>
      <c r="I8"/>
      <c r="J8"/>
      <c r="K8"/>
    </row>
    <row r="9" spans="1:11" ht="13.7" customHeight="1" x14ac:dyDescent="0.25">
      <c r="A9" s="64" t="s">
        <v>6</v>
      </c>
      <c r="B9" s="51">
        <v>2023</v>
      </c>
      <c r="C9" s="1" t="s">
        <v>10</v>
      </c>
      <c r="D9" s="1" t="s">
        <v>4</v>
      </c>
      <c r="E9" s="26">
        <v>2050362977.5999999</v>
      </c>
      <c r="F9" s="6">
        <v>6.099999999999995E-2</v>
      </c>
      <c r="G9"/>
      <c r="H9" s="20"/>
      <c r="I9" s="20"/>
      <c r="J9" s="20"/>
      <c r="K9" s="20"/>
    </row>
    <row r="10" spans="1:11" ht="13.7" customHeight="1" x14ac:dyDescent="0.25">
      <c r="A10" s="65"/>
      <c r="B10" s="51">
        <v>2023</v>
      </c>
      <c r="C10" s="1" t="s">
        <v>10</v>
      </c>
      <c r="D10" s="1" t="s">
        <v>5</v>
      </c>
      <c r="E10" s="26">
        <v>1634787699.1200001</v>
      </c>
      <c r="F10" s="6">
        <v>8.0000000000000085E-2</v>
      </c>
      <c r="G10"/>
      <c r="H10"/>
      <c r="I10"/>
      <c r="J10"/>
      <c r="K10"/>
    </row>
    <row r="11" spans="1:11" ht="13.7" customHeight="1" x14ac:dyDescent="0.25">
      <c r="A11" s="65"/>
      <c r="B11" s="51">
        <v>2023</v>
      </c>
      <c r="C11" s="1" t="s">
        <v>10</v>
      </c>
      <c r="D11" s="1" t="s">
        <v>56</v>
      </c>
      <c r="E11" s="26">
        <v>2927016709.0559998</v>
      </c>
      <c r="F11" s="6">
        <v>0.1109999999999999</v>
      </c>
      <c r="G11"/>
      <c r="H11"/>
      <c r="I11"/>
      <c r="J11"/>
      <c r="K11"/>
    </row>
    <row r="12" spans="1:11" ht="13.7" customHeight="1" x14ac:dyDescent="0.25">
      <c r="A12" s="66"/>
      <c r="B12" s="51">
        <v>2023</v>
      </c>
      <c r="C12" s="1" t="s">
        <v>10</v>
      </c>
      <c r="D12" s="1" t="s">
        <v>3</v>
      </c>
      <c r="E12" s="26">
        <v>10087730049.671999</v>
      </c>
      <c r="F12" s="6">
        <v>8.8999999999999885E-2</v>
      </c>
      <c r="G12"/>
      <c r="H12"/>
      <c r="I12"/>
      <c r="J12"/>
      <c r="K12"/>
    </row>
    <row r="13" spans="1:11" ht="14.45" customHeight="1" x14ac:dyDescent="0.2">
      <c r="A13" s="67" t="s">
        <v>6</v>
      </c>
      <c r="B13" s="51">
        <v>2024</v>
      </c>
      <c r="C13" s="1" t="s">
        <v>10</v>
      </c>
      <c r="D13" s="1" t="s">
        <v>4</v>
      </c>
      <c r="E13" s="26">
        <v>2009355718.0479999</v>
      </c>
      <c r="F13" s="6">
        <v>-2.0000000000000025E-2</v>
      </c>
    </row>
    <row r="14" spans="1:11" ht="13.9" customHeight="1" x14ac:dyDescent="0.2">
      <c r="A14" s="68"/>
      <c r="B14" s="51">
        <v>2024</v>
      </c>
      <c r="C14" s="1" t="s">
        <v>10</v>
      </c>
      <c r="D14" s="1" t="s">
        <v>5</v>
      </c>
      <c r="E14" s="26">
        <v>1734509748.76632</v>
      </c>
      <c r="F14" s="6">
        <v>6.0999999999999915E-2</v>
      </c>
    </row>
    <row r="15" spans="1:11" ht="13.9" customHeight="1" x14ac:dyDescent="0.2">
      <c r="A15" s="68"/>
      <c r="B15" s="51">
        <v>2024</v>
      </c>
      <c r="C15" s="1" t="s">
        <v>10</v>
      </c>
      <c r="D15" s="1" t="s">
        <v>56</v>
      </c>
      <c r="E15" s="26">
        <v>3149469978.9442558</v>
      </c>
      <c r="F15" s="6">
        <v>7.6000000000000026E-2</v>
      </c>
    </row>
    <row r="16" spans="1:11" ht="13.9" customHeight="1" x14ac:dyDescent="0.2">
      <c r="A16" s="69"/>
      <c r="B16" s="51">
        <v>2024</v>
      </c>
      <c r="C16" s="1" t="s">
        <v>10</v>
      </c>
      <c r="D16" s="1" t="s">
        <v>3</v>
      </c>
      <c r="E16" s="26">
        <v>10561853362.006582</v>
      </c>
      <c r="F16" s="6">
        <v>4.6999999999999931E-2</v>
      </c>
    </row>
    <row r="17" spans="1:1" x14ac:dyDescent="0.2">
      <c r="A17" s="2" t="s">
        <v>55</v>
      </c>
    </row>
  </sheetData>
  <sortState xmlns:xlrd2="http://schemas.microsoft.com/office/spreadsheetml/2017/richdata2" ref="A5:F16">
    <sortCondition ref="B5:B16"/>
  </sortState>
  <mergeCells count="3">
    <mergeCell ref="A5:A8"/>
    <mergeCell ref="A9:A12"/>
    <mergeCell ref="A13:A16"/>
  </mergeCells>
  <hyperlinks>
    <hyperlink ref="A2" location="'Table of Contents'!A1" display="Back to Table of Contents" xr:uid="{C4C09397-ADC3-4A79-A467-220E3D2F477B}"/>
  </hyperlink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5C097D-0607-4D67-AA7D-748AE453109C}">
  <dimension ref="A1:J18"/>
  <sheetViews>
    <sheetView showGridLines="0" workbookViewId="0"/>
  </sheetViews>
  <sheetFormatPr defaultColWidth="8.85546875" defaultRowHeight="12.75" x14ac:dyDescent="0.2"/>
  <cols>
    <col min="1" max="1" width="11.85546875" style="2" customWidth="1"/>
    <col min="2" max="2" width="8.7109375" style="2" customWidth="1"/>
    <col min="3" max="3" width="32.7109375" style="2" customWidth="1"/>
    <col min="4" max="4" width="16.85546875" style="3" bestFit="1" customWidth="1"/>
    <col min="5" max="5" width="17.42578125" style="2" bestFit="1" customWidth="1"/>
    <col min="6" max="16384" width="8.85546875" style="2"/>
  </cols>
  <sheetData>
    <row r="1" spans="1:10" ht="13.9" customHeight="1" x14ac:dyDescent="0.2">
      <c r="A1" s="31" t="s">
        <v>57</v>
      </c>
      <c r="B1" s="32"/>
      <c r="C1" s="32"/>
      <c r="D1" s="33"/>
      <c r="E1" s="32"/>
    </row>
    <row r="2" spans="1:10" ht="13.9" customHeight="1" x14ac:dyDescent="0.2">
      <c r="A2" s="45" t="s">
        <v>42</v>
      </c>
      <c r="D2" s="30"/>
    </row>
    <row r="3" spans="1:10" x14ac:dyDescent="0.2">
      <c r="A3" s="29"/>
      <c r="D3" s="30"/>
    </row>
    <row r="4" spans="1:10" x14ac:dyDescent="0.2">
      <c r="A4" s="27"/>
      <c r="B4" s="53" t="s">
        <v>0</v>
      </c>
      <c r="C4" s="27" t="s">
        <v>1</v>
      </c>
      <c r="D4" s="35" t="s">
        <v>11</v>
      </c>
      <c r="E4" s="35" t="s">
        <v>46</v>
      </c>
    </row>
    <row r="5" spans="1:10" x14ac:dyDescent="0.2">
      <c r="A5" s="70" t="s">
        <v>2</v>
      </c>
      <c r="B5" s="51">
        <v>2022</v>
      </c>
      <c r="C5" s="1" t="s">
        <v>3</v>
      </c>
      <c r="D5" s="38">
        <v>8144850568.000001</v>
      </c>
      <c r="E5" s="36"/>
    </row>
    <row r="6" spans="1:10" x14ac:dyDescent="0.2">
      <c r="A6" s="70"/>
      <c r="B6" s="51">
        <v>2022</v>
      </c>
      <c r="C6" s="1" t="s">
        <v>47</v>
      </c>
      <c r="D6" s="39">
        <v>4972679712</v>
      </c>
      <c r="E6" s="36"/>
    </row>
    <row r="7" spans="1:10" x14ac:dyDescent="0.2">
      <c r="A7" s="70"/>
      <c r="B7" s="51">
        <v>2022</v>
      </c>
      <c r="C7" s="1" t="s">
        <v>4</v>
      </c>
      <c r="D7" s="39">
        <v>1932481600</v>
      </c>
      <c r="E7" s="36"/>
    </row>
    <row r="8" spans="1:10" x14ac:dyDescent="0.2">
      <c r="A8" s="70"/>
      <c r="B8" s="51">
        <v>2022</v>
      </c>
      <c r="C8" s="1" t="s">
        <v>5</v>
      </c>
      <c r="D8" s="39">
        <v>1278433084</v>
      </c>
      <c r="E8" s="36"/>
    </row>
    <row r="9" spans="1:10" ht="15" x14ac:dyDescent="0.25">
      <c r="A9" s="71" t="s">
        <v>6</v>
      </c>
      <c r="B9" s="51">
        <v>2023</v>
      </c>
      <c r="C9" s="1" t="s">
        <v>3</v>
      </c>
      <c r="D9" s="39">
        <v>8869742268.552</v>
      </c>
      <c r="E9" s="37">
        <v>8.8999999999999885E-2</v>
      </c>
      <c r="F9"/>
      <c r="G9"/>
      <c r="H9"/>
      <c r="I9"/>
      <c r="J9"/>
    </row>
    <row r="10" spans="1:10" ht="15" x14ac:dyDescent="0.25">
      <c r="A10" s="71"/>
      <c r="B10" s="51">
        <v>2023</v>
      </c>
      <c r="C10" s="1" t="s">
        <v>47</v>
      </c>
      <c r="D10" s="39">
        <f>D9-SUM(D11:D12)</f>
        <v>5438671560.2320004</v>
      </c>
      <c r="E10" s="37">
        <f>(D10-D6)/D6</f>
        <v>9.3710408717351215E-2</v>
      </c>
      <c r="F10"/>
      <c r="G10" s="20"/>
      <c r="H10" s="20"/>
      <c r="I10" s="20"/>
      <c r="J10" s="20"/>
    </row>
    <row r="11" spans="1:10" ht="15" x14ac:dyDescent="0.25">
      <c r="A11" s="71"/>
      <c r="B11" s="51">
        <v>2023</v>
      </c>
      <c r="C11" s="1" t="s">
        <v>4</v>
      </c>
      <c r="D11" s="39">
        <f>D7*1.061</f>
        <v>2050362977.5999999</v>
      </c>
      <c r="E11" s="37">
        <f>(D11-D7)/D7</f>
        <v>6.099999999999995E-2</v>
      </c>
      <c r="F11"/>
      <c r="G11"/>
      <c r="H11"/>
      <c r="I11"/>
      <c r="J11"/>
    </row>
    <row r="12" spans="1:10" ht="15" x14ac:dyDescent="0.25">
      <c r="A12" s="71"/>
      <c r="B12" s="51">
        <v>2023</v>
      </c>
      <c r="C12" s="1" t="s">
        <v>5</v>
      </c>
      <c r="D12" s="39">
        <v>1380707730.72</v>
      </c>
      <c r="E12" s="37">
        <v>8.0000000000000016E-2</v>
      </c>
      <c r="F12"/>
      <c r="G12"/>
      <c r="H12"/>
      <c r="I12"/>
      <c r="J12"/>
    </row>
    <row r="13" spans="1:10" ht="15" x14ac:dyDescent="0.25">
      <c r="A13" s="71" t="s">
        <v>6</v>
      </c>
      <c r="B13" s="51">
        <v>2024</v>
      </c>
      <c r="C13" s="1" t="s">
        <v>3</v>
      </c>
      <c r="D13" s="39">
        <v>9286620155.1739426</v>
      </c>
      <c r="E13" s="37">
        <v>4.6999999999999834E-2</v>
      </c>
      <c r="F13"/>
      <c r="G13"/>
      <c r="H13"/>
      <c r="I13"/>
      <c r="J13"/>
    </row>
    <row r="14" spans="1:10" x14ac:dyDescent="0.2">
      <c r="A14" s="71"/>
      <c r="B14" s="51">
        <v>2024</v>
      </c>
      <c r="C14" s="1" t="s">
        <v>47</v>
      </c>
      <c r="D14" s="39">
        <f>D13-SUM(D15:D16)</f>
        <v>5812333534.8320227</v>
      </c>
      <c r="E14" s="37">
        <f>(D14-D10)/D10</f>
        <v>6.8704640547200616E-2</v>
      </c>
    </row>
    <row r="15" spans="1:10" x14ac:dyDescent="0.2">
      <c r="A15" s="71"/>
      <c r="B15" s="51">
        <v>2024</v>
      </c>
      <c r="C15" s="1" t="s">
        <v>4</v>
      </c>
      <c r="D15" s="39">
        <f>D11*0.98</f>
        <v>2009355718.0479999</v>
      </c>
      <c r="E15" s="37">
        <f>(D15-D11)/D11</f>
        <v>-2.0000000000000025E-2</v>
      </c>
    </row>
    <row r="16" spans="1:10" x14ac:dyDescent="0.2">
      <c r="A16" s="71"/>
      <c r="B16" s="51">
        <v>2024</v>
      </c>
      <c r="C16" s="1" t="s">
        <v>5</v>
      </c>
      <c r="D16" s="39">
        <v>1464930902.29392</v>
      </c>
      <c r="E16" s="37">
        <v>6.1000000000000006E-2</v>
      </c>
    </row>
    <row r="17" spans="1:5" x14ac:dyDescent="0.2">
      <c r="A17" s="40"/>
      <c r="D17" s="41"/>
      <c r="E17" s="42"/>
    </row>
    <row r="18" spans="1:5" x14ac:dyDescent="0.2">
      <c r="A18" s="2" t="s">
        <v>48</v>
      </c>
    </row>
  </sheetData>
  <mergeCells count="3">
    <mergeCell ref="A5:A8"/>
    <mergeCell ref="A9:A12"/>
    <mergeCell ref="A13:A16"/>
  </mergeCells>
  <hyperlinks>
    <hyperlink ref="A2" location="'Table of Contents'!A1" display="Back to Table of Contents " xr:uid="{39D77692-9E13-4E76-950E-101368F08090}"/>
  </hyperlink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60F471-A583-49E1-870D-23D70E91DFD9}">
  <dimension ref="A1:E9"/>
  <sheetViews>
    <sheetView showGridLines="0" workbookViewId="0">
      <selection sqref="A1:E1"/>
    </sheetView>
  </sheetViews>
  <sheetFormatPr defaultRowHeight="15" x14ac:dyDescent="0.25"/>
  <cols>
    <col min="1" max="1" width="8.7109375" customWidth="1"/>
    <col min="2" max="2" width="10.5703125" bestFit="1" customWidth="1"/>
    <col min="3" max="3" width="12.140625" bestFit="1" customWidth="1"/>
    <col min="4" max="4" width="23.85546875" bestFit="1" customWidth="1"/>
    <col min="5" max="5" width="25.7109375" customWidth="1"/>
  </cols>
  <sheetData>
    <row r="1" spans="1:5" ht="13.9" customHeight="1" x14ac:dyDescent="0.25">
      <c r="A1" s="62" t="s">
        <v>58</v>
      </c>
      <c r="B1" s="62"/>
      <c r="C1" s="62"/>
      <c r="D1" s="62"/>
      <c r="E1" s="62"/>
    </row>
    <row r="2" spans="1:5" ht="13.9" customHeight="1" x14ac:dyDescent="0.25">
      <c r="A2" s="44" t="s">
        <v>41</v>
      </c>
      <c r="B2" s="21"/>
      <c r="C2" s="21"/>
      <c r="D2" s="21"/>
      <c r="E2" s="21"/>
    </row>
    <row r="3" spans="1:5" x14ac:dyDescent="0.25">
      <c r="A3" s="21"/>
      <c r="B3" s="21"/>
      <c r="C3" s="21"/>
      <c r="D3" s="21"/>
      <c r="E3" s="21"/>
    </row>
    <row r="4" spans="1:5" x14ac:dyDescent="0.25">
      <c r="A4" s="53" t="s">
        <v>0</v>
      </c>
      <c r="B4" s="27" t="s">
        <v>15</v>
      </c>
      <c r="C4" s="27" t="s">
        <v>13</v>
      </c>
      <c r="D4" s="35" t="s">
        <v>14</v>
      </c>
      <c r="E4" s="34" t="s">
        <v>40</v>
      </c>
    </row>
    <row r="5" spans="1:5" x14ac:dyDescent="0.25">
      <c r="A5" s="52">
        <v>2022</v>
      </c>
      <c r="B5" s="22" t="s">
        <v>3</v>
      </c>
      <c r="C5" s="23" t="s">
        <v>28</v>
      </c>
      <c r="D5" s="25">
        <v>922131750</v>
      </c>
      <c r="E5" s="24"/>
    </row>
    <row r="6" spans="1:5" x14ac:dyDescent="0.25">
      <c r="A6" s="51">
        <v>2023</v>
      </c>
      <c r="B6" s="1" t="s">
        <v>3</v>
      </c>
      <c r="C6" s="17" t="s">
        <v>28</v>
      </c>
      <c r="D6" s="26">
        <v>989324992</v>
      </c>
      <c r="E6" s="6">
        <v>7.2867290384481392E-2</v>
      </c>
    </row>
    <row r="7" spans="1:5" x14ac:dyDescent="0.25">
      <c r="A7" s="51">
        <v>2024</v>
      </c>
      <c r="B7" s="1" t="s">
        <v>3</v>
      </c>
      <c r="C7" s="17" t="s">
        <v>28</v>
      </c>
      <c r="D7" s="26">
        <v>1014058116.8</v>
      </c>
      <c r="E7" s="6">
        <v>2.4999999999999953E-2</v>
      </c>
    </row>
    <row r="9" spans="1:5" x14ac:dyDescent="0.25">
      <c r="A9" s="2" t="s">
        <v>27</v>
      </c>
    </row>
  </sheetData>
  <mergeCells count="1">
    <mergeCell ref="A1:E1"/>
  </mergeCells>
  <hyperlinks>
    <hyperlink ref="A2" location="'Table of Contents'!A1" display="Back to Table of Contents" xr:uid="{6CAE03F1-3B29-4C2D-809D-6DA3E69F261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About</vt:lpstr>
      <vt:lpstr>Table of Contents</vt:lpstr>
      <vt:lpstr>Projection - Resident Lens VHCU</vt:lpstr>
      <vt:lpstr>Projection - Resident Lens - N</vt:lpstr>
      <vt:lpstr>Projection - Provider Lens</vt:lpstr>
      <vt:lpstr>Projection - Resident Lens OOP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Vermont Expenditure Analysis - Projections (2025-01-06)</dc:title>
  <dc:creator>Onpoint Health Data</dc:creator>
  <cp:lastModifiedBy>Kate Davis</cp:lastModifiedBy>
  <dcterms:created xsi:type="dcterms:W3CDTF">2024-12-06T16:15:42Z</dcterms:created>
  <dcterms:modified xsi:type="dcterms:W3CDTF">2025-01-06T18:49:17Z</dcterms:modified>
</cp:coreProperties>
</file>