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S:\AOA\GMCB\Certificates of Need\01. Donna Miscellaneous\2018 HRAP Project\"/>
    </mc:Choice>
  </mc:AlternateContent>
  <xr:revisionPtr revIDLastSave="0" documentId="13_ncr:1_{3B0E8B27-E53D-47DD-9BC9-CBEA4A2A07DB}" xr6:coauthVersionLast="46" xr6:coauthVersionMax="46" xr10:uidLastSave="{00000000-0000-0000-0000-000000000000}"/>
  <bookViews>
    <workbookView xWindow="-120" yWindow="-120" windowWidth="20730" windowHeight="11160" xr2:uid="{9ACEA6A5-CFFB-43AB-90F9-234B6D329AA3}"/>
  </bookViews>
  <sheets>
    <sheet name="Descriptions" sheetId="11" r:id="rId1"/>
    <sheet name="Resources" sheetId="20" r:id="rId2"/>
    <sheet name="Crisis Beds" sheetId="14" r:id="rId3"/>
    <sheet name="Inpatient Psychiatric Beds" sheetId="13" r:id="rId4"/>
    <sheet name="Outpatient - DAs" sheetId="10" r:id="rId5"/>
    <sheet name="Outpatient Peer &amp; Support" sheetId="18" r:id="rId6"/>
    <sheet name="Outpatient - Other" sheetId="15" r:id="rId7"/>
    <sheet name="Partial Hospitalization" sheetId="17" r:id="rId8"/>
    <sheet name="Private Residential Programs" sheetId="16" r:id="rId9"/>
    <sheet name="Residential Programs - DAs" sheetId="19" r:id="rId10"/>
    <sheet name="Residential Recovery" sheetId="12" r:id="rId11"/>
  </sheets>
  <definedNames>
    <definedName name="_xlnm._FilterDatabase" localSheetId="2" hidden="1">'Crisis Beds'!$A$3:$E$19</definedName>
    <definedName name="_xlnm._FilterDatabase" localSheetId="3" hidden="1">'Inpatient Psychiatric Beds'!#REF!</definedName>
    <definedName name="_xlnm._FilterDatabase" localSheetId="9" hidden="1">'Residential Programs - DAs'!$A$3:$D$24</definedName>
    <definedName name="_xlnm._FilterDatabase" localSheetId="10" hidden="1">'Residential Recovery'!#REF!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6" l="1"/>
  <c r="D8" i="13"/>
  <c r="D24" i="19" l="1"/>
  <c r="H11" i="13" l="1"/>
  <c r="G11" i="13"/>
  <c r="F11" i="13"/>
  <c r="E11" i="13"/>
  <c r="C11" i="13"/>
  <c r="D10" i="13"/>
  <c r="D7" i="13"/>
  <c r="D5" i="13"/>
  <c r="D11" i="13" l="1"/>
  <c r="E11" i="12" l="1"/>
  <c r="E19" i="14" l="1"/>
  <c r="D1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tc={4823B24C-ED2A-4086-AC27-C85F9E091913}</author>
  </authors>
  <commentList>
    <comment ref="C4" authorId="0" shapeId="0" xr:uid="{4823B24C-ED2A-4086-AC27-C85F9E091913}">
      <text>
        <t>[Threaded comment]
Your version of Excel allows you to read this threaded comment; however, any edits to it will get removed if the file is opened in a newer version of Excel. Learn more: https://go.microsoft.com/fwlink/?linkid=870924
Comment:
    12 new level 1 beds slated for July 2020</t>
      </text>
    </comment>
  </commentList>
</comments>
</file>

<file path=xl/sharedStrings.xml><?xml version="1.0" encoding="utf-8"?>
<sst xmlns="http://schemas.openxmlformats.org/spreadsheetml/2006/main" count="615" uniqueCount="316">
  <si>
    <t>Central Vermont Medical Center</t>
  </si>
  <si>
    <t>Rutland Regional Medical Center</t>
  </si>
  <si>
    <t>Brattleboro Retreat</t>
  </si>
  <si>
    <t>Vermont Psychiatric Care Hospital</t>
  </si>
  <si>
    <t>Rutland</t>
  </si>
  <si>
    <t>Rutland Mental Health Services</t>
  </si>
  <si>
    <t xml:space="preserve">Clara Martin Center </t>
  </si>
  <si>
    <t xml:space="preserve">Lamoille County Mental Health </t>
  </si>
  <si>
    <t xml:space="preserve">Northwestern Counseling and Support Services </t>
  </si>
  <si>
    <t>Northeastern Family Institute</t>
  </si>
  <si>
    <t>Counseling Service of  Addison County</t>
  </si>
  <si>
    <t>United Counseling Service</t>
  </si>
  <si>
    <t>Howard Center</t>
  </si>
  <si>
    <t xml:space="preserve">Northeast Kingdom Human Services </t>
  </si>
  <si>
    <t>Washington County Mental Health</t>
  </si>
  <si>
    <t>Westford</t>
  </si>
  <si>
    <t>Williamstown</t>
  </si>
  <si>
    <t>Burlington</t>
  </si>
  <si>
    <t>Westminster</t>
  </si>
  <si>
    <t>Brattleboro</t>
  </si>
  <si>
    <t>Second Spring North</t>
  </si>
  <si>
    <t>Rutland Mental Health Service</t>
  </si>
  <si>
    <t>Soteria</t>
  </si>
  <si>
    <t>Hilltop House</t>
  </si>
  <si>
    <t>Middlesex</t>
  </si>
  <si>
    <t>University of Vermont Medical Center</t>
  </si>
  <si>
    <t>Berlin</t>
  </si>
  <si>
    <t>Springfield</t>
  </si>
  <si>
    <t xml:space="preserve">Addison </t>
  </si>
  <si>
    <t>Service</t>
  </si>
  <si>
    <t xml:space="preserve">Clinical Assesments Services </t>
  </si>
  <si>
    <t>•</t>
  </si>
  <si>
    <t>Crisis Response</t>
  </si>
  <si>
    <t>Inpatient Screening</t>
  </si>
  <si>
    <t>Court Screenings</t>
  </si>
  <si>
    <t xml:space="preserve">Community Emergencies </t>
  </si>
  <si>
    <t>Reassessment</t>
  </si>
  <si>
    <t>Mobile Outreach</t>
  </si>
  <si>
    <t>Emergency Care/Assessment Services/Mobile Crisis Services</t>
  </si>
  <si>
    <t xml:space="preserve">Pathways Vermont - Specialized Service Agency </t>
  </si>
  <si>
    <t>Facility-Based Crisis Stabilization and Support Services</t>
  </si>
  <si>
    <t>Medication Evaluation, Management, Consultation Services</t>
  </si>
  <si>
    <t>Service Planning and Coordination</t>
  </si>
  <si>
    <t>Community Supports</t>
  </si>
  <si>
    <t>Engagement and Employment Assessment</t>
  </si>
  <si>
    <t>Employer relationships and job development</t>
  </si>
  <si>
    <t>Job training through education</t>
  </si>
  <si>
    <t>Ongoing support to maintain employement</t>
  </si>
  <si>
    <t xml:space="preserve">Special Evaluations </t>
  </si>
  <si>
    <t>Guardianship Evaluation</t>
  </si>
  <si>
    <t>Family Education/Consultation</t>
  </si>
  <si>
    <t>Respite</t>
  </si>
  <si>
    <t>Staffed Living</t>
  </si>
  <si>
    <t>Interpreter Services</t>
  </si>
  <si>
    <t>Group Community Supports</t>
  </si>
  <si>
    <t>Emergency/Crisis Beds</t>
  </si>
  <si>
    <t>Licensed Home Provider/Foster Families (EFT/IHCBS)</t>
  </si>
  <si>
    <t>Transportation</t>
  </si>
  <si>
    <t xml:space="preserve">Facility </t>
  </si>
  <si>
    <t>Secure Residential Treatment</t>
  </si>
  <si>
    <t># of Licensed Beds</t>
  </si>
  <si>
    <t>White River Junction</t>
  </si>
  <si>
    <t xml:space="preserve">Description </t>
  </si>
  <si>
    <t>Evaluation of an individual’s goals; mental health concerns and the extent to which one’s mental health condition has impacted day to day life; and the strengths and barriers that will impact the success with meeting treatment goals. The assessment informs the development of the individualized plan for treatment.</t>
  </si>
  <si>
    <t>Support staff assist with accessing and coordinating services identified in the treatment plan. Services may include hospital discharge planning and transitions to other programs. Progress toward meeting treatment goals is monitored and treatment plans are updated accordingly.</t>
  </si>
  <si>
    <t>If appropriate and available, medication evaluation consists of individual consultation with a physician or nurse practitioner about how medication may be a useful tool for the person, prescribing, ongoing monitoring of the effects of the medication use, and coordination with primary care providers as necessary. Supports with Tobacco Cessation and other substance use treatment is also available.</t>
  </si>
  <si>
    <t xml:space="preserve">Family therapy uses the interactions that involve the therapist, an individual and family members toward the same ends. </t>
  </si>
  <si>
    <t xml:space="preserve">Individual therapy uses the interaction between a therapist and the person to identify and alleviate distress, helping to develop strategies that promote mental wellness. </t>
  </si>
  <si>
    <t>Group therapy uses interactions that involve the therapist, the individual, and other individuals served in the program.</t>
  </si>
  <si>
    <t>These supports and restorative services are designed to develop or advance skills and social supports that promote mental and physical wellness. The focus of these services is based on the individual’s needs and are included in the person-centered treatment plan. These services may include promoting self-sufficiency in daily living skills, supportive counseling, support with participating in community activities, communication with people who have been identified as important supports in meeting treatment goals, and other services that support a person to build and sustain healthy personal, family and community relationships. Community supports may be provided individually and/or in a group setting.</t>
  </si>
  <si>
    <t>Group recovery activities with other CRT participants promoting wellness, empowerment, a sense of community, personal responsibility, self-esteem, and hope. These activities provide socialization, daily skills development, crisis support, and promotion of self-sufficiency/advocacy.</t>
  </si>
  <si>
    <t>Emergency/Crisis Beds offer emergency, short-term mental health supports around the clock in a setting other than the person's home.</t>
  </si>
  <si>
    <t>Emergency (or Crisis) Services are time-limited, intensive supports provided for individuals and families who are currently experiencing, or may be expected to experience, a psychological, behavioral, or emotional crisis.  Services may also be provided to the individual's or family's immediate support system. These services are available 24 hours a day, 7 days a week.</t>
  </si>
  <si>
    <t>Intensive Residential Recovery</t>
  </si>
  <si>
    <t>Windham Center at Sprinfield Hospital</t>
  </si>
  <si>
    <t>These arrangements provide short-term individualized support for children in the home of a contracted foster home provider. Foster home arrangements may include 24-hour, seven-day-a-week services or a shared parenting arrangement whereby children live part-time in the foster home and part-time with their family as members learn new skills and positive coping strategies for family living.</t>
  </si>
  <si>
    <t>This service consists of group living arrangements for three or more people, owned and/or staffed full-time by employees of a provider agency. These arrangements are designed to provide individualized, recovery-oriented treatment plan services in either transitional or longer term residential rehabilitation settings. Group Living arrangements are licensed as residential treatment programs; and individuals are afforded resident rights and protections before transitioning to more independent living arrangements in accordance with their treatment plan.</t>
  </si>
  <si>
    <t>These are individualized shared-living arrangements for adults, offered within a home provider’s home.  Home providers are contracted workers and are not considered staff of the host agency in their role as contracted provider.</t>
  </si>
  <si>
    <t>Staffed Living/Transitional Living programs for children and youth are community-based homes (formerly referred to as micro-residential programs) for up to four children with significant mental health/behavioral needs.  These arrangements are targeted to children and youth who are at risk of institutional care, are transitioning to home from psychiatric inpatient or intensive residential treatment, and/or youth with significant mental health needs who are transitioning to adulthood.  Staffed Living for Adults consists of residential living arrangements for one or two people, staffed full-time by employees of a provider agency.</t>
  </si>
  <si>
    <t>Respite services assist family members to help support specific individuals with disabilities. Respite services (by the hour or by the day/overnight) are provided on a short-term basis because of the absence, or need for relief, of those persons normally providing care to individuals who cannot be left unsupervised.</t>
  </si>
  <si>
    <t xml:space="preserve">Emergency/Crisis Assessment, Support, and Referral includes initial information gathering, triage, training and early intervention, supportive counseling, consultation, referral, and crisis planning.  Supports may include: Outreach and Stabilization, Clinical Diagnosis and Evaluation, Treatment and Direct Support, Integration/Discharge Planning back to the person's home or alternative setting. Assessment may also include screening for inpatient psychiatric admission.  </t>
  </si>
  <si>
    <t>Evaluation of the individual's work skills, identification of the individual's preferences and interests, and the development of personal work goals.</t>
  </si>
  <si>
    <t>Helps clients gain employment by developing and supporting employers. Activities for employer development include identification, creation or enhancement of job opportunities, education, consulting, and assisting co-workers and managers in supporting and interacting with individuals.</t>
  </si>
  <si>
    <t>Assists transition-age youth and adults in setting and achieving career and work goals.</t>
  </si>
  <si>
    <t xml:space="preserve">Assists an individual to begin work, learn the job, and gain social inclusion at work. </t>
  </si>
  <si>
    <t>Ongoing support to maintain employment involves activities needed to sustain paid work by the individual</t>
  </si>
  <si>
    <t>Second Spring South</t>
  </si>
  <si>
    <t>Meadowview Recovery Residence</t>
  </si>
  <si>
    <t xml:space="preserve">Providers are required under federal and State laws to provide interpreters for patients with limited English proficiency (LEP) and for those who are deaf or hard of hearing. This includes interpreter services that are accompanying mental health services included in the case rate. </t>
  </si>
  <si>
    <t>Mileage reimbursements or other arrangements necessary due to challenging behaviors for transportation to services pursuant to the integrated family plan when such activities do not meet the definition on non-emergency transportation reimbursement by DVHA. </t>
  </si>
  <si>
    <t>A specialized clinical evaluation, such as a neuropsychological, psychosexual, risk assessment or an in-depth trauma evaluation, which includes a child’s current level of functioning, mental health, social, and family history, a Diagnostic Statistical Manual (DSM) diagnosis as appropriate to the evaluation type, and recommendations.</t>
  </si>
  <si>
    <t>Evaluations for persons in need of guardianship without a developmental disability.</t>
  </si>
  <si>
    <t>Education, consultation and training services provided to family members, significant others, home providers, foster families and treatment teams to increase knowledge, skills and basic understanding necessary to promote positive change.  This can include clinical consultation from a provider with a specific clinical specialty or with a provider from the private sector who has been working with the child or family.</t>
  </si>
  <si>
    <t># of Level 1 Beds</t>
  </si>
  <si>
    <t>Veterans Affairs Medical Center (VA Patients Only)</t>
  </si>
  <si>
    <t># of Other Designated Hospital Beds*</t>
  </si>
  <si>
    <t xml:space="preserve">*These beds serve both voluntary and involuntary patients in locked units. </t>
  </si>
  <si>
    <t># of Pediatric Beds</t>
  </si>
  <si>
    <t># of Specialty Veterans Beds</t>
  </si>
  <si>
    <t>Agency</t>
  </si>
  <si>
    <t xml:space="preserve">Out of home treatment services that include: Transitional Living- Short-term out of home care for adolescents requiring intensive supports in order to transition to independent living; Therapuetic Foster Care- Short-term out of home care to assit in skill development and remediation of intensive mental health issues to support a return to the family; Residential Treatment- Intensive out of home care for mental health treatment, skill building, family reintegration, and/or specialized assessment services to assist recovery and skill building that supports return to the family home. </t>
  </si>
  <si>
    <t>Another Way</t>
  </si>
  <si>
    <t>Vermont Psychiatric Survivors</t>
  </si>
  <si>
    <t>Alyssum*</t>
  </si>
  <si>
    <t>Bayview</t>
  </si>
  <si>
    <t>St. Albans</t>
  </si>
  <si>
    <t>Assist</t>
  </si>
  <si>
    <t>Oasis House</t>
  </si>
  <si>
    <t>Hyde Park</t>
  </si>
  <si>
    <t xml:space="preserve">St. Johnsbury </t>
  </si>
  <si>
    <t>Barre</t>
  </si>
  <si>
    <t>Maple House</t>
  </si>
  <si>
    <t>Montpelier</t>
  </si>
  <si>
    <t>Chris' Place</t>
  </si>
  <si>
    <t>Randolph</t>
  </si>
  <si>
    <t>Rochester</t>
  </si>
  <si>
    <t>Cottage Crisis Bed</t>
  </si>
  <si>
    <t>Middlebury</t>
  </si>
  <si>
    <t>Alternatives</t>
  </si>
  <si>
    <t>Battelle House</t>
  </si>
  <si>
    <t>Bennington</t>
  </si>
  <si>
    <t>Jarrett House</t>
  </si>
  <si>
    <t>Type</t>
  </si>
  <si>
    <t>South Burlington</t>
  </si>
  <si>
    <r>
      <t>Supported Employment</t>
    </r>
    <r>
      <rPr>
        <b/>
        <i/>
        <sz val="11"/>
        <color theme="1"/>
        <rFont val="Calibri"/>
        <family val="2"/>
        <scheme val="minor"/>
      </rPr>
      <t xml:space="preserve"> (Adults in CRT or Youth)</t>
    </r>
  </si>
  <si>
    <r>
      <t>Day Services</t>
    </r>
    <r>
      <rPr>
        <b/>
        <i/>
        <sz val="11"/>
        <color theme="1"/>
        <rFont val="Calibri"/>
        <family val="2"/>
        <scheme val="minor"/>
      </rPr>
      <t xml:space="preserve"> (Adults in CRT)</t>
    </r>
  </si>
  <si>
    <r>
      <t xml:space="preserve">Shared Living Home Providers </t>
    </r>
    <r>
      <rPr>
        <b/>
        <i/>
        <sz val="11"/>
        <color theme="1"/>
        <rFont val="Calibri"/>
        <family val="2"/>
        <scheme val="minor"/>
      </rPr>
      <t>(Adults in CRT)</t>
    </r>
  </si>
  <si>
    <r>
      <t>Group Living</t>
    </r>
    <r>
      <rPr>
        <b/>
        <i/>
        <sz val="11"/>
        <color theme="1"/>
        <rFont val="Calibri"/>
        <family val="2"/>
        <scheme val="minor"/>
      </rPr>
      <t xml:space="preserve"> (Individuals in CRT)</t>
    </r>
  </si>
  <si>
    <r>
      <t xml:space="preserve">Intensive Residential Recovery </t>
    </r>
    <r>
      <rPr>
        <b/>
        <i/>
        <sz val="11"/>
        <color theme="1"/>
        <rFont val="Calibri"/>
        <family val="2"/>
        <scheme val="minor"/>
      </rPr>
      <t>(Individuals in CRT)</t>
    </r>
  </si>
  <si>
    <t>Theraputic Foster Care/Licensed Home Provider/Foster Families (EFT/IHCBS)</t>
  </si>
  <si>
    <t>Theraputic Foster Care/Licensed Home Provider/Foster Families (EFT/IHCBS) (Children Only)</t>
  </si>
  <si>
    <t>Community Mental Health Organization                                   (also known as Designated Agencies)</t>
  </si>
  <si>
    <t xml:space="preserve">Chittenden </t>
  </si>
  <si>
    <t>Counties Served</t>
  </si>
  <si>
    <t>Franklin &amp;              Grand Isle</t>
  </si>
  <si>
    <t>Lamoille</t>
  </si>
  <si>
    <t>Orange</t>
  </si>
  <si>
    <t>Orleans &amp; Essex</t>
  </si>
  <si>
    <t>Washington</t>
  </si>
  <si>
    <t>Health Care and Rehabilitation Services of Southeastern Vermont</t>
  </si>
  <si>
    <t>Windham &amp; Windsor</t>
  </si>
  <si>
    <t>Provides either short term or more intensive supports to address needs outside of the therapy office. This can include parenting supports (either in the home or in the office), resource finding and referrals to additional services, and coordination with other professionals and community based supports.</t>
  </si>
  <si>
    <t># of Beds Adult Beds</t>
  </si>
  <si>
    <t># of Youth Beds</t>
  </si>
  <si>
    <t>Case Management</t>
  </si>
  <si>
    <t>Designated Agency</t>
  </si>
  <si>
    <t>The Department of Disabilities, Aging and Independent Living (DAIL) designates one Designated Agency (DA) in each geographic region of the state as responsible for ensuring needed services are available through local planning, service coordination, and monitoring outcomes within their region.</t>
  </si>
  <si>
    <t>Level 1 Bed</t>
  </si>
  <si>
    <t>Most acute involuntary patients by Designated Agency designation.</t>
  </si>
  <si>
    <t>Other Designated Hospital Beds</t>
  </si>
  <si>
    <t xml:space="preserve">Involuntary care able to be delivered in a community hospital.  These beds serve both voluntary and involuntary patients in locked units. </t>
  </si>
  <si>
    <t>Health Care and Rehabilitation Services</t>
  </si>
  <si>
    <t>Pathways Vermont</t>
  </si>
  <si>
    <t>Inner Fire</t>
  </si>
  <si>
    <t>Brookline</t>
  </si>
  <si>
    <t>Eagle Eye Farm</t>
  </si>
  <si>
    <t>Newark</t>
  </si>
  <si>
    <t>Hundred Acres Homestead</t>
  </si>
  <si>
    <t>Worcester</t>
  </si>
  <si>
    <t>Path at Stone Summit</t>
  </si>
  <si>
    <t>Spring Lake Ranch, Inc.</t>
  </si>
  <si>
    <t>Cuttingsville</t>
  </si>
  <si>
    <t>Danby</t>
  </si>
  <si>
    <t>Spruce Mountain Inn, Inc.</t>
  </si>
  <si>
    <t>Plainfield</t>
  </si>
  <si>
    <t>Private Residential Programs</t>
  </si>
  <si>
    <t>Partial Hospitalization</t>
  </si>
  <si>
    <t>Outpatient Peer Run Agencies</t>
  </si>
  <si>
    <t>Collaborative Solutions</t>
  </si>
  <si>
    <t>University of Vermont Medical Center - Seneca Center</t>
  </si>
  <si>
    <t>Treatments</t>
  </si>
  <si>
    <t>Individualized Treatment Planning</t>
  </si>
  <si>
    <t>Cognitive Behavioral Therapy</t>
  </si>
  <si>
    <t>Pharmacological Management</t>
  </si>
  <si>
    <t>Mindfulness Practice</t>
  </si>
  <si>
    <t>Anger Management and Emotion Regulation</t>
  </si>
  <si>
    <t>Interpersonal Effectiveness and Assertiveness Skills</t>
  </si>
  <si>
    <t>Distress Tolerance Skills</t>
  </si>
  <si>
    <t>Relapse Prevention</t>
  </si>
  <si>
    <t>Care management and ongoing collaboration with outside providers</t>
  </si>
  <si>
    <t>Psycho-social and medical evaluation and formulating initial treatment goals</t>
  </si>
  <si>
    <t>The program is for individuals who are experiencing severe exacerbations of psychiatric conditions that warrant intensive treatment and case management, but do not necessitate inpatient hospitalization.  Individuals may be referred by their community providers in an attempt to divert hospitalization or by the hospital as "step down" of care into the community.  Participants receive 5-6 hours of treatment per day, including: CBT- and DBT-based group psychotherapy and skills training; Individual case management; Pharmacotherapy.</t>
  </si>
  <si>
    <t>Location</t>
  </si>
  <si>
    <t>Community-based programs</t>
  </si>
  <si>
    <t>Thereputic Foster Care</t>
  </si>
  <si>
    <t>Residential Programs</t>
  </si>
  <si>
    <t>Housing First</t>
  </si>
  <si>
    <t>Community Center</t>
  </si>
  <si>
    <t>Support Services for Veteran Families</t>
  </si>
  <si>
    <t>Vermont Support Line</t>
  </si>
  <si>
    <t>Rutland/Brattleboro</t>
  </si>
  <si>
    <t>The Middlesex Therapeutic Community Residence (MTCR) is a seven-bed secure residential facility designed to provide a community-based aftercare option for people who are ready to discharge from a psychiatric hospital but still require considerable support in their recovery process.  Available treatment options include individual psychotherapy, psychiatric care, pet therapy, art therapy, and regularly scheduled group programming designed to help residents develop and implement skills that will help them integrate back to living their lives in their home communities.</t>
  </si>
  <si>
    <t>Outpatient - Other</t>
  </si>
  <si>
    <t>An Intensive Residential Recovery (IRR) Program offers an array of therapeutic and recovery-oriented services within a residential setting.  Each IRR has a high level of staffing to resident ratio which allows for the capacity to offer person-centered and wellness focused daily supports.</t>
  </si>
  <si>
    <t>https://mentalhealth.vermont.gov/services/peer-services/vermont-peer-services-organizations</t>
  </si>
  <si>
    <t>Service Linkage</t>
  </si>
  <si>
    <t>Crisis Prevention</t>
  </si>
  <si>
    <t>Employment Supports</t>
  </si>
  <si>
    <t>Housing Supports</t>
  </si>
  <si>
    <t>Patient Representation</t>
  </si>
  <si>
    <t>State of Vermont - Department of Mental Health</t>
  </si>
  <si>
    <t>Middlesex Therapeutic Community Residence</t>
  </si>
  <si>
    <t>Agencies</t>
  </si>
  <si>
    <t xml:space="preserve"> Peer Run for Adults*</t>
  </si>
  <si>
    <t>Vermont Federation of Families for Children's Mental Health</t>
  </si>
  <si>
    <t>National Alliance on Mental Illness (NAMI)-VT</t>
  </si>
  <si>
    <t>Williston</t>
  </si>
  <si>
    <t>MapleWood Recovery Residence</t>
  </si>
  <si>
    <t>Total # of IMD/Free Standing Beds</t>
  </si>
  <si>
    <t xml:space="preserve">Linden Street </t>
  </si>
  <si>
    <t>Adult</t>
  </si>
  <si>
    <t>Emergency Care/Assessment Services</t>
  </si>
  <si>
    <t xml:space="preserve">Brattleboro  </t>
  </si>
  <si>
    <t>Abigail Rockwell Children's Center</t>
  </si>
  <si>
    <t>2017 Mental Health Counselor Census</t>
  </si>
  <si>
    <t>2016 Mental Health Care Provider Presentation</t>
  </si>
  <si>
    <t>2016 Marriage and Family Therapists Census</t>
  </si>
  <si>
    <t>2016 Psychoanalysts Census</t>
  </si>
  <si>
    <t>2016 Psychiatrists Census</t>
  </si>
  <si>
    <t>*For more information on Peer Run services please visit:</t>
  </si>
  <si>
    <t>Mental Health Care Providers as reported by the Vermont Department for Health via Workforce Census</t>
  </si>
  <si>
    <t>Mental Health Counselors</t>
  </si>
  <si>
    <t>Marriage and Family Therapists</t>
  </si>
  <si>
    <t>Psychoanalysts</t>
  </si>
  <si>
    <t>Psychologists</t>
  </si>
  <si>
    <t>Psychiatrists</t>
  </si>
  <si>
    <t>Provider Type</t>
  </si>
  <si>
    <t>All Mental Health Care Providers</t>
  </si>
  <si>
    <t>Total # of Beds</t>
  </si>
  <si>
    <t>Total # of Beds Statewide</t>
  </si>
  <si>
    <t>Residential Recovery Beds</t>
  </si>
  <si>
    <t>Services Provided by Designated Agencies</t>
  </si>
  <si>
    <t>Inpatient Psychiatric Beds</t>
  </si>
  <si>
    <t>Crisis Beds</t>
  </si>
  <si>
    <t>Organization</t>
  </si>
  <si>
    <t>Youth (ages 6-14)</t>
  </si>
  <si>
    <t>Youth (ages 11-18)</t>
  </si>
  <si>
    <t>Secure Residential Recovery</t>
  </si>
  <si>
    <t>Psychotherapy</t>
  </si>
  <si>
    <t xml:space="preserve">Individual Therapy </t>
  </si>
  <si>
    <t>Family and Couples Therapy</t>
  </si>
  <si>
    <t>Group Therapy</t>
  </si>
  <si>
    <t>Total Beds</t>
  </si>
  <si>
    <t xml:space="preserve">Total Beds </t>
  </si>
  <si>
    <t>18 V.S.A. § 7101: (29) “Peer” means an individual who has a personal experience of living with a mental health condition or psychiatric disability. 
(30) “Peer services” means support services provided by trained peers or peer-managed organizations focused on helping individuals with mental health and other co-occurring conditions to support recovery.</t>
  </si>
  <si>
    <t>Crisis Stabilization &amp; Independent Diversion Program (CSID)</t>
  </si>
  <si>
    <t>Training and Consultation</t>
  </si>
  <si>
    <t>Outpatient Peer &amp; Support Services provided by Private Organizations Outside the Designated Agencies</t>
  </si>
  <si>
    <t>Other Support Services for Adults, Families and Children</t>
  </si>
  <si>
    <t>Peer Run Support Groups for Adults</t>
  </si>
  <si>
    <t>Family Support Groups</t>
  </si>
  <si>
    <t>Outreach and Information (Counterpoint Newspaper)</t>
  </si>
  <si>
    <t>**Most agencies provide at least some statewide services, except Another Way which serves Washington County.</t>
  </si>
  <si>
    <t>*Alyssum is a Peer Run Program and open to residents statewide</t>
  </si>
  <si>
    <r>
      <t xml:space="preserve">Alyssum               </t>
    </r>
    <r>
      <rPr>
        <b/>
        <i/>
        <sz val="11"/>
        <color theme="1"/>
        <rFont val="Calibri"/>
        <family val="2"/>
        <scheme val="minor"/>
      </rPr>
      <t>(see Crisis Beds tab for bed information)</t>
    </r>
  </si>
  <si>
    <r>
      <t xml:space="preserve">Northeastern Family Institute  -             Specialized Service Agency </t>
    </r>
    <r>
      <rPr>
        <b/>
        <i/>
        <sz val="11"/>
        <color theme="1"/>
        <rFont val="Calibri"/>
        <family val="2"/>
        <scheme val="minor"/>
      </rPr>
      <t>(see Crisis Beds tab for bed information)</t>
    </r>
  </si>
  <si>
    <t>Northeastern Family Institute (Specialized Service Agency)</t>
  </si>
  <si>
    <t xml:space="preserve">Group Home </t>
  </si>
  <si>
    <t>Number of Beds per DMH MSR</t>
  </si>
  <si>
    <t>Safe Haven</t>
  </si>
  <si>
    <t>Hill House</t>
  </si>
  <si>
    <t>Robinson House</t>
  </si>
  <si>
    <t>Beekman House</t>
  </si>
  <si>
    <t>Woodstock House</t>
  </si>
  <si>
    <t>Branches</t>
  </si>
  <si>
    <t>Lakeview</t>
  </si>
  <si>
    <t>20 South Willard</t>
  </si>
  <si>
    <t>72 North Winooski</t>
  </si>
  <si>
    <t>Spruce St.</t>
  </si>
  <si>
    <t>Next Door</t>
  </si>
  <si>
    <t>Johnson Street Group Home</t>
  </si>
  <si>
    <t>Copley House</t>
  </si>
  <si>
    <t>174 North Main Street</t>
  </si>
  <si>
    <t>22 Upper Welden</t>
  </si>
  <si>
    <t>South Street Group Home</t>
  </si>
  <si>
    <t>Single Steps</t>
  </si>
  <si>
    <t>Segue House</t>
  </si>
  <si>
    <t>Transitional Housing</t>
  </si>
  <si>
    <t>Residential Programs managed by Designated Agencies</t>
  </si>
  <si>
    <t>Northwestern Counseling and Support Services</t>
  </si>
  <si>
    <t>Lamoille County Mental Health</t>
  </si>
  <si>
    <t>Addison</t>
  </si>
  <si>
    <t>Chittenden</t>
  </si>
  <si>
    <t>Franklin &amp; Grand Isle</t>
  </si>
  <si>
    <t>Allenbrook Program</t>
  </si>
  <si>
    <t>Shelburne House</t>
  </si>
  <si>
    <t>The Village House (Independent Living Services)</t>
  </si>
  <si>
    <t>Youth (ages 12-18)</t>
  </si>
  <si>
    <t>Youth, Girls (ages 13-17)</t>
  </si>
  <si>
    <t>Brattleboro Dialectical Behavioral Therapy Program</t>
  </si>
  <si>
    <t>Shelburne</t>
  </si>
  <si>
    <t>Group Home Program</t>
  </si>
  <si>
    <t>Youth (ages 13-18)</t>
  </si>
  <si>
    <t xml:space="preserve">Burlington </t>
  </si>
  <si>
    <t>Adult, Male (ages 17-22)</t>
  </si>
  <si>
    <r>
      <t>Group Living - Residential Programs</t>
    </r>
    <r>
      <rPr>
        <b/>
        <i/>
        <sz val="11"/>
        <color theme="1"/>
        <rFont val="Calibri"/>
        <family val="2"/>
        <scheme val="minor"/>
      </rPr>
      <t xml:space="preserve"> (Adults in CRT)</t>
    </r>
  </si>
  <si>
    <t>The Housing First program provides independent housing and community based supports to individuals who are experiencing homelessness and have a history of mental health and other life challenges, many of whom do not or can not utilize more traditional services offered by the system of care.</t>
  </si>
  <si>
    <t>County</t>
  </si>
  <si>
    <t>Franklin</t>
  </si>
  <si>
    <t>Caledonia</t>
  </si>
  <si>
    <t>Windham</t>
  </si>
  <si>
    <t>Windsor</t>
  </si>
  <si>
    <t xml:space="preserve">Health Care and Rehabilitation Services </t>
  </si>
  <si>
    <t>NKHS Care Bed</t>
  </si>
  <si>
    <t>WCMH Home Intervention</t>
  </si>
  <si>
    <t>Crossroads</t>
  </si>
  <si>
    <t xml:space="preserve">Averte </t>
  </si>
  <si>
    <t xml:space="preserve">Partial Hospitalization/Intensive Outpatient  </t>
  </si>
  <si>
    <t>2018 Psychologists Census</t>
  </si>
  <si>
    <t>Report*</t>
  </si>
  <si>
    <t>*Report links updated April 2021</t>
  </si>
  <si>
    <t xml:space="preserve">Primary Location (Note most agencies provide at least some statewide services.  Another Way  serves Washington County)  </t>
  </si>
  <si>
    <t>Bradford</t>
  </si>
  <si>
    <t>Department of Mental Health Statistical Reports and Data</t>
  </si>
  <si>
    <t>Reports and Informaiton related to this workbook:</t>
  </si>
  <si>
    <t>Mental Health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</si>
</sst>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theme="1"/>
      <name val="Calibri"/>
      <family val="2"/>
    </font>
    <font>
      <b/>
      <i/>
      <sz val="11"/>
      <color theme="1"/>
      <name val="Calibri"/>
      <family val="2"/>
      <scheme val="minor"/>
    </font>
    <font>
      <sz val="11"/>
      <color rgb="FF333333"/>
      <name val="Calibri"/>
      <family val="2"/>
      <scheme val="minor"/>
    </font>
    <font>
      <b/>
      <sz val="12"/>
      <color theme="1"/>
      <name val="Calibri"/>
      <family val="2"/>
      <scheme val="minor"/>
    </font>
    <font>
      <sz val="11"/>
      <name val="Calibri"/>
      <family val="2"/>
    </font>
    <font>
      <u/>
      <sz val="11"/>
      <color theme="1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25">
    <xf numFmtId="0" fontId="0" fillId="0" borderId="0" xfId="0"/>
    <xf numFmtId="0" fontId="0" fillId="0" borderId="1" xfId="0" applyBorder="1"/>
    <xf numFmtId="0" fontId="0" fillId="0" borderId="0" xfId="0" applyAlignment="1">
      <alignment wrapText="1"/>
    </xf>
    <xf numFmtId="0" fontId="0" fillId="0" borderId="1" xfId="0" applyBorder="1" applyAlignment="1">
      <alignment wrapText="1"/>
    </xf>
    <xf numFmtId="0" fontId="1" fillId="0" borderId="1" xfId="0" applyFont="1" applyBorder="1" applyAlignment="1">
      <alignment horizontal="center" wrapText="1"/>
    </xf>
    <xf numFmtId="0" fontId="1" fillId="2" borderId="2" xfId="0" applyFont="1" applyFill="1" applyBorder="1" applyAlignment="1">
      <alignment horizontal="center" vertical="center" wrapText="1"/>
    </xf>
    <xf numFmtId="0" fontId="0" fillId="0" borderId="0" xfId="0" applyFill="1"/>
    <xf numFmtId="0" fontId="0" fillId="0" borderId="1" xfId="0" applyFill="1" applyBorder="1"/>
    <xf numFmtId="0" fontId="2" fillId="0" borderId="1" xfId="0" applyFont="1" applyBorder="1" applyAlignment="1">
      <alignment horizontal="center" wrapText="1"/>
    </xf>
    <xf numFmtId="0" fontId="2" fillId="0" borderId="1" xfId="0" applyFont="1" applyFill="1" applyBorder="1" applyAlignment="1">
      <alignment horizontal="center"/>
    </xf>
    <xf numFmtId="0" fontId="1" fillId="0" borderId="0" xfId="0" applyFont="1"/>
    <xf numFmtId="0" fontId="1" fillId="2"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vertical="center" wrapText="1"/>
    </xf>
    <xf numFmtId="0" fontId="3" fillId="0"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1" fillId="0" borderId="1" xfId="0" applyFont="1" applyFill="1" applyBorder="1" applyAlignment="1">
      <alignment vertical="center" wrapText="1"/>
    </xf>
    <xf numFmtId="0" fontId="1" fillId="0" borderId="0" xfId="0" applyFont="1" applyAlignment="1">
      <alignment vertical="center" wrapText="1"/>
    </xf>
    <xf numFmtId="0" fontId="1" fillId="2" borderId="1" xfId="0" applyFont="1" applyFill="1" applyBorder="1" applyAlignment="1">
      <alignment vertical="center" wrapText="1"/>
    </xf>
    <xf numFmtId="0" fontId="0" fillId="0" borderId="1" xfId="0" applyFill="1" applyBorder="1" applyAlignment="1">
      <alignmen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vertical="center" wrapText="1"/>
    </xf>
    <xf numFmtId="0" fontId="1" fillId="0" borderId="1" xfId="0" applyFont="1" applyFill="1" applyBorder="1" applyAlignment="1">
      <alignment horizontal="right" vertical="center" wrapText="1"/>
    </xf>
    <xf numFmtId="0" fontId="0" fillId="0" borderId="1" xfId="0" applyBorder="1" applyAlignment="1">
      <alignment horizontal="center" wrapText="1"/>
    </xf>
    <xf numFmtId="0" fontId="0" fillId="0" borderId="2" xfId="0" applyBorder="1" applyAlignment="1">
      <alignment horizontal="center" wrapText="1"/>
    </xf>
    <xf numFmtId="0" fontId="1" fillId="3" borderId="1" xfId="0" applyFont="1" applyFill="1" applyBorder="1" applyAlignment="1">
      <alignment horizontal="center" wrapText="1"/>
    </xf>
    <xf numFmtId="0" fontId="0" fillId="0" borderId="0" xfId="0" applyAlignment="1">
      <alignment horizontal="center" wrapText="1"/>
    </xf>
    <xf numFmtId="0" fontId="2" fillId="0" borderId="1" xfId="0" applyFont="1" applyFill="1" applyBorder="1" applyAlignment="1">
      <alignment horizontal="center" wrapText="1"/>
    </xf>
    <xf numFmtId="0" fontId="0" fillId="0" borderId="2" xfId="0" applyFont="1" applyFill="1" applyBorder="1" applyAlignment="1">
      <alignment horizontal="center" wrapText="1"/>
    </xf>
    <xf numFmtId="0" fontId="0" fillId="0" borderId="1" xfId="0" applyFont="1" applyFill="1" applyBorder="1" applyAlignment="1">
      <alignment horizont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Fill="1" applyBorder="1" applyAlignment="1">
      <alignment horizontal="left" vertical="center" wrapText="1"/>
    </xf>
    <xf numFmtId="0" fontId="0" fillId="0" borderId="0" xfId="0" applyAlignment="1">
      <alignment horizontal="center"/>
    </xf>
    <xf numFmtId="0" fontId="1" fillId="0" borderId="1" xfId="0" applyFont="1" applyFill="1" applyBorder="1" applyAlignment="1">
      <alignment horizontal="left" wrapText="1"/>
    </xf>
    <xf numFmtId="0" fontId="1" fillId="3" borderId="1" xfId="0" applyFont="1" applyFill="1" applyBorder="1" applyAlignment="1">
      <alignment horizont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wrapText="1"/>
    </xf>
    <xf numFmtId="0" fontId="0" fillId="0" borderId="1" xfId="0" applyFont="1" applyFill="1" applyBorder="1"/>
    <xf numFmtId="0" fontId="6" fillId="0" borderId="1" xfId="0" applyFont="1" applyBorder="1" applyAlignment="1">
      <alignment horizontal="center" vertical="center"/>
    </xf>
    <xf numFmtId="0" fontId="4" fillId="0" borderId="1" xfId="0" applyFont="1" applyBorder="1" applyAlignment="1">
      <alignment horizontal="left" wrapText="1"/>
    </xf>
    <xf numFmtId="0" fontId="0" fillId="0" borderId="0" xfId="0" applyAlignment="1"/>
    <xf numFmtId="0" fontId="1" fillId="0" borderId="1" xfId="0" applyFont="1" applyBorder="1" applyAlignment="1">
      <alignment horizontal="center"/>
    </xf>
    <xf numFmtId="0" fontId="5" fillId="2" borderId="1" xfId="0" applyFont="1" applyFill="1" applyBorder="1" applyAlignment="1">
      <alignment horizontal="center" vertical="center" wrapText="1"/>
    </xf>
    <xf numFmtId="0" fontId="1" fillId="2" borderId="1" xfId="0" applyFont="1" applyFill="1" applyBorder="1" applyAlignment="1">
      <alignment horizontal="right" wrapText="1"/>
    </xf>
    <xf numFmtId="0" fontId="0" fillId="2" borderId="2" xfId="0" applyFill="1" applyBorder="1" applyAlignment="1">
      <alignment horizontal="center" wrapText="1"/>
    </xf>
    <xf numFmtId="0" fontId="0" fillId="2" borderId="1" xfId="0" applyFill="1" applyBorder="1" applyAlignment="1">
      <alignment horizontal="center" wrapText="1"/>
    </xf>
    <xf numFmtId="0" fontId="1" fillId="0" borderId="1" xfId="0" applyFont="1" applyFill="1" applyBorder="1" applyAlignment="1">
      <alignment horizontal="center" wrapText="1"/>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left" wrapText="1"/>
    </xf>
    <xf numFmtId="0" fontId="1" fillId="3" borderId="2" xfId="0" applyFont="1" applyFill="1" applyBorder="1" applyAlignment="1">
      <alignment vertical="center"/>
    </xf>
    <xf numFmtId="0" fontId="0" fillId="0" borderId="0" xfId="0" applyFill="1" applyBorder="1" applyAlignment="1"/>
    <xf numFmtId="0" fontId="7" fillId="0" borderId="0" xfId="1" applyFill="1" applyBorder="1" applyAlignment="1"/>
    <xf numFmtId="0" fontId="0" fillId="0" borderId="0" xfId="0" applyFill="1" applyBorder="1"/>
    <xf numFmtId="0" fontId="0" fillId="0" borderId="1" xfId="0" applyFont="1" applyBorder="1" applyAlignment="1">
      <alignment wrapText="1"/>
    </xf>
    <xf numFmtId="0" fontId="7" fillId="0" borderId="0" xfId="1"/>
    <xf numFmtId="0" fontId="1" fillId="0" borderId="0" xfId="0" applyFont="1" applyAlignment="1">
      <alignment wrapText="1"/>
    </xf>
    <xf numFmtId="0" fontId="1" fillId="0" borderId="1" xfId="0" applyFont="1" applyBorder="1"/>
    <xf numFmtId="0" fontId="7" fillId="0" borderId="1" xfId="1" applyBorder="1"/>
    <xf numFmtId="0" fontId="0" fillId="0" borderId="0" xfId="0" applyAlignment="1">
      <alignment vertical="center"/>
    </xf>
    <xf numFmtId="0" fontId="0" fillId="0" borderId="1" xfId="0" applyBorder="1" applyAlignment="1">
      <alignment vertical="center" wrapText="1"/>
    </xf>
    <xf numFmtId="0" fontId="0" fillId="0" borderId="2" xfId="0" applyBorder="1" applyAlignment="1">
      <alignment wrapText="1"/>
    </xf>
    <xf numFmtId="0" fontId="1" fillId="0" borderId="2" xfId="0" applyFont="1" applyFill="1" applyBorder="1" applyAlignment="1">
      <alignment vertical="center" wrapText="1"/>
    </xf>
    <xf numFmtId="0" fontId="0" fillId="0" borderId="5" xfId="0" applyFill="1" applyBorder="1" applyAlignment="1">
      <alignment vertical="center" wrapText="1"/>
    </xf>
    <xf numFmtId="0" fontId="1" fillId="0" borderId="0" xfId="0" applyFont="1" applyAlignment="1">
      <alignment horizontal="left" wrapText="1"/>
    </xf>
    <xf numFmtId="0" fontId="0" fillId="0" borderId="0" xfId="0" applyAlignment="1">
      <alignment horizontal="left" wrapText="1"/>
    </xf>
    <xf numFmtId="0" fontId="2" fillId="4" borderId="1"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xf>
    <xf numFmtId="0" fontId="1" fillId="5"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ill="1" applyBorder="1" applyAlignment="1">
      <alignment horizontal="center" vertical="center"/>
    </xf>
    <xf numFmtId="0" fontId="2" fillId="0" borderId="2" xfId="0" applyFont="1" applyFill="1" applyBorder="1" applyAlignment="1">
      <alignment horizontal="center" vertical="center"/>
    </xf>
    <xf numFmtId="0" fontId="0" fillId="0" borderId="1" xfId="0" applyFill="1" applyBorder="1" applyAlignment="1">
      <alignment vertical="center"/>
    </xf>
    <xf numFmtId="0" fontId="2"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2" xfId="0" applyFill="1" applyBorder="1" applyAlignment="1">
      <alignment horizontal="center" vertical="center"/>
    </xf>
    <xf numFmtId="0" fontId="0" fillId="0" borderId="2" xfId="0" applyFill="1" applyBorder="1" applyAlignment="1">
      <alignment vertical="center"/>
    </xf>
    <xf numFmtId="0" fontId="0" fillId="0" borderId="2" xfId="0" applyFont="1" applyBorder="1" applyAlignment="1">
      <alignment vertical="center" wrapText="1"/>
    </xf>
    <xf numFmtId="0" fontId="0" fillId="0" borderId="2" xfId="0" applyBorder="1" applyAlignment="1">
      <alignment vertical="center"/>
    </xf>
    <xf numFmtId="0" fontId="0" fillId="0" borderId="1" xfId="0" applyBorder="1" applyAlignment="1">
      <alignment vertical="center"/>
    </xf>
    <xf numFmtId="0" fontId="2" fillId="0" borderId="1" xfId="0" applyFont="1" applyFill="1" applyBorder="1" applyAlignment="1">
      <alignment horizontal="center" vertical="center" wrapText="1"/>
    </xf>
    <xf numFmtId="0" fontId="0" fillId="0" borderId="1" xfId="0" applyFont="1" applyFill="1" applyBorder="1" applyAlignment="1">
      <alignment wrapText="1"/>
    </xf>
    <xf numFmtId="0" fontId="0" fillId="0" borderId="2" xfId="0" applyFont="1" applyFill="1" applyBorder="1" applyAlignment="1">
      <alignment vertical="center" wrapText="1"/>
    </xf>
    <xf numFmtId="0" fontId="0" fillId="0" borderId="2" xfId="0" applyFill="1" applyBorder="1"/>
    <xf numFmtId="0" fontId="5"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horizontal="left" wrapText="1"/>
    </xf>
    <xf numFmtId="0" fontId="0" fillId="0" borderId="1" xfId="0" applyFill="1" applyBorder="1" applyAlignment="1">
      <alignment wrapText="1"/>
    </xf>
    <xf numFmtId="0" fontId="0" fillId="0" borderId="1" xfId="0" applyFill="1" applyBorder="1" applyAlignment="1">
      <alignment horizontal="center" wrapText="1"/>
    </xf>
    <xf numFmtId="0" fontId="1" fillId="3" borderId="3" xfId="0" applyFont="1" applyFill="1" applyBorder="1" applyAlignment="1">
      <alignment horizontal="center" vertical="center" wrapText="1"/>
    </xf>
    <xf numFmtId="0" fontId="1" fillId="2" borderId="1" xfId="0" applyFont="1" applyFill="1" applyBorder="1" applyAlignment="1">
      <alignment horizontal="center" wrapText="1"/>
    </xf>
    <xf numFmtId="0" fontId="1" fillId="0" borderId="1" xfId="0" applyFont="1" applyFill="1" applyBorder="1" applyAlignment="1">
      <alignment wrapText="1"/>
    </xf>
    <xf numFmtId="0" fontId="6" fillId="0" borderId="1" xfId="0" applyFont="1" applyFill="1" applyBorder="1" applyAlignment="1">
      <alignment horizontal="center" vertical="center"/>
    </xf>
    <xf numFmtId="0" fontId="1" fillId="0" borderId="2" xfId="0" applyFont="1" applyFill="1" applyBorder="1" applyAlignment="1">
      <alignment horizontal="center" wrapText="1"/>
    </xf>
    <xf numFmtId="0" fontId="0" fillId="0" borderId="5" xfId="0" applyBorder="1" applyAlignment="1">
      <alignment wrapText="1"/>
    </xf>
    <xf numFmtId="0" fontId="1" fillId="0" borderId="2" xfId="0" applyFont="1" applyBorder="1" applyAlignment="1">
      <alignment horizontal="center" wrapText="1"/>
    </xf>
    <xf numFmtId="0" fontId="1" fillId="3" borderId="3" xfId="0" applyFont="1" applyFill="1" applyBorder="1" applyAlignment="1">
      <alignment horizontal="left" vertical="center" wrapText="1"/>
    </xf>
    <xf numFmtId="0" fontId="3" fillId="0" borderId="0" xfId="0" applyFont="1"/>
    <xf numFmtId="0" fontId="0" fillId="0" borderId="1" xfId="0" applyBorder="1" applyAlignment="1">
      <alignment vertical="center" wrapText="1"/>
    </xf>
    <xf numFmtId="0" fontId="1" fillId="0" borderId="2" xfId="0" applyFont="1" applyFill="1" applyBorder="1" applyAlignment="1">
      <alignment horizontal="right" wrapText="1"/>
    </xf>
    <xf numFmtId="0" fontId="0" fillId="0" borderId="5" xfId="0" applyBorder="1" applyAlignment="1">
      <alignment wrapText="1"/>
    </xf>
    <xf numFmtId="0" fontId="1" fillId="3" borderId="2" xfId="0" applyFont="1" applyFill="1" applyBorder="1" applyAlignment="1">
      <alignment horizontal="center" vertical="center" wrapText="1"/>
    </xf>
    <xf numFmtId="0" fontId="0" fillId="0" borderId="4" xfId="0" applyBorder="1" applyAlignment="1">
      <alignment horizontal="center" vertical="center"/>
    </xf>
    <xf numFmtId="0" fontId="1" fillId="5" borderId="2" xfId="0" applyFont="1" applyFill="1" applyBorder="1" applyAlignment="1">
      <alignment horizontal="center" vertical="center"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1" fillId="0" borderId="2" xfId="0" applyFont="1" applyFill="1" applyBorder="1" applyAlignment="1">
      <alignment horizontal="right"/>
    </xf>
    <xf numFmtId="0" fontId="1" fillId="0" borderId="4" xfId="0" applyFont="1" applyFill="1" applyBorder="1" applyAlignment="1">
      <alignment horizontal="right"/>
    </xf>
    <xf numFmtId="0" fontId="0" fillId="0" borderId="4" xfId="0" applyBorder="1" applyAlignment="1"/>
    <xf numFmtId="0" fontId="0" fillId="0" borderId="5" xfId="0" applyBorder="1" applyAlignment="1"/>
    <xf numFmtId="0" fontId="1" fillId="0" borderId="2" xfId="0" applyFont="1" applyBorder="1" applyAlignment="1">
      <alignment horizontal="right" wrapText="1"/>
    </xf>
    <xf numFmtId="0" fontId="1" fillId="0" borderId="4" xfId="0" applyFont="1" applyBorder="1" applyAlignment="1">
      <alignment horizontal="right" wrapText="1"/>
    </xf>
    <xf numFmtId="0" fontId="1" fillId="0" borderId="5" xfId="0" applyFont="1" applyBorder="1" applyAlignment="1">
      <alignment horizontal="right" wrapText="1"/>
    </xf>
    <xf numFmtId="0" fontId="5" fillId="0" borderId="0" xfId="0" applyFont="1" applyAlignment="1">
      <alignment horizontal="left" wrapText="1"/>
    </xf>
    <xf numFmtId="0" fontId="1" fillId="0" borderId="1" xfId="0" applyFont="1" applyBorder="1" applyAlignment="1">
      <alignment horizontal="right" wrapText="1"/>
    </xf>
    <xf numFmtId="0" fontId="0" fillId="0" borderId="1" xfId="0" applyBorder="1" applyAlignment="1">
      <alignment horizontal="right" wrapText="1"/>
    </xf>
  </cellXfs>
  <cellStyles count="2">
    <cellStyle name="Hyperlink" xfId="1" builtinId="8"/>
    <cellStyle name="Normal" xfId="0" builtinId="0"/>
  </cellStyles>
  <dxfs count="0"/>
  <tableStyles count="0" defaultTableStyle="TableStyleMedium2" defaultPivotStyle="PivotStyleLight16"/>
  <colors>
    <mruColors>
      <color rgb="FFFFD9B3"/>
      <color rgb="FF99FDF8"/>
      <color rgb="FFFFF5D9"/>
      <color rgb="FFFFEBB3"/>
      <color rgb="FF99FDC9"/>
      <color rgb="FFD1FFF6"/>
      <color rgb="FFCEFEE5"/>
      <color rgb="FFA5FDCF"/>
      <color rgb="FF7CFCB9"/>
      <color rgb="FFFF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endizabal, Jessica" id="{ABECD289-5C1E-4ECD-ACBC-F23ABA6C8C80}" userId="S::Jessica.Mendizabal@vermont.gov::50f40430-d197-4a09-98c8-93d6185d2e9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19-12-18T17:54:38.43" personId="{ABECD289-5C1E-4ECD-ACBC-F23ABA6C8C80}" id="{4823B24C-ED2A-4086-AC27-C85F9E091913}">
    <text>12 new level 1 beds slated for July 2020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entalhealth.vermont.gov/services" TargetMode="External"/><Relationship Id="rId1" Type="http://schemas.openxmlformats.org/officeDocument/2006/relationships/hyperlink" Target="https://mentalhealth.vermont.gov/reports-forms-and-manuals/reports/statistical-reports-and-dat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mentalhealth.vermont.gov/services/peer-services/vermont-peer-services-organization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healthvermont.gov/sites/default/files/documents/pdf/HS_PSYAN2016.pdf" TargetMode="External"/><Relationship Id="rId7" Type="http://schemas.openxmlformats.org/officeDocument/2006/relationships/printerSettings" Target="../printerSettings/printerSettings7.bin"/><Relationship Id="rId2" Type="http://schemas.openxmlformats.org/officeDocument/2006/relationships/hyperlink" Target="https://www.healthvermont.gov/sites/default/files/documents/pdf/vdh_oct52016_final.pdf" TargetMode="External"/><Relationship Id="rId1" Type="http://schemas.openxmlformats.org/officeDocument/2006/relationships/hyperlink" Target="https://www.healthvermont.gov/sites/default/files/documents/pdf/HS_MHC-2017.pdf" TargetMode="External"/><Relationship Id="rId6" Type="http://schemas.openxmlformats.org/officeDocument/2006/relationships/hyperlink" Target="https://www.healthvermont.gov/sites/default/files/documents/pdf/HS-Stats-psy18.pdf" TargetMode="External"/><Relationship Id="rId5" Type="http://schemas.openxmlformats.org/officeDocument/2006/relationships/hyperlink" Target="https://www.healthvermont.gov/sites/default/files/documents/pdf/psychiatrist16.pdf" TargetMode="External"/><Relationship Id="rId4" Type="http://schemas.openxmlformats.org/officeDocument/2006/relationships/hyperlink" Target="https://www.healthvermont.gov/sites/default/files/documents/pdf/HS_MFT-2016.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B2B98-526A-4671-A108-66513292F703}">
  <sheetPr>
    <tabColor rgb="FFFFD9B3"/>
  </sheetPr>
  <dimension ref="A1:B47"/>
  <sheetViews>
    <sheetView tabSelected="1" zoomScaleNormal="100" workbookViewId="0">
      <selection activeCell="C9" sqref="C9"/>
    </sheetView>
  </sheetViews>
  <sheetFormatPr defaultRowHeight="15" x14ac:dyDescent="0.25"/>
  <cols>
    <col min="1" max="1" width="56.140625" style="17" customWidth="1"/>
    <col min="2" max="2" width="114.5703125" style="22" customWidth="1"/>
  </cols>
  <sheetData>
    <row r="1" spans="1:2" ht="24.75" customHeight="1" x14ac:dyDescent="0.25">
      <c r="A1" s="45" t="s">
        <v>29</v>
      </c>
      <c r="B1" s="45" t="s">
        <v>62</v>
      </c>
    </row>
    <row r="2" spans="1:2" s="6" customFormat="1" ht="51" customHeight="1" x14ac:dyDescent="0.25">
      <c r="A2" s="16" t="s">
        <v>144</v>
      </c>
      <c r="B2" s="19" t="s">
        <v>141</v>
      </c>
    </row>
    <row r="3" spans="1:2" s="6" customFormat="1" ht="54" customHeight="1" x14ac:dyDescent="0.25">
      <c r="A3" s="14" t="s">
        <v>42</v>
      </c>
      <c r="B3" s="19" t="s">
        <v>64</v>
      </c>
    </row>
    <row r="4" spans="1:2" s="6" customFormat="1" ht="96.75" customHeight="1" x14ac:dyDescent="0.25">
      <c r="A4" s="14" t="s">
        <v>43</v>
      </c>
      <c r="B4" s="19" t="s">
        <v>69</v>
      </c>
    </row>
    <row r="5" spans="1:2" s="6" customFormat="1" ht="54.75" customHeight="1" x14ac:dyDescent="0.25">
      <c r="A5" s="14" t="s">
        <v>51</v>
      </c>
      <c r="B5" s="19" t="s">
        <v>79</v>
      </c>
    </row>
    <row r="6" spans="1:2" s="6" customFormat="1" ht="59.25" customHeight="1" x14ac:dyDescent="0.25">
      <c r="A6" s="14" t="s">
        <v>57</v>
      </c>
      <c r="B6" s="19" t="s">
        <v>89</v>
      </c>
    </row>
    <row r="7" spans="1:2" s="6" customFormat="1" ht="60.75" customHeight="1" x14ac:dyDescent="0.25">
      <c r="A7" s="14" t="s">
        <v>53</v>
      </c>
      <c r="B7" s="19" t="s">
        <v>88</v>
      </c>
    </row>
    <row r="8" spans="1:2" ht="59.25" customHeight="1" x14ac:dyDescent="0.25">
      <c r="A8" s="13" t="s">
        <v>30</v>
      </c>
      <c r="B8" s="63" t="s">
        <v>63</v>
      </c>
    </row>
    <row r="9" spans="1:2" s="6" customFormat="1" ht="55.5" customHeight="1" x14ac:dyDescent="0.25">
      <c r="A9" s="14" t="s">
        <v>48</v>
      </c>
      <c r="B9" s="19" t="s">
        <v>90</v>
      </c>
    </row>
    <row r="10" spans="1:2" s="6" customFormat="1" ht="30" customHeight="1" x14ac:dyDescent="0.25">
      <c r="A10" s="14" t="s">
        <v>49</v>
      </c>
      <c r="B10" s="19" t="s">
        <v>91</v>
      </c>
    </row>
    <row r="11" spans="1:2" s="6" customFormat="1" ht="74.25" customHeight="1" x14ac:dyDescent="0.25">
      <c r="A11" s="14" t="s">
        <v>50</v>
      </c>
      <c r="B11" s="19" t="s">
        <v>92</v>
      </c>
    </row>
    <row r="12" spans="1:2" x14ac:dyDescent="0.25">
      <c r="A12" s="13" t="s">
        <v>38</v>
      </c>
      <c r="B12" s="107" t="s">
        <v>80</v>
      </c>
    </row>
    <row r="13" spans="1:2" x14ac:dyDescent="0.25">
      <c r="A13" s="15" t="s">
        <v>32</v>
      </c>
      <c r="B13" s="107"/>
    </row>
    <row r="14" spans="1:2" x14ac:dyDescent="0.25">
      <c r="A14" s="15" t="s">
        <v>33</v>
      </c>
      <c r="B14" s="107"/>
    </row>
    <row r="15" spans="1:2" x14ac:dyDescent="0.25">
      <c r="A15" s="15" t="s">
        <v>34</v>
      </c>
      <c r="B15" s="107"/>
    </row>
    <row r="16" spans="1:2" x14ac:dyDescent="0.25">
      <c r="A16" s="15" t="s">
        <v>35</v>
      </c>
      <c r="B16" s="107"/>
    </row>
    <row r="17" spans="1:2" x14ac:dyDescent="0.25">
      <c r="A17" s="15" t="s">
        <v>36</v>
      </c>
      <c r="B17" s="107"/>
    </row>
    <row r="18" spans="1:2" x14ac:dyDescent="0.25">
      <c r="A18" s="15" t="s">
        <v>37</v>
      </c>
      <c r="B18" s="107"/>
    </row>
    <row r="19" spans="1:2" ht="60" customHeight="1" x14ac:dyDescent="0.25">
      <c r="A19" s="13" t="s">
        <v>125</v>
      </c>
      <c r="B19" s="20" t="s">
        <v>70</v>
      </c>
    </row>
    <row r="20" spans="1:2" ht="60" customHeight="1" x14ac:dyDescent="0.25">
      <c r="A20" s="13" t="s">
        <v>145</v>
      </c>
      <c r="B20" s="20" t="s">
        <v>146</v>
      </c>
    </row>
    <row r="21" spans="1:2" ht="72" customHeight="1" x14ac:dyDescent="0.25">
      <c r="A21" s="16" t="s">
        <v>55</v>
      </c>
      <c r="B21" s="21" t="s">
        <v>71</v>
      </c>
    </row>
    <row r="22" spans="1:2" ht="60" customHeight="1" x14ac:dyDescent="0.25">
      <c r="A22" s="13" t="s">
        <v>40</v>
      </c>
      <c r="B22" s="63" t="s">
        <v>72</v>
      </c>
    </row>
    <row r="23" spans="1:2" ht="102.75" customHeight="1" x14ac:dyDescent="0.25">
      <c r="A23" s="13" t="s">
        <v>54</v>
      </c>
      <c r="B23" s="63" t="s">
        <v>69</v>
      </c>
    </row>
    <row r="24" spans="1:2" ht="79.5" customHeight="1" x14ac:dyDescent="0.25">
      <c r="A24" s="16" t="s">
        <v>295</v>
      </c>
      <c r="B24" s="19" t="s">
        <v>76</v>
      </c>
    </row>
    <row r="25" spans="1:2" ht="79.5" customHeight="1" x14ac:dyDescent="0.25">
      <c r="A25" s="16" t="s">
        <v>186</v>
      </c>
      <c r="B25" s="19" t="s">
        <v>296</v>
      </c>
    </row>
    <row r="26" spans="1:2" ht="69" customHeight="1" x14ac:dyDescent="0.25">
      <c r="A26" s="16" t="s">
        <v>128</v>
      </c>
      <c r="B26" s="19" t="s">
        <v>193</v>
      </c>
    </row>
    <row r="27" spans="1:2" ht="26.25" customHeight="1" x14ac:dyDescent="0.25">
      <c r="A27" s="16" t="s">
        <v>147</v>
      </c>
      <c r="B27" s="19" t="s">
        <v>148</v>
      </c>
    </row>
    <row r="28" spans="1:2" ht="87.75" customHeight="1" x14ac:dyDescent="0.25">
      <c r="A28" s="16" t="s">
        <v>56</v>
      </c>
      <c r="B28" s="19" t="s">
        <v>100</v>
      </c>
    </row>
    <row r="29" spans="1:2" ht="81.75" customHeight="1" x14ac:dyDescent="0.25">
      <c r="A29" s="13" t="s">
        <v>41</v>
      </c>
      <c r="B29" s="63" t="s">
        <v>65</v>
      </c>
    </row>
    <row r="30" spans="1:2" ht="41.25" customHeight="1" x14ac:dyDescent="0.25">
      <c r="A30" s="16" t="s">
        <v>149</v>
      </c>
      <c r="B30" s="19" t="s">
        <v>150</v>
      </c>
    </row>
    <row r="31" spans="1:2" ht="41.25" customHeight="1" x14ac:dyDescent="0.25">
      <c r="A31" s="16" t="s">
        <v>192</v>
      </c>
      <c r="B31" s="76" t="s">
        <v>220</v>
      </c>
    </row>
    <row r="32" spans="1:2" ht="60" x14ac:dyDescent="0.25">
      <c r="A32" s="16" t="s">
        <v>167</v>
      </c>
      <c r="B32" s="19" t="s">
        <v>244</v>
      </c>
    </row>
    <row r="33" spans="1:2" ht="88.5" customHeight="1" x14ac:dyDescent="0.25">
      <c r="A33" s="16" t="s">
        <v>166</v>
      </c>
      <c r="B33" s="19" t="s">
        <v>181</v>
      </c>
    </row>
    <row r="34" spans="1:2" ht="21" customHeight="1" x14ac:dyDescent="0.25">
      <c r="A34" s="65" t="s">
        <v>238</v>
      </c>
      <c r="B34" s="66"/>
    </row>
    <row r="35" spans="1:2" ht="39" customHeight="1" x14ac:dyDescent="0.25">
      <c r="A35" s="15" t="s">
        <v>239</v>
      </c>
      <c r="B35" s="63" t="s">
        <v>67</v>
      </c>
    </row>
    <row r="36" spans="1:2" ht="32.25" customHeight="1" x14ac:dyDescent="0.25">
      <c r="A36" s="15" t="s">
        <v>240</v>
      </c>
      <c r="B36" s="63" t="s">
        <v>66</v>
      </c>
    </row>
    <row r="37" spans="1:2" ht="25.5" customHeight="1" x14ac:dyDescent="0.25">
      <c r="A37" s="15" t="s">
        <v>241</v>
      </c>
      <c r="B37" s="63" t="s">
        <v>68</v>
      </c>
    </row>
    <row r="38" spans="1:2" ht="54.75" customHeight="1" x14ac:dyDescent="0.25">
      <c r="A38" s="16" t="s">
        <v>126</v>
      </c>
      <c r="B38" s="19" t="s">
        <v>77</v>
      </c>
    </row>
    <row r="39" spans="1:2" ht="91.5" customHeight="1" x14ac:dyDescent="0.25">
      <c r="A39" s="16" t="s">
        <v>52</v>
      </c>
      <c r="B39" s="19" t="s">
        <v>78</v>
      </c>
    </row>
    <row r="40" spans="1:2" ht="83.25" customHeight="1" x14ac:dyDescent="0.25">
      <c r="A40" s="16" t="s">
        <v>59</v>
      </c>
      <c r="B40" s="19" t="s">
        <v>191</v>
      </c>
    </row>
    <row r="41" spans="1:2" ht="28.5" customHeight="1" x14ac:dyDescent="0.25">
      <c r="A41" s="13" t="s">
        <v>124</v>
      </c>
      <c r="B41" s="63" t="s">
        <v>83</v>
      </c>
    </row>
    <row r="42" spans="1:2" ht="34.5" customHeight="1" x14ac:dyDescent="0.25">
      <c r="A42" s="15" t="s">
        <v>44</v>
      </c>
      <c r="B42" s="63" t="s">
        <v>81</v>
      </c>
    </row>
    <row r="43" spans="1:2" ht="51" customHeight="1" x14ac:dyDescent="0.25">
      <c r="A43" s="15" t="s">
        <v>45</v>
      </c>
      <c r="B43" s="63" t="s">
        <v>82</v>
      </c>
    </row>
    <row r="44" spans="1:2" ht="21.75" customHeight="1" x14ac:dyDescent="0.25">
      <c r="A44" s="15" t="s">
        <v>46</v>
      </c>
      <c r="B44" s="63" t="s">
        <v>84</v>
      </c>
    </row>
    <row r="45" spans="1:2" ht="24" customHeight="1" x14ac:dyDescent="0.25">
      <c r="A45" s="15" t="s">
        <v>47</v>
      </c>
      <c r="B45" s="63" t="s">
        <v>85</v>
      </c>
    </row>
    <row r="46" spans="1:2" ht="69" customHeight="1" x14ac:dyDescent="0.25">
      <c r="A46" s="16" t="s">
        <v>129</v>
      </c>
      <c r="B46" s="19" t="s">
        <v>75</v>
      </c>
    </row>
    <row r="47" spans="1:2" ht="85.5" customHeight="1" x14ac:dyDescent="0.25"/>
  </sheetData>
  <sortState xmlns:xlrd2="http://schemas.microsoft.com/office/spreadsheetml/2017/richdata2" ref="A19:B46">
    <sortCondition ref="A19:A46"/>
  </sortState>
  <mergeCells count="1">
    <mergeCell ref="B12:B1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5CE4A-D1C6-42DB-861C-C0AEE8915E0F}">
  <sheetPr>
    <tabColor theme="9" tint="0.79998168889431442"/>
  </sheetPr>
  <dimension ref="A1:E24"/>
  <sheetViews>
    <sheetView workbookViewId="0">
      <selection activeCell="B18" sqref="B18"/>
    </sheetView>
  </sheetViews>
  <sheetFormatPr defaultRowHeight="15" x14ac:dyDescent="0.25"/>
  <cols>
    <col min="1" max="1" width="36.140625" style="2" customWidth="1"/>
    <col min="2" max="2" width="47.85546875" style="2" customWidth="1"/>
    <col min="3" max="5" width="21.28515625" style="2" customWidth="1"/>
  </cols>
  <sheetData>
    <row r="1" spans="1:5" ht="28.5" customHeight="1" x14ac:dyDescent="0.25">
      <c r="A1" s="122" t="s">
        <v>278</v>
      </c>
      <c r="B1" s="122"/>
      <c r="C1" s="122"/>
      <c r="D1" s="122"/>
    </row>
    <row r="2" spans="1:5" ht="16.5" customHeight="1" x14ac:dyDescent="0.25">
      <c r="A2" s="95"/>
      <c r="B2" s="95"/>
      <c r="C2" s="95"/>
      <c r="D2" s="95"/>
    </row>
    <row r="3" spans="1:5" s="10" customFormat="1" ht="34.5" customHeight="1" x14ac:dyDescent="0.25">
      <c r="A3" s="99" t="s">
        <v>257</v>
      </c>
      <c r="B3" s="99" t="s">
        <v>99</v>
      </c>
      <c r="C3" s="99" t="s">
        <v>133</v>
      </c>
      <c r="D3" s="99" t="s">
        <v>258</v>
      </c>
      <c r="E3" s="59"/>
    </row>
    <row r="4" spans="1:5" ht="30" customHeight="1" x14ac:dyDescent="0.25">
      <c r="A4" s="100" t="s">
        <v>272</v>
      </c>
      <c r="B4" s="89" t="s">
        <v>279</v>
      </c>
      <c r="C4" s="96" t="s">
        <v>283</v>
      </c>
      <c r="D4" s="24">
        <v>6</v>
      </c>
    </row>
    <row r="5" spans="1:5" ht="30" customHeight="1" x14ac:dyDescent="0.25">
      <c r="A5" s="12" t="s">
        <v>266</v>
      </c>
      <c r="B5" s="57" t="s">
        <v>12</v>
      </c>
      <c r="C5" s="3" t="s">
        <v>282</v>
      </c>
      <c r="D5" s="24">
        <v>6</v>
      </c>
    </row>
    <row r="6" spans="1:5" ht="30" customHeight="1" x14ac:dyDescent="0.25">
      <c r="A6" s="100" t="s">
        <v>273</v>
      </c>
      <c r="B6" s="89" t="s">
        <v>279</v>
      </c>
      <c r="C6" s="96" t="s">
        <v>283</v>
      </c>
      <c r="D6" s="24">
        <v>6</v>
      </c>
    </row>
    <row r="7" spans="1:5" ht="30" customHeight="1" x14ac:dyDescent="0.25">
      <c r="A7" s="12" t="s">
        <v>267</v>
      </c>
      <c r="B7" s="57" t="s">
        <v>12</v>
      </c>
      <c r="C7" s="3" t="s">
        <v>282</v>
      </c>
      <c r="D7" s="24">
        <v>8</v>
      </c>
    </row>
    <row r="8" spans="1:5" ht="30" customHeight="1" x14ac:dyDescent="0.25">
      <c r="A8" s="100" t="s">
        <v>262</v>
      </c>
      <c r="B8" s="89" t="s">
        <v>139</v>
      </c>
      <c r="C8" s="96" t="s">
        <v>140</v>
      </c>
      <c r="D8" s="24">
        <v>10</v>
      </c>
    </row>
    <row r="9" spans="1:5" ht="30" customHeight="1" x14ac:dyDescent="0.25">
      <c r="A9" s="12" t="s">
        <v>264</v>
      </c>
      <c r="B9" s="57" t="s">
        <v>12</v>
      </c>
      <c r="C9" s="3" t="s">
        <v>282</v>
      </c>
      <c r="D9" s="24">
        <v>6</v>
      </c>
    </row>
    <row r="10" spans="1:5" ht="30" customHeight="1" x14ac:dyDescent="0.25">
      <c r="A10" s="12" t="s">
        <v>271</v>
      </c>
      <c r="B10" s="57" t="s">
        <v>280</v>
      </c>
      <c r="C10" s="3" t="s">
        <v>135</v>
      </c>
      <c r="D10" s="24">
        <v>16</v>
      </c>
    </row>
    <row r="11" spans="1:5" ht="30" customHeight="1" x14ac:dyDescent="0.25">
      <c r="A11" s="12" t="s">
        <v>260</v>
      </c>
      <c r="B11" s="57" t="s">
        <v>10</v>
      </c>
      <c r="C11" s="3" t="s">
        <v>281</v>
      </c>
      <c r="D11" s="24">
        <v>7</v>
      </c>
    </row>
    <row r="12" spans="1:5" ht="30" customHeight="1" x14ac:dyDescent="0.25">
      <c r="A12" s="12" t="s">
        <v>270</v>
      </c>
      <c r="B12" s="57" t="s">
        <v>280</v>
      </c>
      <c r="C12" s="3" t="s">
        <v>135</v>
      </c>
      <c r="D12" s="24">
        <v>7</v>
      </c>
    </row>
    <row r="13" spans="1:5" ht="30" customHeight="1" x14ac:dyDescent="0.25">
      <c r="A13" s="12" t="s">
        <v>265</v>
      </c>
      <c r="B13" s="57" t="s">
        <v>12</v>
      </c>
      <c r="C13" s="3" t="s">
        <v>282</v>
      </c>
      <c r="D13" s="24">
        <v>16</v>
      </c>
    </row>
    <row r="14" spans="1:5" ht="30" customHeight="1" x14ac:dyDescent="0.25">
      <c r="A14" s="12" t="s">
        <v>269</v>
      </c>
      <c r="B14" s="57" t="s">
        <v>12</v>
      </c>
      <c r="C14" s="3" t="s">
        <v>282</v>
      </c>
      <c r="D14" s="24">
        <v>8</v>
      </c>
    </row>
    <row r="15" spans="1:5" ht="30" customHeight="1" x14ac:dyDescent="0.25">
      <c r="A15" s="12" t="s">
        <v>261</v>
      </c>
      <c r="B15" s="57" t="s">
        <v>10</v>
      </c>
      <c r="C15" s="3" t="s">
        <v>281</v>
      </c>
      <c r="D15" s="24">
        <v>8</v>
      </c>
    </row>
    <row r="16" spans="1:5" ht="30" customHeight="1" x14ac:dyDescent="0.25">
      <c r="A16" s="12" t="s">
        <v>259</v>
      </c>
      <c r="B16" s="57" t="s">
        <v>6</v>
      </c>
      <c r="C16" s="3" t="s">
        <v>136</v>
      </c>
      <c r="D16" s="24">
        <v>4</v>
      </c>
    </row>
    <row r="17" spans="1:4" ht="30" customHeight="1" x14ac:dyDescent="0.25">
      <c r="A17" s="12" t="s">
        <v>259</v>
      </c>
      <c r="B17" s="57" t="s">
        <v>12</v>
      </c>
      <c r="C17" s="3" t="s">
        <v>282</v>
      </c>
      <c r="D17" s="24">
        <v>7</v>
      </c>
    </row>
    <row r="18" spans="1:4" ht="30" customHeight="1" x14ac:dyDescent="0.25">
      <c r="A18" s="12" t="s">
        <v>276</v>
      </c>
      <c r="B18" s="57" t="s">
        <v>14</v>
      </c>
      <c r="C18" s="3" t="s">
        <v>138</v>
      </c>
      <c r="D18" s="24">
        <v>8</v>
      </c>
    </row>
    <row r="19" spans="1:4" ht="30" customHeight="1" x14ac:dyDescent="0.25">
      <c r="A19" s="12" t="s">
        <v>275</v>
      </c>
      <c r="B19" s="57" t="s">
        <v>14</v>
      </c>
      <c r="C19" s="3" t="s">
        <v>138</v>
      </c>
      <c r="D19" s="24">
        <v>8</v>
      </c>
    </row>
    <row r="20" spans="1:4" ht="30" customHeight="1" x14ac:dyDescent="0.25">
      <c r="A20" s="12" t="s">
        <v>274</v>
      </c>
      <c r="B20" s="57" t="s">
        <v>11</v>
      </c>
      <c r="C20" s="3" t="s">
        <v>120</v>
      </c>
      <c r="D20" s="24">
        <v>6</v>
      </c>
    </row>
    <row r="21" spans="1:4" ht="30" customHeight="1" x14ac:dyDescent="0.25">
      <c r="A21" s="12" t="s">
        <v>268</v>
      </c>
      <c r="B21" s="57" t="s">
        <v>12</v>
      </c>
      <c r="C21" s="3" t="s">
        <v>282</v>
      </c>
      <c r="D21" s="24">
        <v>7</v>
      </c>
    </row>
    <row r="22" spans="1:4" ht="30" customHeight="1" x14ac:dyDescent="0.25">
      <c r="A22" s="100" t="s">
        <v>277</v>
      </c>
      <c r="B22" s="89" t="s">
        <v>14</v>
      </c>
      <c r="C22" s="96" t="s">
        <v>138</v>
      </c>
      <c r="D22" s="97">
        <v>2</v>
      </c>
    </row>
    <row r="23" spans="1:4" ht="30" customHeight="1" x14ac:dyDescent="0.25">
      <c r="A23" s="100" t="s">
        <v>263</v>
      </c>
      <c r="B23" s="89" t="s">
        <v>139</v>
      </c>
      <c r="C23" s="96" t="s">
        <v>140</v>
      </c>
      <c r="D23" s="24">
        <v>8</v>
      </c>
    </row>
    <row r="24" spans="1:4" ht="30" customHeight="1" x14ac:dyDescent="0.25">
      <c r="A24" s="119" t="s">
        <v>242</v>
      </c>
      <c r="B24" s="120"/>
      <c r="C24" s="121"/>
      <c r="D24" s="4">
        <f>SUM(D4:D23)</f>
        <v>154</v>
      </c>
    </row>
  </sheetData>
  <autoFilter ref="A3:D24" xr:uid="{52E9BD0D-1B95-4E98-ADDD-7204204EF132}"/>
  <sortState xmlns:xlrd2="http://schemas.microsoft.com/office/spreadsheetml/2017/richdata2" ref="A4:D23">
    <sortCondition ref="A4:A23"/>
    <sortCondition ref="B4:B23"/>
  </sortState>
  <mergeCells count="2">
    <mergeCell ref="A24:C24"/>
    <mergeCell ref="A1:D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6E89A-FCDB-4C37-8F53-2F719A9FC190}">
  <sheetPr>
    <tabColor rgb="FFB3FFEB"/>
    <pageSetUpPr fitToPage="1"/>
  </sheetPr>
  <dimension ref="A1:G11"/>
  <sheetViews>
    <sheetView zoomScaleNormal="100" zoomScaleSheetLayoutView="115" workbookViewId="0">
      <pane xSplit="1" ySplit="3" topLeftCell="B4" activePane="bottomRight" state="frozen"/>
      <selection pane="topRight" activeCell="B1" sqref="B1"/>
      <selection pane="bottomLeft" activeCell="A4" sqref="A4"/>
      <selection pane="bottomRight" activeCell="B7" sqref="B7"/>
    </sheetView>
  </sheetViews>
  <sheetFormatPr defaultRowHeight="15" x14ac:dyDescent="0.25"/>
  <cols>
    <col min="1" max="1" width="30.5703125" style="68" customWidth="1"/>
    <col min="2" max="2" width="43.42578125" style="68" customWidth="1"/>
    <col min="3" max="3" width="23.7109375" style="2" customWidth="1"/>
    <col min="4" max="4" width="29.140625" style="2" customWidth="1"/>
    <col min="5" max="7" width="23.7109375" style="2" customWidth="1"/>
    <col min="8" max="8" width="23.7109375" customWidth="1"/>
  </cols>
  <sheetData>
    <row r="1" spans="1:7" ht="23.25" customHeight="1" x14ac:dyDescent="0.25">
      <c r="A1" s="95" t="s">
        <v>230</v>
      </c>
    </row>
    <row r="2" spans="1:7" ht="17.25" customHeight="1" x14ac:dyDescent="0.25">
      <c r="A2" s="67"/>
    </row>
    <row r="3" spans="1:7" s="62" customFormat="1" ht="28.5" customHeight="1" x14ac:dyDescent="0.25">
      <c r="A3" s="32" t="s">
        <v>122</v>
      </c>
      <c r="B3" s="32" t="s">
        <v>99</v>
      </c>
      <c r="C3" s="32" t="s">
        <v>58</v>
      </c>
      <c r="D3" s="32" t="s">
        <v>182</v>
      </c>
      <c r="E3" s="32" t="s">
        <v>60</v>
      </c>
      <c r="F3" s="22"/>
      <c r="G3" s="22"/>
    </row>
    <row r="4" spans="1:7" s="43" customFormat="1" ht="30" customHeight="1" x14ac:dyDescent="0.25">
      <c r="A4" s="36" t="s">
        <v>73</v>
      </c>
      <c r="B4" s="49" t="s">
        <v>168</v>
      </c>
      <c r="C4" s="102" t="s">
        <v>20</v>
      </c>
      <c r="D4" s="29" t="s">
        <v>15</v>
      </c>
      <c r="E4" s="28">
        <v>8</v>
      </c>
      <c r="F4" s="2"/>
      <c r="G4" s="2"/>
    </row>
    <row r="5" spans="1:7" s="43" customFormat="1" ht="30" customHeight="1" x14ac:dyDescent="0.25">
      <c r="A5" s="36" t="s">
        <v>73</v>
      </c>
      <c r="B5" s="49" t="s">
        <v>168</v>
      </c>
      <c r="C5" s="102" t="s">
        <v>86</v>
      </c>
      <c r="D5" s="29" t="s">
        <v>16</v>
      </c>
      <c r="E5" s="28">
        <v>16</v>
      </c>
      <c r="F5" s="2"/>
      <c r="G5" s="2"/>
    </row>
    <row r="6" spans="1:7" s="43" customFormat="1" ht="30" customHeight="1" x14ac:dyDescent="0.25">
      <c r="A6" s="36" t="s">
        <v>73</v>
      </c>
      <c r="B6" s="49" t="s">
        <v>151</v>
      </c>
      <c r="C6" s="102" t="s">
        <v>23</v>
      </c>
      <c r="D6" s="29" t="s">
        <v>18</v>
      </c>
      <c r="E6" s="28">
        <v>8</v>
      </c>
      <c r="F6" s="2"/>
      <c r="G6" s="2"/>
    </row>
    <row r="7" spans="1:7" s="43" customFormat="1" ht="30" customHeight="1" x14ac:dyDescent="0.25">
      <c r="A7" s="36" t="s">
        <v>73</v>
      </c>
      <c r="B7" s="49" t="s">
        <v>302</v>
      </c>
      <c r="C7" s="102" t="s">
        <v>87</v>
      </c>
      <c r="D7" s="29" t="s">
        <v>19</v>
      </c>
      <c r="E7" s="28">
        <v>6</v>
      </c>
      <c r="F7" s="2"/>
      <c r="G7" s="2"/>
    </row>
    <row r="8" spans="1:7" s="43" customFormat="1" ht="30" customHeight="1" x14ac:dyDescent="0.25">
      <c r="A8" s="36" t="s">
        <v>73</v>
      </c>
      <c r="B8" s="49" t="s">
        <v>152</v>
      </c>
      <c r="C8" s="102" t="s">
        <v>22</v>
      </c>
      <c r="D8" s="29" t="s">
        <v>17</v>
      </c>
      <c r="E8" s="28">
        <v>5</v>
      </c>
      <c r="F8" s="2"/>
      <c r="G8" s="2"/>
    </row>
    <row r="9" spans="1:7" s="43" customFormat="1" ht="30" customHeight="1" x14ac:dyDescent="0.25">
      <c r="A9" s="36" t="s">
        <v>73</v>
      </c>
      <c r="B9" s="49" t="s">
        <v>21</v>
      </c>
      <c r="C9" s="102" t="s">
        <v>207</v>
      </c>
      <c r="D9" s="29" t="s">
        <v>4</v>
      </c>
      <c r="E9" s="28">
        <v>4</v>
      </c>
      <c r="F9" s="2"/>
      <c r="G9" s="2"/>
    </row>
    <row r="10" spans="1:7" s="43" customFormat="1" ht="30" customHeight="1" x14ac:dyDescent="0.25">
      <c r="A10" s="36" t="s">
        <v>237</v>
      </c>
      <c r="B10" s="49" t="s">
        <v>200</v>
      </c>
      <c r="C10" s="49" t="s">
        <v>201</v>
      </c>
      <c r="D10" s="30" t="s">
        <v>24</v>
      </c>
      <c r="E10" s="9">
        <v>7</v>
      </c>
      <c r="F10" s="2"/>
      <c r="G10" s="2"/>
    </row>
    <row r="11" spans="1:7" ht="28.5" customHeight="1" x14ac:dyDescent="0.25">
      <c r="A11" s="123" t="s">
        <v>242</v>
      </c>
      <c r="B11" s="124"/>
      <c r="C11" s="124"/>
      <c r="D11" s="124"/>
      <c r="E11" s="24">
        <f>SUM(E4:E10)</f>
        <v>54</v>
      </c>
    </row>
  </sheetData>
  <sortState xmlns:xlrd2="http://schemas.microsoft.com/office/spreadsheetml/2017/richdata2" ref="A4:E10">
    <sortCondition ref="A4:A10"/>
    <sortCondition ref="B4:B10"/>
    <sortCondition ref="C4:C10"/>
  </sortState>
  <mergeCells count="1">
    <mergeCell ref="A11:D11"/>
  </mergeCells>
  <pageMargins left="0.7" right="0.7" top="0.75" bottom="0.75" header="0.3" footer="0.3"/>
  <pageSetup paperSize="17" fitToWidth="0" orientation="landscape" r:id="rId1"/>
  <headerFooter>
    <oddFooter>&amp;L&amp;F&amp;R&amp;D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EF0A-7BEB-4D10-97F9-923D1D1A23B3}">
  <sheetPr>
    <tabColor theme="9" tint="0.39997558519241921"/>
  </sheetPr>
  <dimension ref="A1:A3"/>
  <sheetViews>
    <sheetView workbookViewId="0">
      <selection activeCell="A4" sqref="A4"/>
    </sheetView>
  </sheetViews>
  <sheetFormatPr defaultRowHeight="15" x14ac:dyDescent="0.25"/>
  <cols>
    <col min="1" max="1" width="52.85546875" bestFit="1" customWidth="1"/>
  </cols>
  <sheetData>
    <row r="1" spans="1:1" x14ac:dyDescent="0.25">
      <c r="A1" s="10" t="s">
        <v>314</v>
      </c>
    </row>
    <row r="2" spans="1:1" x14ac:dyDescent="0.25">
      <c r="A2" s="58" t="s">
        <v>313</v>
      </c>
    </row>
    <row r="3" spans="1:1" x14ac:dyDescent="0.25">
      <c r="A3" s="58" t="s">
        <v>315</v>
      </c>
    </row>
  </sheetData>
  <hyperlinks>
    <hyperlink ref="A2" r:id="rId1" xr:uid="{6F95005E-0EBC-4351-80F1-3BB5FC8D9CFB}"/>
    <hyperlink ref="A3" r:id="rId2" xr:uid="{4087D755-EEC4-4FB8-885D-FF0138AF99CE}"/>
  </hyperlinks>
  <pageMargins left="0.7" right="0.7" top="0.75" bottom="0.75" header="0.3" footer="0.3"/>
  <pageSetup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F04B-1BFC-4302-A101-EE8097C0A7FB}">
  <sheetPr>
    <tabColor rgb="FFD1FFF6"/>
  </sheetPr>
  <dimension ref="A1:Q21"/>
  <sheetViews>
    <sheetView zoomScaleNormal="100" workbookViewId="0">
      <selection activeCell="I16" sqref="I16"/>
    </sheetView>
  </sheetViews>
  <sheetFormatPr defaultRowHeight="15" x14ac:dyDescent="0.25"/>
  <cols>
    <col min="1" max="1" width="37.7109375" customWidth="1"/>
    <col min="2" max="3" width="30.5703125" style="2" customWidth="1"/>
    <col min="4" max="4" width="20.85546875" style="2" customWidth="1"/>
    <col min="5" max="5" width="15.7109375" style="27" customWidth="1"/>
    <col min="6" max="17" width="15.7109375" style="2" customWidth="1"/>
  </cols>
  <sheetData>
    <row r="1" spans="1:5" ht="15.75" x14ac:dyDescent="0.25">
      <c r="A1" s="94" t="s">
        <v>233</v>
      </c>
    </row>
    <row r="2" spans="1:5" ht="19.5" customHeight="1" x14ac:dyDescent="0.25"/>
    <row r="3" spans="1:5" ht="30" customHeight="1" x14ac:dyDescent="0.25">
      <c r="A3" s="37" t="s">
        <v>234</v>
      </c>
      <c r="B3" s="26" t="s">
        <v>182</v>
      </c>
      <c r="C3" s="26" t="s">
        <v>297</v>
      </c>
      <c r="D3" s="26" t="s">
        <v>142</v>
      </c>
      <c r="E3" s="26" t="s">
        <v>143</v>
      </c>
    </row>
    <row r="4" spans="1:5" ht="30" customHeight="1" x14ac:dyDescent="0.25">
      <c r="A4" s="36" t="s">
        <v>118</v>
      </c>
      <c r="B4" s="4" t="s">
        <v>27</v>
      </c>
      <c r="C4" s="104" t="s">
        <v>301</v>
      </c>
      <c r="D4" s="25">
        <v>6</v>
      </c>
      <c r="E4" s="24"/>
    </row>
    <row r="5" spans="1:5" ht="30" customHeight="1" x14ac:dyDescent="0.25">
      <c r="A5" s="36" t="s">
        <v>103</v>
      </c>
      <c r="B5" s="4" t="s">
        <v>115</v>
      </c>
      <c r="C5" s="104" t="s">
        <v>301</v>
      </c>
      <c r="D5" s="25">
        <v>2</v>
      </c>
      <c r="E5" s="24"/>
    </row>
    <row r="6" spans="1:5" ht="30" customHeight="1" x14ac:dyDescent="0.25">
      <c r="A6" s="36" t="s">
        <v>106</v>
      </c>
      <c r="B6" s="4" t="s">
        <v>17</v>
      </c>
      <c r="C6" s="104" t="s">
        <v>282</v>
      </c>
      <c r="D6" s="25">
        <v>6</v>
      </c>
      <c r="E6" s="24"/>
    </row>
    <row r="7" spans="1:5" ht="30" customHeight="1" x14ac:dyDescent="0.25">
      <c r="A7" s="36" t="s">
        <v>119</v>
      </c>
      <c r="B7" s="4" t="s">
        <v>120</v>
      </c>
      <c r="C7" s="104" t="s">
        <v>120</v>
      </c>
      <c r="D7" s="25">
        <v>6</v>
      </c>
      <c r="E7" s="24"/>
    </row>
    <row r="8" spans="1:5" ht="30" customHeight="1" x14ac:dyDescent="0.25">
      <c r="A8" s="36" t="s">
        <v>104</v>
      </c>
      <c r="B8" s="4" t="s">
        <v>105</v>
      </c>
      <c r="C8" s="104" t="s">
        <v>298</v>
      </c>
      <c r="D8" s="25">
        <v>2</v>
      </c>
      <c r="E8" s="24"/>
    </row>
    <row r="9" spans="1:5" ht="30" customHeight="1" x14ac:dyDescent="0.25">
      <c r="A9" s="36" t="s">
        <v>303</v>
      </c>
      <c r="B9" s="4" t="s">
        <v>109</v>
      </c>
      <c r="C9" s="104" t="s">
        <v>299</v>
      </c>
      <c r="D9" s="25">
        <v>2</v>
      </c>
      <c r="E9" s="24"/>
    </row>
    <row r="10" spans="1:5" ht="30" customHeight="1" x14ac:dyDescent="0.25">
      <c r="A10" s="36" t="s">
        <v>113</v>
      </c>
      <c r="B10" s="4" t="s">
        <v>114</v>
      </c>
      <c r="C10" s="104" t="s">
        <v>136</v>
      </c>
      <c r="D10" s="25">
        <v>2</v>
      </c>
      <c r="E10" s="24"/>
    </row>
    <row r="11" spans="1:5" ht="30" customHeight="1" x14ac:dyDescent="0.25">
      <c r="A11" s="36" t="s">
        <v>116</v>
      </c>
      <c r="B11" s="4" t="s">
        <v>117</v>
      </c>
      <c r="C11" s="104" t="s">
        <v>281</v>
      </c>
      <c r="D11" s="25">
        <v>1</v>
      </c>
      <c r="E11" s="24"/>
    </row>
    <row r="12" spans="1:5" ht="30" customHeight="1" x14ac:dyDescent="0.25">
      <c r="A12" s="36" t="s">
        <v>245</v>
      </c>
      <c r="B12" s="4" t="s">
        <v>4</v>
      </c>
      <c r="C12" s="104" t="s">
        <v>4</v>
      </c>
      <c r="D12" s="25">
        <v>4</v>
      </c>
      <c r="E12" s="24"/>
    </row>
    <row r="13" spans="1:5" ht="30" customHeight="1" x14ac:dyDescent="0.25">
      <c r="A13" s="36" t="s">
        <v>304</v>
      </c>
      <c r="B13" s="49" t="s">
        <v>110</v>
      </c>
      <c r="C13" s="102" t="s">
        <v>138</v>
      </c>
      <c r="D13" s="25">
        <v>4</v>
      </c>
      <c r="E13" s="24"/>
    </row>
    <row r="14" spans="1:5" ht="30" customHeight="1" x14ac:dyDescent="0.25">
      <c r="A14" s="36" t="s">
        <v>121</v>
      </c>
      <c r="B14" s="49" t="s">
        <v>17</v>
      </c>
      <c r="C14" s="102" t="s">
        <v>282</v>
      </c>
      <c r="D14" s="64"/>
      <c r="E14" s="24">
        <v>6</v>
      </c>
    </row>
    <row r="15" spans="1:5" ht="30" customHeight="1" x14ac:dyDescent="0.25">
      <c r="A15" s="36" t="s">
        <v>111</v>
      </c>
      <c r="B15" s="49" t="s">
        <v>112</v>
      </c>
      <c r="C15" s="49" t="s">
        <v>138</v>
      </c>
      <c r="D15" s="24">
        <v>1</v>
      </c>
      <c r="E15" s="24"/>
    </row>
    <row r="16" spans="1:5" ht="30" customHeight="1" x14ac:dyDescent="0.25">
      <c r="A16" s="36" t="s">
        <v>9</v>
      </c>
      <c r="B16" s="49" t="s">
        <v>123</v>
      </c>
      <c r="C16" s="49" t="s">
        <v>282</v>
      </c>
      <c r="D16" s="3"/>
      <c r="E16" s="24">
        <v>6</v>
      </c>
    </row>
    <row r="17" spans="1:5" ht="30" customHeight="1" x14ac:dyDescent="0.25">
      <c r="A17" s="36" t="s">
        <v>9</v>
      </c>
      <c r="B17" s="49" t="s">
        <v>19</v>
      </c>
      <c r="C17" s="49" t="s">
        <v>300</v>
      </c>
      <c r="D17" s="96"/>
      <c r="E17" s="97">
        <v>6</v>
      </c>
    </row>
    <row r="18" spans="1:5" ht="30" customHeight="1" x14ac:dyDescent="0.25">
      <c r="A18" s="36" t="s">
        <v>107</v>
      </c>
      <c r="B18" s="4" t="s">
        <v>108</v>
      </c>
      <c r="C18" s="4" t="s">
        <v>135</v>
      </c>
      <c r="D18" s="24">
        <v>2</v>
      </c>
      <c r="E18" s="24"/>
    </row>
    <row r="19" spans="1:5" ht="30" customHeight="1" x14ac:dyDescent="0.25">
      <c r="A19" s="108" t="s">
        <v>243</v>
      </c>
      <c r="B19" s="109"/>
      <c r="C19" s="103"/>
      <c r="D19" s="24">
        <f>SUM(D4:D18)</f>
        <v>38</v>
      </c>
      <c r="E19" s="24">
        <f>SUM(E4:E18)</f>
        <v>18</v>
      </c>
    </row>
    <row r="21" spans="1:5" ht="30" x14ac:dyDescent="0.25">
      <c r="A21" s="34" t="s">
        <v>253</v>
      </c>
    </row>
  </sheetData>
  <autoFilter ref="A3:E19" xr:uid="{9705EB1F-FCF4-42F0-BDFA-07EADDA479EE}"/>
  <sortState xmlns:xlrd2="http://schemas.microsoft.com/office/spreadsheetml/2017/richdata2" ref="A4:E18">
    <sortCondition ref="A4:A18"/>
  </sortState>
  <mergeCells count="1">
    <mergeCell ref="A19:B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D222-3772-4333-8574-1304E0331CBA}">
  <sheetPr>
    <tabColor rgb="FF99FDF8"/>
    <pageSetUpPr fitToPage="1"/>
  </sheetPr>
  <dimension ref="A1:I13"/>
  <sheetViews>
    <sheetView zoomScale="115" zoomScaleNormal="115" zoomScaleSheetLayoutView="115" workbookViewId="0">
      <pane xSplit="1" ySplit="2" topLeftCell="B3" activePane="bottomRight" state="frozen"/>
      <selection pane="topRight" activeCell="B1" sqref="B1"/>
      <selection pane="bottomLeft" activeCell="A4" sqref="A4"/>
      <selection pane="bottomRight" activeCell="D10" sqref="D10"/>
    </sheetView>
  </sheetViews>
  <sheetFormatPr defaultRowHeight="15" x14ac:dyDescent="0.25"/>
  <cols>
    <col min="1" max="1" width="43.5703125" style="2" customWidth="1"/>
    <col min="2" max="2" width="19.7109375" bestFit="1" customWidth="1"/>
    <col min="3" max="8" width="15.7109375" style="2" customWidth="1"/>
    <col min="9" max="9" width="16.5703125" customWidth="1"/>
  </cols>
  <sheetData>
    <row r="1" spans="1:9" ht="15.75" x14ac:dyDescent="0.25">
      <c r="A1" s="93" t="s">
        <v>232</v>
      </c>
    </row>
    <row r="2" spans="1:9" x14ac:dyDescent="0.25">
      <c r="A2" s="59"/>
    </row>
    <row r="3" spans="1:9" s="71" customFormat="1" ht="45" x14ac:dyDescent="0.25">
      <c r="A3" s="74" t="s">
        <v>58</v>
      </c>
      <c r="B3" s="75" t="s">
        <v>182</v>
      </c>
      <c r="C3" s="75" t="s">
        <v>93</v>
      </c>
      <c r="D3" s="75" t="s">
        <v>95</v>
      </c>
      <c r="E3" s="75" t="s">
        <v>208</v>
      </c>
      <c r="F3" s="75" t="s">
        <v>97</v>
      </c>
      <c r="G3" s="75" t="s">
        <v>98</v>
      </c>
      <c r="H3" s="75" t="s">
        <v>228</v>
      </c>
    </row>
    <row r="4" spans="1:9" ht="24.95" customHeight="1" x14ac:dyDescent="0.25">
      <c r="A4" s="72" t="s">
        <v>2</v>
      </c>
      <c r="B4" s="73" t="s">
        <v>19</v>
      </c>
      <c r="C4" s="28">
        <v>14</v>
      </c>
      <c r="D4" s="8">
        <v>75</v>
      </c>
      <c r="E4" s="69">
        <v>89</v>
      </c>
      <c r="F4" s="28">
        <v>30</v>
      </c>
      <c r="G4" s="28"/>
      <c r="H4" s="69">
        <v>119</v>
      </c>
    </row>
    <row r="5" spans="1:9" ht="24.95" customHeight="1" x14ac:dyDescent="0.25">
      <c r="A5" s="72" t="s">
        <v>0</v>
      </c>
      <c r="B5" s="73" t="s">
        <v>26</v>
      </c>
      <c r="C5" s="28"/>
      <c r="D5" s="8">
        <f>H5-C5</f>
        <v>14</v>
      </c>
      <c r="E5" s="69"/>
      <c r="F5" s="28"/>
      <c r="G5" s="28"/>
      <c r="H5" s="69">
        <v>14</v>
      </c>
    </row>
    <row r="6" spans="1:9" ht="24.95" customHeight="1" x14ac:dyDescent="0.25">
      <c r="A6" s="72" t="s">
        <v>1</v>
      </c>
      <c r="B6" s="73" t="s">
        <v>4</v>
      </c>
      <c r="C6" s="28">
        <v>6</v>
      </c>
      <c r="D6" s="28">
        <v>17</v>
      </c>
      <c r="E6" s="69"/>
      <c r="F6" s="28"/>
      <c r="G6" s="28"/>
      <c r="H6" s="69">
        <v>21</v>
      </c>
    </row>
    <row r="7" spans="1:9" ht="24.95" customHeight="1" x14ac:dyDescent="0.25">
      <c r="A7" s="72" t="s">
        <v>25</v>
      </c>
      <c r="B7" s="73" t="s">
        <v>17</v>
      </c>
      <c r="C7" s="28"/>
      <c r="D7" s="8">
        <f>H7-C7</f>
        <v>28</v>
      </c>
      <c r="E7" s="69"/>
      <c r="F7" s="28"/>
      <c r="G7" s="28"/>
      <c r="H7" s="69">
        <v>28</v>
      </c>
    </row>
    <row r="8" spans="1:9" ht="24.95" customHeight="1" x14ac:dyDescent="0.25">
      <c r="A8" s="72" t="s">
        <v>3</v>
      </c>
      <c r="B8" s="73" t="s">
        <v>26</v>
      </c>
      <c r="C8" s="28">
        <v>25</v>
      </c>
      <c r="D8" s="8">
        <f>H8-C8</f>
        <v>0</v>
      </c>
      <c r="E8" s="69">
        <v>25</v>
      </c>
      <c r="F8" s="28"/>
      <c r="G8" s="28"/>
      <c r="H8" s="69">
        <v>25</v>
      </c>
    </row>
    <row r="9" spans="1:9" ht="27.75" customHeight="1" x14ac:dyDescent="0.25">
      <c r="A9" s="72" t="s">
        <v>94</v>
      </c>
      <c r="B9" s="73" t="s">
        <v>61</v>
      </c>
      <c r="C9" s="28"/>
      <c r="D9" s="8">
        <v>2</v>
      </c>
      <c r="E9" s="69"/>
      <c r="F9" s="28"/>
      <c r="G9" s="28">
        <v>10</v>
      </c>
      <c r="H9" s="69">
        <v>12</v>
      </c>
    </row>
    <row r="10" spans="1:9" ht="31.5" customHeight="1" x14ac:dyDescent="0.25">
      <c r="A10" s="72" t="s">
        <v>74</v>
      </c>
      <c r="B10" s="73" t="s">
        <v>27</v>
      </c>
      <c r="C10" s="28"/>
      <c r="D10" s="8">
        <f>H10-C10</f>
        <v>10</v>
      </c>
      <c r="E10" s="69"/>
      <c r="F10" s="28"/>
      <c r="G10" s="28"/>
      <c r="H10" s="69">
        <v>10</v>
      </c>
    </row>
    <row r="11" spans="1:9" ht="24.95" customHeight="1" x14ac:dyDescent="0.25">
      <c r="A11" s="23" t="s">
        <v>229</v>
      </c>
      <c r="B11" s="30"/>
      <c r="C11" s="28">
        <f t="shared" ref="C11:H11" si="0">SUM(C4:C10)</f>
        <v>45</v>
      </c>
      <c r="D11" s="28">
        <f t="shared" si="0"/>
        <v>146</v>
      </c>
      <c r="E11" s="69">
        <f t="shared" si="0"/>
        <v>114</v>
      </c>
      <c r="F11" s="28">
        <f t="shared" si="0"/>
        <v>30</v>
      </c>
      <c r="G11" s="28">
        <f t="shared" si="0"/>
        <v>10</v>
      </c>
      <c r="H11" s="69">
        <f t="shared" si="0"/>
        <v>229</v>
      </c>
    </row>
    <row r="13" spans="1:9" s="51" customFormat="1" ht="30" customHeight="1" x14ac:dyDescent="0.25">
      <c r="A13" s="52" t="s">
        <v>96</v>
      </c>
      <c r="B13" s="50"/>
      <c r="C13" s="70"/>
      <c r="D13" s="70"/>
      <c r="E13" s="70"/>
      <c r="F13" s="70"/>
      <c r="G13" s="70"/>
      <c r="H13" s="70"/>
      <c r="I13" s="50"/>
    </row>
  </sheetData>
  <sortState xmlns:xlrd2="http://schemas.microsoft.com/office/spreadsheetml/2017/richdata2" ref="A4:H10">
    <sortCondition ref="A4:A10"/>
  </sortState>
  <pageMargins left="0.25" right="0.25" top="0.75" bottom="0.75" header="0.3" footer="0.3"/>
  <pageSetup paperSize="17" scale="81" fitToHeight="0" orientation="landscape" r:id="rId1"/>
  <headerFooter>
    <oddFooter>&amp;L&amp;F&amp;R&amp;D</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0A9E-C96B-45DA-BAA3-A8A09EEE8550}">
  <sheetPr>
    <tabColor rgb="FFFBE0CD"/>
    <pageSetUpPr fitToPage="1"/>
  </sheetPr>
  <dimension ref="A1:K16"/>
  <sheetViews>
    <sheetView zoomScaleNormal="100" zoomScaleSheetLayoutView="115" workbookViewId="0">
      <pane xSplit="1" ySplit="4" topLeftCell="B5" activePane="bottomRight" state="frozen"/>
      <selection pane="topRight" activeCell="B1" sqref="B1"/>
      <selection pane="bottomLeft" activeCell="A4" sqref="A4"/>
      <selection pane="bottomRight" activeCell="G10" sqref="G10"/>
    </sheetView>
  </sheetViews>
  <sheetFormatPr defaultRowHeight="15" x14ac:dyDescent="0.25"/>
  <cols>
    <col min="1" max="1" width="48.7109375" style="2" customWidth="1"/>
    <col min="2" max="3" width="15.7109375" style="2" customWidth="1"/>
    <col min="4" max="4" width="16.28515625" style="2" customWidth="1"/>
    <col min="5" max="5" width="18.7109375" customWidth="1"/>
    <col min="6" max="11" width="15.7109375" style="2" customWidth="1"/>
  </cols>
  <sheetData>
    <row r="1" spans="1:11" ht="28.5" customHeight="1" x14ac:dyDescent="0.25">
      <c r="A1" s="93" t="s">
        <v>231</v>
      </c>
    </row>
    <row r="2" spans="1:11" ht="15.75" customHeight="1" x14ac:dyDescent="0.25">
      <c r="A2" s="59"/>
    </row>
    <row r="3" spans="1:11" ht="82.5" customHeight="1" x14ac:dyDescent="0.25">
      <c r="A3" s="18" t="s">
        <v>131</v>
      </c>
      <c r="B3" s="5" t="s">
        <v>6</v>
      </c>
      <c r="C3" s="5" t="s">
        <v>10</v>
      </c>
      <c r="D3" s="5" t="s">
        <v>12</v>
      </c>
      <c r="E3" s="11" t="s">
        <v>139</v>
      </c>
      <c r="F3" s="5" t="s">
        <v>7</v>
      </c>
      <c r="G3" s="5" t="s">
        <v>13</v>
      </c>
      <c r="H3" s="5" t="s">
        <v>8</v>
      </c>
      <c r="I3" s="5" t="s">
        <v>5</v>
      </c>
      <c r="J3" s="5" t="s">
        <v>11</v>
      </c>
      <c r="K3" s="11" t="s">
        <v>14</v>
      </c>
    </row>
    <row r="4" spans="1:11" ht="30" x14ac:dyDescent="0.25">
      <c r="A4" s="46" t="s">
        <v>133</v>
      </c>
      <c r="B4" s="47" t="s">
        <v>136</v>
      </c>
      <c r="C4" s="47" t="s">
        <v>28</v>
      </c>
      <c r="D4" s="47" t="s">
        <v>132</v>
      </c>
      <c r="E4" s="48" t="s">
        <v>140</v>
      </c>
      <c r="F4" s="47" t="s">
        <v>135</v>
      </c>
      <c r="G4" s="47" t="s">
        <v>137</v>
      </c>
      <c r="H4" s="47" t="s">
        <v>134</v>
      </c>
      <c r="I4" s="47" t="s">
        <v>4</v>
      </c>
      <c r="J4" s="47" t="s">
        <v>120</v>
      </c>
      <c r="K4" s="48" t="s">
        <v>138</v>
      </c>
    </row>
    <row r="5" spans="1:11" s="6" customFormat="1" ht="27" customHeight="1" x14ac:dyDescent="0.25">
      <c r="A5" s="36" t="s">
        <v>144</v>
      </c>
      <c r="B5" s="28" t="s">
        <v>31</v>
      </c>
      <c r="C5" s="8" t="s">
        <v>31</v>
      </c>
      <c r="D5" s="8" t="s">
        <v>31</v>
      </c>
      <c r="E5" s="8" t="s">
        <v>31</v>
      </c>
      <c r="F5" s="8" t="s">
        <v>31</v>
      </c>
      <c r="G5" s="8" t="s">
        <v>31</v>
      </c>
      <c r="H5" s="8" t="s">
        <v>31</v>
      </c>
      <c r="I5" s="8" t="s">
        <v>31</v>
      </c>
      <c r="J5" s="8" t="s">
        <v>31</v>
      </c>
      <c r="K5" s="8" t="s">
        <v>31</v>
      </c>
    </row>
    <row r="6" spans="1:11" ht="30" customHeight="1" x14ac:dyDescent="0.25">
      <c r="A6" s="12" t="s">
        <v>30</v>
      </c>
      <c r="B6" s="28" t="s">
        <v>31</v>
      </c>
      <c r="C6" s="8" t="s">
        <v>31</v>
      </c>
      <c r="D6" s="8" t="s">
        <v>31</v>
      </c>
      <c r="E6" s="8" t="s">
        <v>31</v>
      </c>
      <c r="F6" s="8" t="s">
        <v>31</v>
      </c>
      <c r="G6" s="8" t="s">
        <v>31</v>
      </c>
      <c r="H6" s="8" t="s">
        <v>31</v>
      </c>
      <c r="I6" s="8" t="s">
        <v>31</v>
      </c>
      <c r="J6" s="8" t="s">
        <v>31</v>
      </c>
      <c r="K6" s="8" t="s">
        <v>31</v>
      </c>
    </row>
    <row r="7" spans="1:11" ht="30" customHeight="1" x14ac:dyDescent="0.25">
      <c r="A7" s="12" t="s">
        <v>125</v>
      </c>
      <c r="B7" s="28" t="s">
        <v>31</v>
      </c>
      <c r="C7" s="8" t="s">
        <v>31</v>
      </c>
      <c r="D7" s="8" t="s">
        <v>31</v>
      </c>
      <c r="E7" s="8" t="s">
        <v>31</v>
      </c>
      <c r="F7" s="8" t="s">
        <v>31</v>
      </c>
      <c r="G7" s="8" t="s">
        <v>31</v>
      </c>
      <c r="H7" s="8" t="s">
        <v>31</v>
      </c>
      <c r="I7" s="8" t="s">
        <v>31</v>
      </c>
      <c r="J7" s="8" t="s">
        <v>31</v>
      </c>
      <c r="K7" s="8" t="s">
        <v>31</v>
      </c>
    </row>
    <row r="8" spans="1:11" ht="30" customHeight="1" x14ac:dyDescent="0.25">
      <c r="A8" s="12" t="s">
        <v>38</v>
      </c>
      <c r="B8" s="28" t="s">
        <v>31</v>
      </c>
      <c r="C8" s="8" t="s">
        <v>31</v>
      </c>
      <c r="D8" s="8" t="s">
        <v>31</v>
      </c>
      <c r="E8" s="8" t="s">
        <v>31</v>
      </c>
      <c r="F8" s="8" t="s">
        <v>31</v>
      </c>
      <c r="G8" s="8" t="s">
        <v>31</v>
      </c>
      <c r="H8" s="8" t="s">
        <v>31</v>
      </c>
      <c r="I8" s="8" t="s">
        <v>31</v>
      </c>
      <c r="J8" s="8" t="s">
        <v>31</v>
      </c>
      <c r="K8" s="8" t="s">
        <v>31</v>
      </c>
    </row>
    <row r="9" spans="1:11" ht="30" customHeight="1" x14ac:dyDescent="0.25">
      <c r="A9" s="12" t="s">
        <v>40</v>
      </c>
      <c r="B9" s="28" t="s">
        <v>31</v>
      </c>
      <c r="C9" s="28" t="s">
        <v>31</v>
      </c>
      <c r="D9" s="28" t="s">
        <v>31</v>
      </c>
      <c r="E9" s="28" t="s">
        <v>31</v>
      </c>
      <c r="F9" s="28" t="s">
        <v>31</v>
      </c>
      <c r="G9" s="28" t="s">
        <v>31</v>
      </c>
      <c r="H9" s="28" t="s">
        <v>31</v>
      </c>
      <c r="I9" s="28" t="s">
        <v>31</v>
      </c>
      <c r="J9" s="28" t="s">
        <v>31</v>
      </c>
      <c r="K9" s="28" t="s">
        <v>31</v>
      </c>
    </row>
    <row r="10" spans="1:11" ht="30" customHeight="1" x14ac:dyDescent="0.25">
      <c r="A10" s="12" t="s">
        <v>127</v>
      </c>
      <c r="B10" s="28" t="s">
        <v>31</v>
      </c>
      <c r="C10" s="8" t="s">
        <v>31</v>
      </c>
      <c r="D10" s="8" t="s">
        <v>31</v>
      </c>
      <c r="E10" s="8" t="s">
        <v>31</v>
      </c>
      <c r="F10" s="8" t="s">
        <v>31</v>
      </c>
      <c r="G10" s="8"/>
      <c r="H10" s="8" t="s">
        <v>31</v>
      </c>
      <c r="I10" s="8"/>
      <c r="J10" s="8" t="s">
        <v>31</v>
      </c>
      <c r="K10" s="8" t="s">
        <v>31</v>
      </c>
    </row>
    <row r="11" spans="1:11" ht="30" customHeight="1" x14ac:dyDescent="0.25">
      <c r="A11" s="12" t="s">
        <v>41</v>
      </c>
      <c r="B11" s="28" t="s">
        <v>31</v>
      </c>
      <c r="C11" s="8" t="s">
        <v>31</v>
      </c>
      <c r="D11" s="8" t="s">
        <v>31</v>
      </c>
      <c r="E11" s="8" t="s">
        <v>31</v>
      </c>
      <c r="F11" s="8" t="s">
        <v>31</v>
      </c>
      <c r="G11" s="8" t="s">
        <v>31</v>
      </c>
      <c r="H11" s="8" t="s">
        <v>31</v>
      </c>
      <c r="I11" s="8" t="s">
        <v>31</v>
      </c>
      <c r="J11" s="8" t="s">
        <v>31</v>
      </c>
      <c r="K11" s="8" t="s">
        <v>31</v>
      </c>
    </row>
    <row r="12" spans="1:11" ht="30" customHeight="1" x14ac:dyDescent="0.25">
      <c r="A12" s="12" t="s">
        <v>238</v>
      </c>
      <c r="B12" s="28" t="s">
        <v>31</v>
      </c>
      <c r="C12" s="28" t="s">
        <v>31</v>
      </c>
      <c r="D12" s="28" t="s">
        <v>31</v>
      </c>
      <c r="E12" s="28" t="s">
        <v>31</v>
      </c>
      <c r="F12" s="28" t="s">
        <v>31</v>
      </c>
      <c r="G12" s="28" t="s">
        <v>31</v>
      </c>
      <c r="H12" s="28" t="s">
        <v>31</v>
      </c>
      <c r="I12" s="28" t="s">
        <v>31</v>
      </c>
      <c r="J12" s="28" t="s">
        <v>31</v>
      </c>
      <c r="K12" s="28" t="s">
        <v>31</v>
      </c>
    </row>
    <row r="13" spans="1:11" ht="30" customHeight="1" x14ac:dyDescent="0.25">
      <c r="A13" s="12" t="s">
        <v>126</v>
      </c>
      <c r="B13" s="28" t="s">
        <v>31</v>
      </c>
      <c r="C13" s="8" t="s">
        <v>31</v>
      </c>
      <c r="D13" s="8" t="s">
        <v>31</v>
      </c>
      <c r="E13" s="8" t="s">
        <v>31</v>
      </c>
      <c r="F13" s="8" t="s">
        <v>31</v>
      </c>
      <c r="G13" s="8" t="s">
        <v>31</v>
      </c>
      <c r="H13" s="8" t="s">
        <v>31</v>
      </c>
      <c r="I13" s="8" t="s">
        <v>31</v>
      </c>
      <c r="J13" s="8" t="s">
        <v>31</v>
      </c>
      <c r="K13" s="8" t="s">
        <v>31</v>
      </c>
    </row>
    <row r="14" spans="1:11" ht="30" customHeight="1" x14ac:dyDescent="0.25">
      <c r="A14" s="12" t="s">
        <v>52</v>
      </c>
      <c r="B14" s="28" t="s">
        <v>31</v>
      </c>
      <c r="C14" s="8" t="s">
        <v>31</v>
      </c>
      <c r="D14" s="8" t="s">
        <v>31</v>
      </c>
      <c r="E14" s="8" t="s">
        <v>31</v>
      </c>
      <c r="F14" s="8" t="s">
        <v>31</v>
      </c>
      <c r="G14" s="8"/>
      <c r="H14" s="8" t="s">
        <v>31</v>
      </c>
      <c r="I14" s="8"/>
      <c r="J14" s="8" t="s">
        <v>31</v>
      </c>
      <c r="K14" s="8" t="s">
        <v>31</v>
      </c>
    </row>
    <row r="15" spans="1:11" ht="30" customHeight="1" x14ac:dyDescent="0.25">
      <c r="A15" s="12" t="s">
        <v>124</v>
      </c>
      <c r="B15" s="28" t="s">
        <v>31</v>
      </c>
      <c r="C15" s="8" t="s">
        <v>31</v>
      </c>
      <c r="D15" s="8" t="s">
        <v>31</v>
      </c>
      <c r="E15" s="8" t="s">
        <v>31</v>
      </c>
      <c r="F15" s="8" t="s">
        <v>31</v>
      </c>
      <c r="G15" s="8" t="s">
        <v>31</v>
      </c>
      <c r="H15" s="8" t="s">
        <v>31</v>
      </c>
      <c r="I15" s="8" t="s">
        <v>31</v>
      </c>
      <c r="J15" s="8" t="s">
        <v>31</v>
      </c>
      <c r="K15" s="8" t="s">
        <v>31</v>
      </c>
    </row>
    <row r="16" spans="1:11" ht="30" customHeight="1" x14ac:dyDescent="0.25">
      <c r="A16" s="12" t="s">
        <v>130</v>
      </c>
      <c r="B16" s="28" t="s">
        <v>31</v>
      </c>
      <c r="C16" s="8" t="s">
        <v>31</v>
      </c>
      <c r="D16" s="8" t="s">
        <v>31</v>
      </c>
      <c r="E16" s="8" t="s">
        <v>31</v>
      </c>
      <c r="F16" s="8" t="s">
        <v>31</v>
      </c>
      <c r="G16" s="8" t="s">
        <v>31</v>
      </c>
      <c r="H16" s="8" t="s">
        <v>31</v>
      </c>
      <c r="I16" s="8" t="s">
        <v>31</v>
      </c>
      <c r="J16" s="8" t="s">
        <v>31</v>
      </c>
      <c r="K16" s="8" t="s">
        <v>31</v>
      </c>
    </row>
  </sheetData>
  <sortState xmlns:xlrd2="http://schemas.microsoft.com/office/spreadsheetml/2017/richdata2" ref="A6:K16">
    <sortCondition ref="A6"/>
  </sortState>
  <pageMargins left="0.7" right="0.7" top="0.75" bottom="0.75" header="0.3" footer="0.3"/>
  <pageSetup paperSize="17" scale="89" fitToWidth="0" orientation="landscape" r:id="rId1"/>
  <headerFooter>
    <oddFooter>&amp;L&amp;F&amp;R&amp;D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3E19-B7A5-4551-B049-EB10A93DFADB}">
  <sheetPr>
    <tabColor rgb="FFFFD9B3"/>
  </sheetPr>
  <dimension ref="A1:I30"/>
  <sheetViews>
    <sheetView zoomScaleNormal="100" workbookViewId="0">
      <pane xSplit="1" ySplit="4" topLeftCell="B5" activePane="bottomRight" state="frozen"/>
      <selection pane="topRight" activeCell="B1" sqref="B1"/>
      <selection pane="bottomLeft" activeCell="A6" sqref="A6"/>
      <selection pane="bottomRight" activeCell="A5" sqref="A5"/>
    </sheetView>
  </sheetViews>
  <sheetFormatPr defaultRowHeight="15" x14ac:dyDescent="0.25"/>
  <cols>
    <col min="1" max="1" width="46.140625" customWidth="1"/>
    <col min="2" max="2" width="16.7109375" style="35" customWidth="1"/>
    <col min="3" max="3" width="16.42578125" style="35" customWidth="1"/>
    <col min="4" max="4" width="19.140625" style="35" customWidth="1"/>
    <col min="5" max="5" width="20.5703125" customWidth="1"/>
    <col min="6" max="6" width="19.28515625" style="35" customWidth="1"/>
    <col min="7" max="7" width="17.7109375" customWidth="1"/>
    <col min="8" max="8" width="18.5703125" customWidth="1"/>
    <col min="9" max="9" width="16.140625" customWidth="1"/>
  </cols>
  <sheetData>
    <row r="1" spans="1:9" ht="29.25" customHeight="1" x14ac:dyDescent="0.25">
      <c r="A1" s="92" t="s">
        <v>247</v>
      </c>
    </row>
    <row r="2" spans="1:9" ht="29.25" customHeight="1" x14ac:dyDescent="0.25">
      <c r="A2" s="53"/>
      <c r="B2" s="110" t="s">
        <v>203</v>
      </c>
      <c r="C2" s="111"/>
      <c r="D2" s="111"/>
      <c r="E2" s="111"/>
      <c r="F2" s="112" t="s">
        <v>248</v>
      </c>
      <c r="G2" s="113"/>
      <c r="H2" s="113"/>
      <c r="I2" s="114"/>
    </row>
    <row r="3" spans="1:9" ht="112.5" customHeight="1" x14ac:dyDescent="0.25">
      <c r="A3" s="38" t="s">
        <v>202</v>
      </c>
      <c r="B3" s="98" t="s">
        <v>254</v>
      </c>
      <c r="C3" s="39" t="s">
        <v>101</v>
      </c>
      <c r="D3" s="39" t="s">
        <v>39</v>
      </c>
      <c r="E3" s="32" t="s">
        <v>102</v>
      </c>
      <c r="F3" s="75" t="s">
        <v>2</v>
      </c>
      <c r="G3" s="75" t="s">
        <v>205</v>
      </c>
      <c r="H3" s="75" t="s">
        <v>255</v>
      </c>
      <c r="I3" s="75" t="s">
        <v>204</v>
      </c>
    </row>
    <row r="4" spans="1:9" ht="45" x14ac:dyDescent="0.25">
      <c r="A4" s="105" t="s">
        <v>311</v>
      </c>
      <c r="B4" s="38" t="s">
        <v>115</v>
      </c>
      <c r="C4" s="39" t="s">
        <v>112</v>
      </c>
      <c r="D4" s="39" t="s">
        <v>17</v>
      </c>
      <c r="E4" s="32" t="s">
        <v>190</v>
      </c>
      <c r="F4" s="75" t="s">
        <v>212</v>
      </c>
      <c r="G4" s="75" t="s">
        <v>206</v>
      </c>
      <c r="H4" s="75" t="s">
        <v>123</v>
      </c>
      <c r="I4" s="75" t="s">
        <v>206</v>
      </c>
    </row>
    <row r="5" spans="1:9" s="6" customFormat="1" ht="24.95" customHeight="1" x14ac:dyDescent="0.25">
      <c r="A5" s="57" t="s">
        <v>30</v>
      </c>
      <c r="B5" s="77"/>
      <c r="C5" s="78"/>
      <c r="D5" s="79"/>
      <c r="E5" s="78"/>
      <c r="F5" s="33" t="s">
        <v>31</v>
      </c>
      <c r="G5" s="80"/>
      <c r="H5" s="78"/>
      <c r="I5" s="80"/>
    </row>
    <row r="6" spans="1:9" s="6" customFormat="1" ht="24.95" customHeight="1" x14ac:dyDescent="0.25">
      <c r="A6" s="7" t="s">
        <v>187</v>
      </c>
      <c r="B6" s="80"/>
      <c r="C6" s="81" t="s">
        <v>31</v>
      </c>
      <c r="D6" s="81" t="s">
        <v>31</v>
      </c>
      <c r="E6" s="78"/>
      <c r="F6" s="80"/>
      <c r="G6" s="80"/>
      <c r="H6" s="78"/>
      <c r="I6" s="80"/>
    </row>
    <row r="7" spans="1:9" s="6" customFormat="1" ht="24.95" customHeight="1" x14ac:dyDescent="0.25">
      <c r="A7" s="40" t="s">
        <v>183</v>
      </c>
      <c r="B7" s="82"/>
      <c r="C7" s="81" t="s">
        <v>31</v>
      </c>
      <c r="D7" s="83"/>
      <c r="E7" s="78"/>
      <c r="F7" s="80"/>
      <c r="G7" s="80"/>
      <c r="H7" s="81" t="s">
        <v>31</v>
      </c>
      <c r="I7" s="80"/>
    </row>
    <row r="8" spans="1:9" s="6" customFormat="1" ht="24.95" customHeight="1" x14ac:dyDescent="0.25">
      <c r="A8" s="7" t="s">
        <v>196</v>
      </c>
      <c r="B8" s="80"/>
      <c r="C8" s="81" t="s">
        <v>31</v>
      </c>
      <c r="D8" s="79" t="s">
        <v>31</v>
      </c>
      <c r="E8" s="81" t="s">
        <v>31</v>
      </c>
      <c r="F8" s="80"/>
      <c r="G8" s="80"/>
      <c r="H8" s="78"/>
      <c r="I8" s="80"/>
    </row>
    <row r="9" spans="1:9" s="6" customFormat="1" ht="24.95" customHeight="1" x14ac:dyDescent="0.25">
      <c r="A9" s="57" t="s">
        <v>211</v>
      </c>
      <c r="B9" s="77"/>
      <c r="C9" s="78"/>
      <c r="D9" s="83"/>
      <c r="E9" s="78"/>
      <c r="F9" s="33" t="s">
        <v>31</v>
      </c>
      <c r="G9" s="80"/>
      <c r="H9" s="78"/>
      <c r="I9" s="80"/>
    </row>
    <row r="10" spans="1:9" s="6" customFormat="1" ht="24.95" customHeight="1" x14ac:dyDescent="0.25">
      <c r="A10" s="7" t="s">
        <v>197</v>
      </c>
      <c r="B10" s="80"/>
      <c r="C10" s="81" t="s">
        <v>31</v>
      </c>
      <c r="D10" s="79" t="s">
        <v>31</v>
      </c>
      <c r="E10" s="78"/>
      <c r="F10" s="80"/>
      <c r="G10" s="80"/>
      <c r="H10" s="78"/>
      <c r="I10" s="80"/>
    </row>
    <row r="11" spans="1:9" s="6" customFormat="1" ht="34.5" customHeight="1" x14ac:dyDescent="0.25">
      <c r="A11" s="89" t="s">
        <v>40</v>
      </c>
      <c r="B11" s="88" t="s">
        <v>31</v>
      </c>
      <c r="C11" s="78"/>
      <c r="D11" s="83"/>
      <c r="E11" s="78"/>
      <c r="F11" s="88"/>
      <c r="G11" s="80"/>
      <c r="H11" s="88" t="s">
        <v>31</v>
      </c>
      <c r="I11" s="80"/>
    </row>
    <row r="12" spans="1:9" s="6" customFormat="1" ht="34.5" customHeight="1" x14ac:dyDescent="0.25">
      <c r="A12" s="7" t="s">
        <v>250</v>
      </c>
      <c r="B12" s="80"/>
      <c r="C12" s="7"/>
      <c r="D12" s="91"/>
      <c r="E12" s="7"/>
      <c r="F12" s="80"/>
      <c r="G12" s="81" t="s">
        <v>31</v>
      </c>
      <c r="H12" s="78"/>
      <c r="I12" s="81" t="s">
        <v>31</v>
      </c>
    </row>
    <row r="13" spans="1:9" s="6" customFormat="1" ht="24.95" customHeight="1" x14ac:dyDescent="0.25">
      <c r="A13" s="7" t="s">
        <v>186</v>
      </c>
      <c r="B13" s="84"/>
      <c r="C13" s="83"/>
      <c r="D13" s="79" t="s">
        <v>31</v>
      </c>
      <c r="E13" s="78"/>
      <c r="F13" s="80"/>
      <c r="G13" s="80"/>
      <c r="H13" s="78"/>
      <c r="I13" s="80"/>
    </row>
    <row r="14" spans="1:9" s="6" customFormat="1" ht="33.75" customHeight="1" x14ac:dyDescent="0.25">
      <c r="A14" s="7" t="s">
        <v>198</v>
      </c>
      <c r="B14" s="84"/>
      <c r="C14" s="79" t="s">
        <v>31</v>
      </c>
      <c r="D14" s="79" t="s">
        <v>31</v>
      </c>
      <c r="E14" s="78"/>
      <c r="F14" s="80"/>
      <c r="G14" s="80"/>
      <c r="H14" s="78"/>
      <c r="I14" s="80"/>
    </row>
    <row r="15" spans="1:9" s="6" customFormat="1" ht="33.75" customHeight="1" x14ac:dyDescent="0.25">
      <c r="A15" s="57" t="s">
        <v>41</v>
      </c>
      <c r="B15" s="85"/>
      <c r="C15" s="86"/>
      <c r="D15" s="86"/>
      <c r="E15" s="87"/>
      <c r="F15" s="33" t="s">
        <v>31</v>
      </c>
      <c r="G15" s="87"/>
      <c r="H15" s="87"/>
      <c r="I15" s="87"/>
    </row>
    <row r="16" spans="1:9" s="6" customFormat="1" ht="35.25" customHeight="1" x14ac:dyDescent="0.25">
      <c r="A16" s="89" t="s">
        <v>251</v>
      </c>
      <c r="B16" s="90"/>
      <c r="C16" s="84"/>
      <c r="D16" s="84"/>
      <c r="E16" s="81" t="s">
        <v>31</v>
      </c>
      <c r="F16" s="88"/>
      <c r="G16" s="80"/>
      <c r="H16" s="80"/>
      <c r="I16" s="80"/>
    </row>
    <row r="17" spans="1:9" s="6" customFormat="1" ht="24.95" customHeight="1" x14ac:dyDescent="0.25">
      <c r="A17" s="7" t="s">
        <v>199</v>
      </c>
      <c r="B17" s="80"/>
      <c r="C17" s="78"/>
      <c r="D17" s="79"/>
      <c r="E17" s="81" t="s">
        <v>31</v>
      </c>
      <c r="F17" s="80"/>
      <c r="G17" s="80"/>
      <c r="H17" s="78"/>
      <c r="I17" s="80"/>
    </row>
    <row r="18" spans="1:9" s="6" customFormat="1" ht="24.95" customHeight="1" x14ac:dyDescent="0.25">
      <c r="A18" s="7" t="s">
        <v>249</v>
      </c>
      <c r="B18" s="80"/>
      <c r="C18" s="81" t="s">
        <v>31</v>
      </c>
      <c r="D18" s="79" t="s">
        <v>31</v>
      </c>
      <c r="E18" s="81" t="s">
        <v>31</v>
      </c>
      <c r="F18" s="80"/>
      <c r="G18" s="81" t="s">
        <v>31</v>
      </c>
      <c r="H18" s="78"/>
      <c r="I18" s="81"/>
    </row>
    <row r="19" spans="1:9" s="6" customFormat="1" ht="24.95" customHeight="1" x14ac:dyDescent="0.25">
      <c r="A19" s="57" t="s">
        <v>238</v>
      </c>
      <c r="B19" s="33"/>
      <c r="C19" s="78"/>
      <c r="D19" s="78"/>
      <c r="E19" s="78"/>
      <c r="F19" s="88" t="s">
        <v>31</v>
      </c>
      <c r="G19" s="80"/>
      <c r="H19" s="33"/>
      <c r="I19" s="80"/>
    </row>
    <row r="20" spans="1:9" s="6" customFormat="1" ht="31.5" customHeight="1" x14ac:dyDescent="0.25">
      <c r="A20" s="7" t="s">
        <v>185</v>
      </c>
      <c r="B20" s="80"/>
      <c r="C20" s="78"/>
      <c r="D20" s="81" t="s">
        <v>31</v>
      </c>
      <c r="E20" s="78"/>
      <c r="F20" s="80"/>
      <c r="G20" s="80"/>
      <c r="H20" s="81" t="s">
        <v>31</v>
      </c>
      <c r="I20" s="80"/>
    </row>
    <row r="21" spans="1:9" s="6" customFormat="1" ht="31.5" customHeight="1" x14ac:dyDescent="0.25">
      <c r="A21" s="7" t="s">
        <v>195</v>
      </c>
      <c r="B21" s="80"/>
      <c r="C21" s="81" t="s">
        <v>31</v>
      </c>
      <c r="D21" s="81" t="s">
        <v>31</v>
      </c>
      <c r="E21" s="81" t="s">
        <v>31</v>
      </c>
      <c r="F21" s="80"/>
      <c r="G21" s="80"/>
      <c r="H21" s="78"/>
      <c r="I21" s="81" t="s">
        <v>31</v>
      </c>
    </row>
    <row r="22" spans="1:9" ht="24.95" customHeight="1" x14ac:dyDescent="0.25">
      <c r="A22" s="7" t="s">
        <v>188</v>
      </c>
      <c r="B22" s="80"/>
      <c r="C22" s="78"/>
      <c r="D22" s="81" t="s">
        <v>31</v>
      </c>
      <c r="E22" s="78"/>
      <c r="F22" s="80"/>
      <c r="G22" s="80"/>
      <c r="H22" s="78"/>
      <c r="I22" s="80"/>
    </row>
    <row r="23" spans="1:9" ht="32.25" customHeight="1" x14ac:dyDescent="0.25">
      <c r="A23" s="7" t="s">
        <v>184</v>
      </c>
      <c r="B23" s="80"/>
      <c r="C23" s="81"/>
      <c r="D23" s="81"/>
      <c r="E23" s="81"/>
      <c r="F23" s="80"/>
      <c r="G23" s="80"/>
      <c r="H23" s="81" t="s">
        <v>31</v>
      </c>
      <c r="I23" s="80"/>
    </row>
    <row r="24" spans="1:9" ht="24.95" customHeight="1" x14ac:dyDescent="0.25">
      <c r="A24" s="7" t="s">
        <v>246</v>
      </c>
      <c r="B24" s="80"/>
      <c r="C24" s="78"/>
      <c r="D24" s="78"/>
      <c r="E24" s="81" t="s">
        <v>31</v>
      </c>
      <c r="F24" s="80"/>
      <c r="G24" s="81" t="s">
        <v>31</v>
      </c>
      <c r="H24" s="81" t="s">
        <v>31</v>
      </c>
      <c r="I24" s="80"/>
    </row>
    <row r="25" spans="1:9" ht="31.5" customHeight="1" x14ac:dyDescent="0.25">
      <c r="A25" s="7" t="s">
        <v>189</v>
      </c>
      <c r="B25" s="80"/>
      <c r="C25" s="78"/>
      <c r="D25" s="81" t="s">
        <v>31</v>
      </c>
      <c r="E25" s="78"/>
      <c r="F25" s="80"/>
      <c r="G25" s="80"/>
      <c r="H25" s="78"/>
      <c r="I25" s="80"/>
    </row>
    <row r="26" spans="1:9" s="51" customFormat="1" x14ac:dyDescent="0.25">
      <c r="A26" s="56"/>
    </row>
    <row r="27" spans="1:9" x14ac:dyDescent="0.25">
      <c r="A27" s="6"/>
    </row>
    <row r="28" spans="1:9" x14ac:dyDescent="0.25">
      <c r="A28" s="54" t="s">
        <v>219</v>
      </c>
    </row>
    <row r="29" spans="1:9" ht="19.5" customHeight="1" x14ac:dyDescent="0.25">
      <c r="A29" s="55" t="s">
        <v>194</v>
      </c>
    </row>
    <row r="30" spans="1:9" ht="21" customHeight="1" x14ac:dyDescent="0.25">
      <c r="A30" s="54" t="s">
        <v>252</v>
      </c>
    </row>
  </sheetData>
  <sortState xmlns:xlrd2="http://schemas.microsoft.com/office/spreadsheetml/2017/richdata2" ref="A5:I25">
    <sortCondition ref="A5:A25"/>
  </sortState>
  <mergeCells count="2">
    <mergeCell ref="B2:E2"/>
    <mergeCell ref="F2:I2"/>
  </mergeCells>
  <hyperlinks>
    <hyperlink ref="A29" r:id="rId1" xr:uid="{1271F9D6-835C-44A0-B8BD-C8832DA048C4}"/>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3B666-987A-47B2-839B-48A2C00C33F4}">
  <sheetPr>
    <tabColor rgb="FFFFCCCC"/>
  </sheetPr>
  <dimension ref="A1:E15"/>
  <sheetViews>
    <sheetView workbookViewId="0">
      <selection activeCell="A17" sqref="A17"/>
    </sheetView>
  </sheetViews>
  <sheetFormatPr defaultRowHeight="15" x14ac:dyDescent="0.25"/>
  <cols>
    <col min="1" max="1" width="49.85546875" customWidth="1"/>
    <col min="2" max="2" width="44.7109375" style="2" customWidth="1"/>
    <col min="3" max="3" width="23.85546875" style="2" customWidth="1"/>
    <col min="4" max="4" width="20.7109375" style="2" customWidth="1"/>
  </cols>
  <sheetData>
    <row r="1" spans="1:5" ht="21.75" customHeight="1" x14ac:dyDescent="0.25">
      <c r="A1" s="94" t="s">
        <v>220</v>
      </c>
    </row>
    <row r="3" spans="1:5" ht="21.75" customHeight="1" x14ac:dyDescent="0.25">
      <c r="A3" s="31" t="s">
        <v>226</v>
      </c>
      <c r="B3" s="32" t="s">
        <v>309</v>
      </c>
    </row>
    <row r="4" spans="1:5" ht="35.25" customHeight="1" x14ac:dyDescent="0.25">
      <c r="A4" s="60" t="s">
        <v>227</v>
      </c>
      <c r="B4" s="61" t="s">
        <v>215</v>
      </c>
      <c r="C4"/>
      <c r="D4"/>
    </row>
    <row r="5" spans="1:5" ht="30" customHeight="1" x14ac:dyDescent="0.25">
      <c r="A5" s="60" t="s">
        <v>222</v>
      </c>
      <c r="B5" s="61" t="s">
        <v>216</v>
      </c>
      <c r="C5"/>
      <c r="E5" s="2"/>
    </row>
    <row r="6" spans="1:5" ht="30" customHeight="1" x14ac:dyDescent="0.25">
      <c r="A6" s="60" t="s">
        <v>221</v>
      </c>
      <c r="B6" s="61" t="s">
        <v>214</v>
      </c>
      <c r="D6"/>
    </row>
    <row r="7" spans="1:5" ht="30" customHeight="1" x14ac:dyDescent="0.25">
      <c r="A7" s="60" t="s">
        <v>225</v>
      </c>
      <c r="B7" s="61" t="s">
        <v>218</v>
      </c>
      <c r="C7"/>
      <c r="D7"/>
    </row>
    <row r="8" spans="1:5" ht="30" customHeight="1" x14ac:dyDescent="0.25">
      <c r="A8" s="60" t="s">
        <v>223</v>
      </c>
      <c r="B8" s="61" t="s">
        <v>217</v>
      </c>
      <c r="C8"/>
      <c r="D8"/>
    </row>
    <row r="9" spans="1:5" ht="30" customHeight="1" x14ac:dyDescent="0.25">
      <c r="A9" s="60" t="s">
        <v>224</v>
      </c>
      <c r="B9" s="61" t="s">
        <v>308</v>
      </c>
      <c r="C9"/>
      <c r="D9"/>
    </row>
    <row r="10" spans="1:5" ht="15" customHeight="1" x14ac:dyDescent="0.25">
      <c r="A10" s="10"/>
      <c r="B10" s="58"/>
      <c r="C10"/>
      <c r="D10"/>
    </row>
    <row r="11" spans="1:5" ht="30" customHeight="1" x14ac:dyDescent="0.25">
      <c r="A11" s="106" t="s">
        <v>310</v>
      </c>
      <c r="C11"/>
      <c r="D11"/>
    </row>
    <row r="12" spans="1:5" x14ac:dyDescent="0.25">
      <c r="B12"/>
      <c r="C12"/>
      <c r="D12"/>
    </row>
    <row r="13" spans="1:5" x14ac:dyDescent="0.25">
      <c r="B13"/>
      <c r="C13"/>
      <c r="D13"/>
    </row>
    <row r="14" spans="1:5" x14ac:dyDescent="0.25">
      <c r="B14"/>
      <c r="C14"/>
      <c r="D14"/>
    </row>
    <row r="15" spans="1:5" x14ac:dyDescent="0.25">
      <c r="B15"/>
      <c r="C15"/>
      <c r="D15"/>
    </row>
  </sheetData>
  <sortState xmlns:xlrd2="http://schemas.microsoft.com/office/spreadsheetml/2017/richdata2" ref="A5:C9">
    <sortCondition ref="A5:A9"/>
  </sortState>
  <hyperlinks>
    <hyperlink ref="B6" r:id="rId1" xr:uid="{E890F7A0-E7C4-4A3C-ABB7-C4336A28ED7F}"/>
    <hyperlink ref="B4" r:id="rId2" xr:uid="{2F1E0DB3-F871-4A93-A7A8-232AE13CB700}"/>
    <hyperlink ref="B8" r:id="rId3" xr:uid="{BD8DC870-13F1-4885-8A2B-AE3C4B58DABB}"/>
    <hyperlink ref="B5" r:id="rId4" xr:uid="{61EEF87C-78B2-4055-94D4-57589D1B969F}"/>
    <hyperlink ref="B7" r:id="rId5" xr:uid="{F0014BB3-F705-47EB-80C8-483D2E9FC1A0}"/>
    <hyperlink ref="B9" r:id="rId6" xr:uid="{5D2E224B-F9B7-4A73-A38F-F3DB66246695}"/>
  </hyperlinks>
  <pageMargins left="0.7" right="0.7" top="0.75" bottom="0.75" header="0.3" footer="0.3"/>
  <pageSetup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4B46-DC19-4A5F-BF07-938B450C57A5}">
  <sheetPr>
    <tabColor rgb="FFCCCCFF"/>
  </sheetPr>
  <dimension ref="A1:D13"/>
  <sheetViews>
    <sheetView workbookViewId="0"/>
  </sheetViews>
  <sheetFormatPr defaultRowHeight="15" x14ac:dyDescent="0.25"/>
  <cols>
    <col min="1" max="1" width="68.7109375" customWidth="1"/>
    <col min="2" max="2" width="17.7109375" style="2" customWidth="1"/>
    <col min="3" max="3" width="16.85546875" customWidth="1"/>
    <col min="4" max="4" width="14.7109375" customWidth="1"/>
  </cols>
  <sheetData>
    <row r="1" spans="1:4" ht="19.5" customHeight="1" x14ac:dyDescent="0.25">
      <c r="A1" s="94" t="s">
        <v>307</v>
      </c>
    </row>
    <row r="2" spans="1:4" ht="12" customHeight="1" x14ac:dyDescent="0.25">
      <c r="A2" s="10"/>
    </row>
    <row r="3" spans="1:4" ht="60" x14ac:dyDescent="0.25">
      <c r="A3" s="31" t="s">
        <v>170</v>
      </c>
      <c r="B3" s="26" t="s">
        <v>169</v>
      </c>
      <c r="C3" s="32" t="s">
        <v>2</v>
      </c>
      <c r="D3" s="32" t="s">
        <v>305</v>
      </c>
    </row>
    <row r="4" spans="1:4" s="43" customFormat="1" ht="35.25" customHeight="1" x14ac:dyDescent="0.25">
      <c r="A4" s="42" t="s">
        <v>175</v>
      </c>
      <c r="B4" s="33" t="s">
        <v>31</v>
      </c>
      <c r="C4" s="33" t="s">
        <v>31</v>
      </c>
      <c r="D4" s="33" t="s">
        <v>31</v>
      </c>
    </row>
    <row r="5" spans="1:4" s="43" customFormat="1" ht="24.95" customHeight="1" x14ac:dyDescent="0.25">
      <c r="A5" s="42" t="s">
        <v>179</v>
      </c>
      <c r="B5" s="33" t="s">
        <v>31</v>
      </c>
      <c r="C5" s="33" t="s">
        <v>31</v>
      </c>
      <c r="D5" s="33" t="s">
        <v>31</v>
      </c>
    </row>
    <row r="6" spans="1:4" s="43" customFormat="1" ht="24.95" customHeight="1" x14ac:dyDescent="0.25">
      <c r="A6" s="42" t="s">
        <v>172</v>
      </c>
      <c r="B6" s="33" t="s">
        <v>31</v>
      </c>
      <c r="C6" s="33" t="s">
        <v>31</v>
      </c>
      <c r="D6" s="33" t="s">
        <v>31</v>
      </c>
    </row>
    <row r="7" spans="1:4" s="43" customFormat="1" ht="24.95" customHeight="1" x14ac:dyDescent="0.25">
      <c r="A7" s="42" t="s">
        <v>177</v>
      </c>
      <c r="B7" s="33" t="s">
        <v>31</v>
      </c>
      <c r="C7" s="33" t="s">
        <v>31</v>
      </c>
      <c r="D7" s="33" t="s">
        <v>31</v>
      </c>
    </row>
    <row r="8" spans="1:4" s="43" customFormat="1" ht="24.95" customHeight="1" x14ac:dyDescent="0.25">
      <c r="A8" s="42" t="s">
        <v>171</v>
      </c>
      <c r="B8" s="33" t="s">
        <v>31</v>
      </c>
      <c r="C8" s="33" t="s">
        <v>31</v>
      </c>
      <c r="D8" s="33" t="s">
        <v>31</v>
      </c>
    </row>
    <row r="9" spans="1:4" s="43" customFormat="1" ht="24.95" customHeight="1" x14ac:dyDescent="0.25">
      <c r="A9" s="42" t="s">
        <v>176</v>
      </c>
      <c r="B9" s="33" t="s">
        <v>31</v>
      </c>
      <c r="C9" s="33" t="s">
        <v>31</v>
      </c>
      <c r="D9" s="33" t="s">
        <v>31</v>
      </c>
    </row>
    <row r="10" spans="1:4" s="43" customFormat="1" ht="24.95" customHeight="1" x14ac:dyDescent="0.25">
      <c r="A10" s="42" t="s">
        <v>174</v>
      </c>
      <c r="B10" s="33" t="s">
        <v>31</v>
      </c>
      <c r="C10" s="33" t="s">
        <v>31</v>
      </c>
      <c r="D10" s="33" t="s">
        <v>31</v>
      </c>
    </row>
    <row r="11" spans="1:4" s="43" customFormat="1" ht="24.95" customHeight="1" x14ac:dyDescent="0.25">
      <c r="A11" s="42" t="s">
        <v>173</v>
      </c>
      <c r="B11" s="33" t="s">
        <v>31</v>
      </c>
      <c r="C11" s="33" t="s">
        <v>31</v>
      </c>
      <c r="D11" s="33" t="s">
        <v>31</v>
      </c>
    </row>
    <row r="12" spans="1:4" s="43" customFormat="1" ht="24.95" customHeight="1" x14ac:dyDescent="0.25">
      <c r="A12" s="42" t="s">
        <v>180</v>
      </c>
      <c r="B12" s="33" t="s">
        <v>31</v>
      </c>
      <c r="C12" s="33" t="s">
        <v>31</v>
      </c>
      <c r="D12" s="33" t="s">
        <v>31</v>
      </c>
    </row>
    <row r="13" spans="1:4" s="43" customFormat="1" ht="24.95" customHeight="1" x14ac:dyDescent="0.25">
      <c r="A13" s="42" t="s">
        <v>178</v>
      </c>
      <c r="B13" s="33" t="s">
        <v>31</v>
      </c>
      <c r="C13" s="33" t="s">
        <v>31</v>
      </c>
      <c r="D13" s="33" t="s">
        <v>31</v>
      </c>
    </row>
  </sheetData>
  <sortState xmlns:xlrd2="http://schemas.microsoft.com/office/spreadsheetml/2017/richdata2" ref="A4:C13">
    <sortCondition ref="A4:A13"/>
  </sortStat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CF58B-1DAD-4F27-819E-00072BCE0C1E}">
  <sheetPr>
    <tabColor rgb="FFCCECFF"/>
  </sheetPr>
  <dimension ref="A1:E22"/>
  <sheetViews>
    <sheetView workbookViewId="0">
      <selection activeCell="C25" sqref="C25"/>
    </sheetView>
  </sheetViews>
  <sheetFormatPr defaultRowHeight="15" x14ac:dyDescent="0.25"/>
  <cols>
    <col min="1" max="1" width="54.140625" bestFit="1" customWidth="1"/>
    <col min="2" max="2" width="54.140625" customWidth="1"/>
    <col min="3" max="3" width="23" customWidth="1"/>
    <col min="4" max="4" width="16.5703125" customWidth="1"/>
    <col min="5" max="5" width="19.5703125" customWidth="1"/>
    <col min="6" max="6" width="13.7109375" customWidth="1"/>
    <col min="7" max="7" width="20.140625" bestFit="1" customWidth="1"/>
  </cols>
  <sheetData>
    <row r="1" spans="1:5" ht="15.75" x14ac:dyDescent="0.25">
      <c r="A1" s="94" t="s">
        <v>165</v>
      </c>
      <c r="B1" s="94"/>
      <c r="C1" s="10"/>
    </row>
    <row r="3" spans="1:5" ht="24" customHeight="1" x14ac:dyDescent="0.25">
      <c r="A3" s="31" t="s">
        <v>58</v>
      </c>
      <c r="B3" s="31" t="s">
        <v>99</v>
      </c>
      <c r="C3" s="31" t="s">
        <v>122</v>
      </c>
      <c r="D3" s="31" t="s">
        <v>182</v>
      </c>
      <c r="E3" s="31" t="s">
        <v>60</v>
      </c>
    </row>
    <row r="4" spans="1:5" ht="24.95" customHeight="1" x14ac:dyDescent="0.25">
      <c r="A4" s="1" t="s">
        <v>213</v>
      </c>
      <c r="B4" s="1"/>
      <c r="C4" s="1" t="s">
        <v>235</v>
      </c>
      <c r="D4" s="1" t="s">
        <v>19</v>
      </c>
      <c r="E4" s="41">
        <v>8</v>
      </c>
    </row>
    <row r="5" spans="1:5" ht="24.95" customHeight="1" x14ac:dyDescent="0.25">
      <c r="A5" s="7" t="s">
        <v>306</v>
      </c>
      <c r="B5" s="7"/>
      <c r="C5" s="7" t="s">
        <v>210</v>
      </c>
      <c r="D5" s="7" t="s">
        <v>312</v>
      </c>
      <c r="E5" s="101">
        <v>34</v>
      </c>
    </row>
    <row r="6" spans="1:5" ht="24.95" customHeight="1" x14ac:dyDescent="0.25">
      <c r="A6" s="1" t="s">
        <v>155</v>
      </c>
      <c r="B6" s="1"/>
      <c r="C6" s="1" t="s">
        <v>210</v>
      </c>
      <c r="D6" s="1" t="s">
        <v>156</v>
      </c>
      <c r="E6" s="41">
        <v>5</v>
      </c>
    </row>
    <row r="7" spans="1:5" ht="24.95" customHeight="1" x14ac:dyDescent="0.25">
      <c r="A7" s="1" t="s">
        <v>157</v>
      </c>
      <c r="B7" s="1"/>
      <c r="C7" s="1" t="s">
        <v>210</v>
      </c>
      <c r="D7" s="1" t="s">
        <v>158</v>
      </c>
      <c r="E7" s="41">
        <v>12</v>
      </c>
    </row>
    <row r="8" spans="1:5" ht="24.95" customHeight="1" x14ac:dyDescent="0.25">
      <c r="A8" s="1" t="s">
        <v>153</v>
      </c>
      <c r="B8" s="1"/>
      <c r="C8" s="1" t="s">
        <v>210</v>
      </c>
      <c r="D8" s="1" t="s">
        <v>154</v>
      </c>
      <c r="E8" s="41">
        <v>12</v>
      </c>
    </row>
    <row r="9" spans="1:5" ht="24.95" customHeight="1" x14ac:dyDescent="0.25">
      <c r="A9" s="1" t="s">
        <v>209</v>
      </c>
      <c r="B9" s="1"/>
      <c r="C9" s="1" t="s">
        <v>236</v>
      </c>
      <c r="D9" s="1" t="s">
        <v>19</v>
      </c>
      <c r="E9" s="41">
        <v>15</v>
      </c>
    </row>
    <row r="10" spans="1:5" ht="24.95" customHeight="1" x14ac:dyDescent="0.25">
      <c r="A10" s="1" t="s">
        <v>159</v>
      </c>
      <c r="B10" s="1"/>
      <c r="C10" s="1" t="s">
        <v>210</v>
      </c>
      <c r="D10" s="1" t="s">
        <v>162</v>
      </c>
      <c r="E10" s="41">
        <v>10</v>
      </c>
    </row>
    <row r="11" spans="1:5" ht="24.95" customHeight="1" x14ac:dyDescent="0.25">
      <c r="A11" s="1" t="s">
        <v>160</v>
      </c>
      <c r="B11" s="1"/>
      <c r="C11" s="1" t="s">
        <v>210</v>
      </c>
      <c r="D11" s="1" t="s">
        <v>161</v>
      </c>
      <c r="E11" s="41">
        <v>33</v>
      </c>
    </row>
    <row r="12" spans="1:5" ht="24.95" customHeight="1" x14ac:dyDescent="0.25">
      <c r="A12" s="1" t="s">
        <v>163</v>
      </c>
      <c r="B12" s="1"/>
      <c r="C12" s="1" t="s">
        <v>210</v>
      </c>
      <c r="D12" s="1" t="s">
        <v>164</v>
      </c>
      <c r="E12" s="41">
        <v>12</v>
      </c>
    </row>
    <row r="13" spans="1:5" s="6" customFormat="1" ht="24.95" customHeight="1" x14ac:dyDescent="0.25">
      <c r="A13" s="7" t="s">
        <v>284</v>
      </c>
      <c r="B13" s="7" t="s">
        <v>256</v>
      </c>
      <c r="C13" s="7" t="s">
        <v>287</v>
      </c>
      <c r="D13" s="7" t="s">
        <v>123</v>
      </c>
      <c r="E13" s="101">
        <v>8</v>
      </c>
    </row>
    <row r="14" spans="1:5" s="6" customFormat="1" ht="24.95" customHeight="1" x14ac:dyDescent="0.25">
      <c r="A14" s="7" t="s">
        <v>289</v>
      </c>
      <c r="B14" s="7" t="s">
        <v>256</v>
      </c>
      <c r="C14" s="7" t="s">
        <v>288</v>
      </c>
      <c r="D14" s="7" t="s">
        <v>19</v>
      </c>
      <c r="E14" s="101">
        <v>4</v>
      </c>
    </row>
    <row r="15" spans="1:5" s="6" customFormat="1" ht="24.95" customHeight="1" x14ac:dyDescent="0.25">
      <c r="A15" s="7" t="s">
        <v>291</v>
      </c>
      <c r="B15" s="7" t="s">
        <v>256</v>
      </c>
      <c r="C15" s="7" t="s">
        <v>292</v>
      </c>
      <c r="D15" s="7" t="s">
        <v>293</v>
      </c>
      <c r="E15" s="101">
        <v>6</v>
      </c>
    </row>
    <row r="16" spans="1:5" s="6" customFormat="1" ht="24.95" customHeight="1" x14ac:dyDescent="0.25">
      <c r="A16" s="7" t="s">
        <v>285</v>
      </c>
      <c r="B16" s="7" t="s">
        <v>256</v>
      </c>
      <c r="C16" s="7" t="s">
        <v>287</v>
      </c>
      <c r="D16" s="7" t="s">
        <v>290</v>
      </c>
      <c r="E16" s="101">
        <v>3</v>
      </c>
    </row>
    <row r="17" spans="1:5" s="6" customFormat="1" ht="24.95" customHeight="1" x14ac:dyDescent="0.25">
      <c r="A17" s="7" t="s">
        <v>286</v>
      </c>
      <c r="B17" s="7" t="s">
        <v>256</v>
      </c>
      <c r="C17" s="7" t="s">
        <v>294</v>
      </c>
      <c r="D17" s="7"/>
      <c r="E17" s="101">
        <v>3</v>
      </c>
    </row>
    <row r="18" spans="1:5" ht="24.95" customHeight="1" x14ac:dyDescent="0.25">
      <c r="A18" s="115" t="s">
        <v>243</v>
      </c>
      <c r="B18" s="116"/>
      <c r="C18" s="117"/>
      <c r="D18" s="118"/>
      <c r="E18" s="44">
        <f>SUM(E4:E17)</f>
        <v>165</v>
      </c>
    </row>
    <row r="22" spans="1:5" x14ac:dyDescent="0.25">
      <c r="A22" s="6"/>
      <c r="B22" s="6"/>
      <c r="C22" s="6"/>
    </row>
  </sheetData>
  <sortState xmlns:xlrd2="http://schemas.microsoft.com/office/spreadsheetml/2017/richdata2" ref="A4:E12">
    <sortCondition ref="A4:A12"/>
  </sortState>
  <mergeCells count="1">
    <mergeCell ref="A18:D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Descriptions</vt:lpstr>
      <vt:lpstr>Resources</vt:lpstr>
      <vt:lpstr>Crisis Beds</vt:lpstr>
      <vt:lpstr>Inpatient Psychiatric Beds</vt:lpstr>
      <vt:lpstr>Outpatient - DAs</vt:lpstr>
      <vt:lpstr>Outpatient Peer &amp; Support</vt:lpstr>
      <vt:lpstr>Outpatient - Other</vt:lpstr>
      <vt:lpstr>Partial Hospitalization</vt:lpstr>
      <vt:lpstr>Private Residential Programs</vt:lpstr>
      <vt:lpstr>Residential Programs - DAs</vt:lpstr>
      <vt:lpstr>Residential Recovery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 Donna</dc:creator>
  <cp:lastModifiedBy>Mendizabal, Jessica</cp:lastModifiedBy>
  <cp:lastPrinted>2019-12-17T14:54:13Z</cp:lastPrinted>
  <dcterms:created xsi:type="dcterms:W3CDTF">2018-07-10T15:22:26Z</dcterms:created>
  <dcterms:modified xsi:type="dcterms:W3CDTF">2021-04-19T20:16:06Z</dcterms:modified>
</cp:coreProperties>
</file>