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S:\AOA\GMCB\GMCB - Shared\HCA-Special\HOME\HOSP\B2020\ACO Participation - Appendix V\"/>
    </mc:Choice>
  </mc:AlternateContent>
  <xr:revisionPtr revIDLastSave="0" documentId="13_ncr:1_{3BB1641B-8F3E-4EEC-A8DD-3CDDF0C11347}" xr6:coauthVersionLast="43" xr6:coauthVersionMax="43" xr10:uidLastSave="{00000000-0000-0000-0000-000000000000}"/>
  <bookViews>
    <workbookView xWindow="28680" yWindow="-120" windowWidth="29040" windowHeight="16440" xr2:uid="{A60E42FB-A445-4C0B-86A4-A9E458FACFB7}"/>
  </bookViews>
  <sheets>
    <sheet name="MAHHC" sheetId="1" r:id="rId1"/>
  </sheets>
  <definedNames>
    <definedName name="Source">MAHHC!$B$18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2" i="1" l="1"/>
  <c r="E13" i="1"/>
  <c r="E14" i="1"/>
  <c r="E16" i="1" l="1"/>
  <c r="F16" i="1"/>
</calcChain>
</file>

<file path=xl/sharedStrings.xml><?xml version="1.0" encoding="utf-8"?>
<sst xmlns="http://schemas.openxmlformats.org/spreadsheetml/2006/main" count="23" uniqueCount="19">
  <si>
    <t>APPENDIX V</t>
  </si>
  <si>
    <t>PARTICIPATION IN HEALTH REFORM</t>
  </si>
  <si>
    <t>Complete the following table if the hospital is participating in one or more of the OneCare Vermont programs. If the hospital is not participating with OneCare, please indicate in the narrative.</t>
  </si>
  <si>
    <t>OneCare Program</t>
  </si>
  <si>
    <t>(Yes/No)</t>
  </si>
  <si>
    <t xml:space="preserve">Participating in Program in CY 2020? </t>
  </si>
  <si>
    <t xml:space="preserve"> for CY 2020)</t>
  </si>
  <si>
    <t xml:space="preserve">Budgeted Number of Attributed Lives (monthly average </t>
  </si>
  <si>
    <t xml:space="preserve">Budgeted Amount of FPP (monthly average </t>
  </si>
  <si>
    <t xml:space="preserve">Budgeted Maximum Upside/Downside Risk </t>
  </si>
  <si>
    <t>Medicaid</t>
  </si>
  <si>
    <t>Medicare</t>
  </si>
  <si>
    <t>BCBSVT</t>
  </si>
  <si>
    <t>Self-Insured</t>
  </si>
  <si>
    <t>TOTAL</t>
  </si>
  <si>
    <t>Yes</t>
  </si>
  <si>
    <t>No</t>
  </si>
  <si>
    <t>Source</t>
  </si>
  <si>
    <t>Mt. Ascutney Hospital &amp; Health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</si>
</sst>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7" x14ac:knownFonts="1">
    <font>
      <sz val="11"/>
      <color theme="1"/>
      <name val="Calibri"/>
      <family val="2"/>
    </font>
    <font>
      <b/>
      <u/>
      <sz val="12"/>
      <color theme="1"/>
      <name val="Times New Roman"/>
      <family val="1"/>
    </font>
    <font>
      <sz val="12"/>
      <color theme="1"/>
      <name val="Times New Roman"/>
      <family val="1"/>
    </font>
    <font>
      <b/>
      <sz val="12"/>
      <color theme="1"/>
      <name val="Times New Roman"/>
      <family val="1"/>
    </font>
    <font>
      <u/>
      <sz val="11"/>
      <color theme="10"/>
      <name val="Calibri"/>
      <family val="2"/>
    </font>
    <font>
      <sz val="11"/>
      <color theme="1"/>
      <name val="Calibri"/>
      <family val="2"/>
    </font>
    <font>
      <b/>
      <sz val="11"/>
      <color theme="1"/>
      <name val="Calibri"/>
      <family val="2"/>
    </font>
  </fonts>
  <fills count="3">
    <fill>
      <patternFill patternType="none"/>
    </fill>
    <fill>
      <patternFill patternType="gray125"/>
    </fill>
    <fill>
      <patternFill patternType="solid">
        <fgColor theme="2" tint="-0.499984740745262"/>
        <bgColor indexed="64"/>
      </patternFill>
    </fill>
  </fills>
  <borders count="10">
    <border>
      <left/>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s>
  <cellStyleXfs count="3">
    <xf numFmtId="0" fontId="0" fillId="0" borderId="0"/>
    <xf numFmtId="0" fontId="4" fillId="0" borderId="0" applyNumberFormat="0" applyFill="0" applyBorder="0" applyAlignment="0" applyProtection="0"/>
    <xf numFmtId="44" fontId="5" fillId="0" borderId="0" applyFont="0" applyFill="0" applyBorder="0" applyAlignment="0" applyProtection="0"/>
  </cellStyleXfs>
  <cellXfs count="18">
    <xf numFmtId="0" fontId="0" fillId="0" borderId="0" xfId="0"/>
    <xf numFmtId="0" fontId="1" fillId="0" borderId="0" xfId="0" applyFont="1"/>
    <xf numFmtId="0" fontId="2" fillId="0" borderId="0" xfId="0" applyFont="1"/>
    <xf numFmtId="0" fontId="2" fillId="0" borderId="1" xfId="0" applyFont="1" applyBorder="1"/>
    <xf numFmtId="0" fontId="2" fillId="0" borderId="4" xfId="0" applyFont="1" applyBorder="1"/>
    <xf numFmtId="0" fontId="2" fillId="0" borderId="5" xfId="0" applyFont="1" applyBorder="1" applyAlignment="1">
      <alignment vertical="top"/>
    </xf>
    <xf numFmtId="0" fontId="2" fillId="0" borderId="6" xfId="0" applyFont="1" applyBorder="1" applyAlignment="1">
      <alignment vertical="top"/>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7" xfId="0" applyFont="1" applyBorder="1" applyAlignment="1">
      <alignment horizontal="center" vertical="center" wrapText="1"/>
    </xf>
    <xf numFmtId="0" fontId="3" fillId="0" borderId="0" xfId="0" applyFont="1" applyAlignment="1">
      <alignment horizontal="left" vertical="center"/>
    </xf>
    <xf numFmtId="0" fontId="2" fillId="0" borderId="2" xfId="0" applyFont="1" applyBorder="1"/>
    <xf numFmtId="0" fontId="2" fillId="2" borderId="2" xfId="0" applyFont="1" applyFill="1" applyBorder="1"/>
    <xf numFmtId="0" fontId="4" fillId="0" borderId="0" xfId="1" applyAlignment="1">
      <alignment horizontal="left"/>
    </xf>
    <xf numFmtId="164" fontId="2" fillId="0" borderId="2" xfId="2" applyNumberFormat="1" applyFont="1" applyBorder="1"/>
    <xf numFmtId="164" fontId="2" fillId="0" borderId="3" xfId="2" applyNumberFormat="1" applyFont="1" applyBorder="1"/>
    <xf numFmtId="0" fontId="3" fillId="0" borderId="0" xfId="0" applyFont="1" applyAlignment="1">
      <alignment horizontal="left" wrapText="1"/>
    </xf>
    <xf numFmtId="0" fontId="6" fillId="0" borderId="0" xfId="0" applyFont="1"/>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file:///C:\Budget%20&amp;%20Reimbursement%20-%20MCR%20Corresp,%20Cost%20Report,%20Cerner%20Mapping,%20Chargemaster,%20Analysis\Budget\Budget%202020\ACO\OneCare%20PMPM%20Form_Draft%20-%20Mt.%20Ascutney.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348CF-A94E-4BB0-A3B7-98F51EA4A10B}">
  <dimension ref="B2:F18"/>
  <sheetViews>
    <sheetView showGridLines="0" tabSelected="1" workbookViewId="0">
      <selection activeCell="B2" sqref="B2:F16"/>
    </sheetView>
  </sheetViews>
  <sheetFormatPr defaultRowHeight="15" x14ac:dyDescent="0.25"/>
  <cols>
    <col min="2" max="2" width="18.42578125" customWidth="1"/>
    <col min="3" max="3" width="17.42578125" customWidth="1"/>
    <col min="4" max="4" width="22.28515625" customWidth="1"/>
    <col min="5" max="5" width="17.5703125" customWidth="1"/>
    <col min="6" max="6" width="19.5703125" customWidth="1"/>
  </cols>
  <sheetData>
    <row r="2" spans="2:6" x14ac:dyDescent="0.25">
      <c r="B2" s="17" t="s">
        <v>18</v>
      </c>
    </row>
    <row r="3" spans="2:6" ht="15.75" x14ac:dyDescent="0.25">
      <c r="B3" s="1" t="s">
        <v>0</v>
      </c>
    </row>
    <row r="5" spans="2:6" ht="15.75" x14ac:dyDescent="0.25">
      <c r="B5" s="2"/>
      <c r="C5" s="2"/>
      <c r="D5" s="2"/>
      <c r="E5" s="2"/>
      <c r="F5" s="2"/>
    </row>
    <row r="6" spans="2:6" ht="15.75" x14ac:dyDescent="0.25">
      <c r="B6" s="10" t="s">
        <v>1</v>
      </c>
      <c r="C6" s="2"/>
      <c r="D6" s="2"/>
      <c r="E6" s="2"/>
      <c r="F6" s="2"/>
    </row>
    <row r="7" spans="2:6" ht="15.75" x14ac:dyDescent="0.25">
      <c r="B7" s="2"/>
      <c r="C7" s="2"/>
      <c r="D7" s="2"/>
      <c r="E7" s="2"/>
      <c r="F7" s="2"/>
    </row>
    <row r="8" spans="2:6" ht="28.5" customHeight="1" x14ac:dyDescent="0.25">
      <c r="B8" s="16" t="s">
        <v>2</v>
      </c>
      <c r="C8" s="16"/>
      <c r="D8" s="16"/>
      <c r="E8" s="16"/>
      <c r="F8" s="16"/>
    </row>
    <row r="9" spans="2:6" ht="15.75" x14ac:dyDescent="0.25">
      <c r="B9" s="2"/>
      <c r="C9" s="2"/>
      <c r="D9" s="2"/>
      <c r="E9" s="2"/>
      <c r="F9" s="2"/>
    </row>
    <row r="10" spans="2:6" ht="46.5" customHeight="1" x14ac:dyDescent="0.25">
      <c r="B10" s="9" t="s">
        <v>3</v>
      </c>
      <c r="C10" s="7" t="s">
        <v>5</v>
      </c>
      <c r="D10" s="7" t="s">
        <v>7</v>
      </c>
      <c r="E10" s="7" t="s">
        <v>8</v>
      </c>
      <c r="F10" s="8" t="s">
        <v>9</v>
      </c>
    </row>
    <row r="11" spans="2:6" ht="25.5" customHeight="1" x14ac:dyDescent="0.25">
      <c r="B11" s="4"/>
      <c r="C11" s="5" t="s">
        <v>4</v>
      </c>
      <c r="D11" s="5" t="s">
        <v>6</v>
      </c>
      <c r="E11" s="5" t="s">
        <v>6</v>
      </c>
      <c r="F11" s="6" t="s">
        <v>6</v>
      </c>
    </row>
    <row r="12" spans="2:6" ht="24" customHeight="1" x14ac:dyDescent="0.25">
      <c r="B12" s="3" t="s">
        <v>10</v>
      </c>
      <c r="C12" s="11" t="s">
        <v>15</v>
      </c>
      <c r="D12" s="11">
        <v>1418</v>
      </c>
      <c r="E12" s="14">
        <f>(1212440-273674)/12</f>
        <v>78230.5</v>
      </c>
      <c r="F12" s="15">
        <v>100000</v>
      </c>
    </row>
    <row r="13" spans="2:6" ht="15.75" x14ac:dyDescent="0.25">
      <c r="B13" s="3" t="s">
        <v>11</v>
      </c>
      <c r="C13" s="11" t="s">
        <v>15</v>
      </c>
      <c r="D13" s="11">
        <v>2113</v>
      </c>
      <c r="E13" s="14">
        <f>(8210376-366678)/12</f>
        <v>653641.5</v>
      </c>
      <c r="F13" s="15">
        <v>1700000</v>
      </c>
    </row>
    <row r="14" spans="2:6" ht="15.75" x14ac:dyDescent="0.25">
      <c r="B14" s="3" t="s">
        <v>12</v>
      </c>
      <c r="C14" s="11" t="s">
        <v>15</v>
      </c>
      <c r="D14" s="11">
        <v>738</v>
      </c>
      <c r="E14" s="14">
        <f>(1556827-101283)/12</f>
        <v>121295.33333333333</v>
      </c>
      <c r="F14" s="15">
        <v>175000</v>
      </c>
    </row>
    <row r="15" spans="2:6" ht="15.75" x14ac:dyDescent="0.25">
      <c r="B15" s="3" t="s">
        <v>13</v>
      </c>
      <c r="C15" s="11" t="s">
        <v>16</v>
      </c>
      <c r="D15" s="11"/>
      <c r="E15" s="14"/>
      <c r="F15" s="15"/>
    </row>
    <row r="16" spans="2:6" ht="15.75" x14ac:dyDescent="0.25">
      <c r="B16" s="3" t="s">
        <v>14</v>
      </c>
      <c r="C16" s="12"/>
      <c r="D16" s="11"/>
      <c r="E16" s="15">
        <f>SUM(E12:E15)</f>
        <v>853167.33333333337</v>
      </c>
      <c r="F16" s="15">
        <f>SUM(F12:F15)</f>
        <v>1975000</v>
      </c>
    </row>
    <row r="17" spans="2:5" ht="15.75" x14ac:dyDescent="0.25">
      <c r="B17" s="2"/>
    </row>
    <row r="18" spans="2:5" x14ac:dyDescent="0.25">
      <c r="B18" s="13" t="s">
        <v>17</v>
      </c>
      <c r="E18" s="13"/>
    </row>
  </sheetData>
  <mergeCells count="1">
    <mergeCell ref="B8:F8"/>
  </mergeCells>
  <hyperlinks>
    <hyperlink ref="B18" r:id="rId1" xr:uid="{1F9FC418-9739-49C9-BBFC-3325F1DA8012}"/>
  </hyperlinks>
  <pageMargins left="0.7" right="0.7" top="0.75" bottom="0.75" header="0.3" footer="0.3"/>
  <pageSetup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MAHHC</vt:lpstr>
      <vt:lpstr>Source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Perry, Lori</dc:creator>
  <cp:lastModifiedBy>Morrison, Janeen</cp:lastModifiedBy>
  <cp:lastPrinted>2019-07-18T15:19:26Z</cp:lastPrinted>
  <dcterms:created xsi:type="dcterms:W3CDTF">2019-03-14T13:56:45Z</dcterms:created>
  <dcterms:modified xsi:type="dcterms:W3CDTF">2019-07-18T15:19:30Z</dcterms:modified>
</cp:coreProperties>
</file>