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308963\Downloads\"/>
    </mc:Choice>
  </mc:AlternateContent>
  <bookViews>
    <workbookView xWindow="0" yWindow="0" windowWidth="17265" windowHeight="7725" tabRatio="693"/>
  </bookViews>
  <sheets>
    <sheet name="Instructions" sheetId="9" r:id="rId1"/>
    <sheet name="Attribution" sheetId="8" r:id="rId2"/>
    <sheet name="FPP Targets Table 1 (rev.)" sheetId="28" r:id="rId3"/>
    <sheet name="FPP Targets Table 2 (rev.)" sheetId="29" r:id="rId4"/>
    <sheet name="5.1 Risk Payer RBE (rev.)" sheetId="20" r:id="rId5"/>
    <sheet name="5.2 Settlement SS_Loss (rev.)" sheetId="22" r:id="rId6"/>
    <sheet name="6.4 Sources Uses (rev.)" sheetId="21" r:id="rId7"/>
    <sheet name="6.5 Hospital Participation (r.)" sheetId="35" r:id="rId8"/>
    <sheet name="6.7 ACO Mgt Salaries (rev.)" sheetId="24" r:id="rId9"/>
    <sheet name="6.8 PHM Expense Breakout (rev.)" sheetId="27" r:id="rId10"/>
    <sheet name="7.3 Pop Health Pmt Reform (re.)" sheetId="38" r:id="rId11"/>
    <sheet name="9.1 APM Quality Measures (rev.)" sheetId="2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B" localSheetId="4">#REF!</definedName>
    <definedName name="\B" localSheetId="5">#REF!</definedName>
    <definedName name="\B" localSheetId="6">#REF!</definedName>
    <definedName name="\B" localSheetId="7">'6.5 Hospital Participation (r.)'!#REF!</definedName>
    <definedName name="\B" localSheetId="8">'6.7 ACO Mgt Salaries (rev.)'!#REF!</definedName>
    <definedName name="\B" localSheetId="9">#REF!</definedName>
    <definedName name="\B" localSheetId="10">#REF!</definedName>
    <definedName name="\B" localSheetId="11">'9.1 APM Quality Measures (rev.)'!#REF!</definedName>
    <definedName name="\B">#REF!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 localSheetId="11">'9.1 APM Quality Measures (rev.)'!#REF!</definedName>
    <definedName name="\D">#REF!</definedName>
    <definedName name="\E" localSheetId="4">#REF!</definedName>
    <definedName name="\E" localSheetId="5">#REF!</definedName>
    <definedName name="\E" localSheetId="6">#REF!</definedName>
    <definedName name="\E" localSheetId="7">#REF!</definedName>
    <definedName name="\E" localSheetId="8">#REF!</definedName>
    <definedName name="\E" localSheetId="9">#REF!</definedName>
    <definedName name="\E" localSheetId="10">#REF!</definedName>
    <definedName name="\E" localSheetId="11">'9.1 APM Quality Measures (rev.)'!#REF!</definedName>
    <definedName name="\E">#REF!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0">#REF!</definedName>
    <definedName name="\F" localSheetId="11">'9.1 APM Quality Measures (rev.)'!#REF!</definedName>
    <definedName name="\F">#REF!</definedName>
    <definedName name="\H" localSheetId="4">#REF!</definedName>
    <definedName name="\H" localSheetId="5">#REF!</definedName>
    <definedName name="\H" localSheetId="6">#REF!</definedName>
    <definedName name="\H" localSheetId="7">#REF!</definedName>
    <definedName name="\H" localSheetId="8">#REF!</definedName>
    <definedName name="\H" localSheetId="9">#REF!</definedName>
    <definedName name="\H" localSheetId="10">#REF!</definedName>
    <definedName name="\H" localSheetId="11">'9.1 APM Quality Measures (rev.)'!#REF!</definedName>
    <definedName name="\H">#REF!</definedName>
    <definedName name="\L" localSheetId="4">#REF!</definedName>
    <definedName name="\L" localSheetId="5">#REF!</definedName>
    <definedName name="\L" localSheetId="6">#REF!</definedName>
    <definedName name="\L" localSheetId="7">#REF!</definedName>
    <definedName name="\L" localSheetId="8">#REF!</definedName>
    <definedName name="\L" localSheetId="9">#REF!</definedName>
    <definedName name="\L" localSheetId="10">#REF!</definedName>
    <definedName name="\L" localSheetId="11">'9.1 APM Quality Measures (rev.)'!#REF!</definedName>
    <definedName name="\L">#REF!</definedName>
    <definedName name="\M" localSheetId="4">#REF!</definedName>
    <definedName name="\M" localSheetId="5">#REF!</definedName>
    <definedName name="\M" localSheetId="6">#REF!</definedName>
    <definedName name="\M" localSheetId="7">#REF!</definedName>
    <definedName name="\M" localSheetId="8">#REF!</definedName>
    <definedName name="\M" localSheetId="9">#REF!</definedName>
    <definedName name="\M" localSheetId="10">#REF!</definedName>
    <definedName name="\M" localSheetId="11">'9.1 APM Quality Measures (rev.)'!#REF!</definedName>
    <definedName name="\M">#REF!</definedName>
    <definedName name="\S" localSheetId="4">#REF!</definedName>
    <definedName name="\S" localSheetId="5">#REF!</definedName>
    <definedName name="\S" localSheetId="6">#REF!</definedName>
    <definedName name="\S" localSheetId="7">#REF!</definedName>
    <definedName name="\S" localSheetId="8">#REF!</definedName>
    <definedName name="\S" localSheetId="9">#REF!</definedName>
    <definedName name="\S" localSheetId="10">#REF!</definedName>
    <definedName name="\S" localSheetId="11">'9.1 APM Quality Measures (rev.)'!#REF!</definedName>
    <definedName name="\S">#REF!</definedName>
    <definedName name="___A66000" localSheetId="4">[1]opsumm!#REF!</definedName>
    <definedName name="___A66000" localSheetId="5">[1]opsumm!#REF!</definedName>
    <definedName name="___A66000" localSheetId="6">[2]opsumm!#REF!</definedName>
    <definedName name="___A66000" localSheetId="7">[1]opsumm!#REF!</definedName>
    <definedName name="___A66000" localSheetId="8">[2]opsumm!#REF!</definedName>
    <definedName name="___A66000" localSheetId="9">[3]opsumm!#REF!</definedName>
    <definedName name="___A66000" localSheetId="10">[1]opsumm!#REF!</definedName>
    <definedName name="___A66000" localSheetId="11">[1]opsumm!#REF!</definedName>
    <definedName name="___A66000">[3]opsumm!#REF!</definedName>
    <definedName name="__A66000" localSheetId="4">[1]opsumm!#REF!</definedName>
    <definedName name="__A66000" localSheetId="5">[1]opsumm!#REF!</definedName>
    <definedName name="__A66000" localSheetId="6">[2]opsumm!#REF!</definedName>
    <definedName name="__A66000" localSheetId="7">[1]opsumm!#REF!</definedName>
    <definedName name="__A66000" localSheetId="8">[2]opsumm!#REF!</definedName>
    <definedName name="__A66000" localSheetId="9">[3]opsumm!#REF!</definedName>
    <definedName name="__A66000" localSheetId="10">[1]opsumm!#REF!</definedName>
    <definedName name="__A66000" localSheetId="11">[1]opsumm!#REF!</definedName>
    <definedName name="__A66000">[3]opsumm!#REF!</definedName>
    <definedName name="_A66000" localSheetId="4">[1]opsumm!#REF!</definedName>
    <definedName name="_A66000" localSheetId="5">[1]opsumm!#REF!</definedName>
    <definedName name="_A66000" localSheetId="6">[2]opsumm!#REF!</definedName>
    <definedName name="_A66000" localSheetId="7">[1]opsumm!#REF!</definedName>
    <definedName name="_A66000" localSheetId="8">[2]opsumm!#REF!</definedName>
    <definedName name="_A66000" localSheetId="9">[3]opsumm!#REF!</definedName>
    <definedName name="_A66000" localSheetId="10">[1]opsumm!#REF!</definedName>
    <definedName name="_A66000" localSheetId="11">[1]opsumm!#REF!</definedName>
    <definedName name="_A66000">[3]opsumm!#REF!</definedName>
    <definedName name="_AMO_ContentDefinition_179285213" hidden="1">"'Partitions:15'"</definedName>
    <definedName name="_AMO_ContentDefinition_179285213.0" hidden="1">"'&lt;ContentDefinition name=""sasCCW:/sas/vrdc/users/kow236/files/dua_050019/Vermont_ACO/VT AIPBP Development/PlanB/Data/aipbprpt/MonitoringReport/tab4_absumbymqy_long.sas7bdat"" rsid=""179285213"" type=""DataSet"" format=""ReportXml"" imgfmt=""ActiveX""'"</definedName>
    <definedName name="_AMO_ContentDefinition_179285213.1" hidden="1">"' created=""06/19/2019 14:12:36"" modifed=""06/20/2019 09:07:42"" user=""Katherine Owen"" apply=""False"" css=""D:\Program Files\SASHome\SASAddinforMicrosoftOffice\7.1\Styles\AMODefault.css"" range=""sasCCW__sas_vrdc_users_kow236_files_dua_050019_Vermo'"</definedName>
    <definedName name="_AMO_ContentDefinition_179285213.10" hidden="1">"'ParentName&amp;amp;gt;&amp;amp;#xD;&amp;amp;#xA;  &amp;amp;lt;Delimiter&amp;amp;gt;\&amp;amp;lt;/Delimiter&amp;amp;gt;&amp;amp;#xD;&amp;amp;#xA;  &amp;amp;lt;FullPath&amp;amp;gt;C:\Users\KOW236\AppData\Local\Temp\3\pqxijx2p.xfp\31640697389b459dbac1fe50fb977692.sas7bdat&amp;amp;lt;/FullPath&amp;amp;gt;&amp;'"</definedName>
    <definedName name="_AMO_ContentDefinition_179285213.11" hidden="1">"'amp;#xD;&amp;amp;#xA;  &amp;amp;lt;RelativePath&amp;amp;gt;C:\Users\KOW236\AppData\Local\Temp\3\pqxijx2p.xfp\31640697389b459dbac1fe50fb977692.sas7bdat&amp;amp;lt;/RelativePath&amp;amp;gt;&amp;amp;#xD;&amp;amp;#xA;&amp;amp;lt;/DNA&amp;amp;gt;&amp;quot; Name=&amp;quot;C:\Users\KOW236\AppData\Loca'"</definedName>
    <definedName name="_AMO_ContentDefinition_179285213.12" hidden="1">"'l\Temp\3\pqxijx2p.xfp\31640697389b459dbac1fe50fb977692.sas7bdat&amp;quot; /&amp;gt;"" /&gt;_x000D_
  &lt;param n=""ExcelTableColumnCount"" v=""6"" /&gt;_x000D_
  &lt;param n=""ExcelTableRowCount"" v=""768"" /&gt;_x000D_
  &lt;param n=""DataRowCount"" v=""768"" /&gt;_x000D_
  &lt;param n=""DataColCount"" '"</definedName>
    <definedName name="_AMO_ContentDefinition_179285213.13" hidden="1">"'v=""5"" /&gt;_x000D_
  &lt;param n=""ObsColumn"" v=""true"" /&gt;_x000D_
  &lt;param n=""ExcelFormattingHash"" v=""305108993"" /&gt;_x000D_
  &lt;param n=""ExcelFormatting"" v=""Automatic"" /&gt;_x000D_
  &lt;ExcelXMLOptions AdjColWidths=""True"" RowOpt=""InsertCells"" ColOpt=""InsertCells"" /&gt;_x000D_
'"</definedName>
    <definedName name="_AMO_ContentDefinition_179285213.14" hidden="1">"'&lt;/ContentDefinition&gt;'"</definedName>
    <definedName name="_AMO_ContentDefinition_179285213.2" hidden="1">"'nt_ACO_VT_AIPBP_Development_PlanB_Data_aipbprpt_MonitoringReport_tab4_absumbymqy_long_sas7bdat"" auto=""False"" xTime=""00:00:00.0019532"" rTime=""00:00:00.2675884"" bgnew=""False"" nFmt=""False"" grphSet=""True"" imgY=""0"" imgX=""0"" redirect=""Fal'"</definedName>
    <definedName name="_AMO_ContentDefinition_179285213.3" hidden="1">"'se""&gt;_x000D_
  &lt;files /&gt;_x000D_
  &lt;parents /&gt;_x000D_
  &lt;children /&gt;_x000D_
  &lt;param n=""AMO_Version"" v=""7.1"" /&gt;_x000D_
  &lt;param n=""DisplayName"" v=""sasCCW:/sas/vrdc/users/kow236/files/dua_050019/Vermont_ACO/VT AIPBP Development/PlanB/Data/aipbprpt/MonitoringReport/tab4_absumb'"</definedName>
    <definedName name="_AMO_ContentDefinition_179285213.4" hidden="1">"'ymqy_long.sas7bdat"" /&gt;_x000D_
  &lt;param n=""DisplayType"" v=""Data Set"" /&gt;_x000D_
  &lt;param n=""DataSourceType"" v=""SAS DATASET"" /&gt;_x000D_
  &lt;param n=""SASFilter"" v="""" /&gt;_x000D_
  &lt;param n=""MoreSheetsForRows"" v=""True"" /&gt;_x000D_
  &lt;param n=""PageSize"" v=""200000"" /&gt;_x000D_
  '"</definedName>
    <definedName name="_AMO_ContentDefinition_179285213.5" hidden="1">"'&lt;param n=""ShowRowNumbers"" v=""True"" /&gt;_x000D_
  &lt;param n=""ShowInfoInSheet"" v=""False"" /&gt;_x000D_
  &lt;param n=""CredKey"" v=""C:\Users\KOW236\AppData\Local\Temp\3\pqxijx2p.xfp\31640697389b459dbac1fe50fb977692.sas7bdat"" /&gt;_x000D_
  &lt;param n=""ClassName"" v=""SAS.Off'"</definedName>
    <definedName name="_AMO_ContentDefinition_179285213.6" hidden="1">"'iceAddin.DataViewItem"" /&gt;_x000D_
  &lt;param n=""ServerName"" v=""sasCCW"" /&gt;_x000D_
  &lt;param n=""DataSource"" v=""&amp;lt;SasDataSource Version=&amp;quot;4.2&amp;quot; Type=&amp;quot;SAS.Servers.Dataset&amp;quot; Svr=&amp;quot;sasCCW&amp;quot; SvrFile=&amp;quot;/sas/vrdc/users/kow236/files/dua_0'"</definedName>
    <definedName name="_AMO_ContentDefinition_179285213.7" hidden="1">"'50019/Vermont_ACO/VT AIPBP Development/PlanB/Data/aipbprpt/MonitoringReport/tab4_absumbymqy_long.sas7bdat&amp;quot; FilterDS=&amp;quot;&amp;amp;lt;?xml version=&amp;amp;quot;1.0&amp;amp;quot; encoding=&amp;amp;quot;utf-16&amp;amp;quot;?&amp;amp;gt;&amp;amp;lt;FilterTree&amp;amp;gt;&amp;amp;lt;T'"</definedName>
    <definedName name="_AMO_ContentDefinition_179285213.8" hidden="1">"'reeRoot /&amp;amp;gt;&amp;amp;lt;/FilterTree&amp;amp;gt;&amp;quot; ColSelFlg=&amp;quot;0&amp;quot; DNA=&amp;quot;&amp;amp;lt;DNA&amp;amp;gt;&amp;amp;#xD;&amp;amp;#xA;  &amp;amp;lt;Type&amp;amp;gt;LocalFile&amp;amp;lt;/Type&amp;amp;gt;&amp;amp;#xD;&amp;amp;#xA;  &amp;amp;lt;Name&amp;amp;gt;31640697389b459dbac1fe50fb977692.sas7'"</definedName>
    <definedName name="_AMO_ContentDefinition_179285213.9" hidden="1">"'bdat&amp;amp;lt;/Name&amp;amp;gt;&amp;amp;#xD;&amp;amp;#xA;  &amp;amp;lt;Version&amp;amp;gt;1&amp;amp;lt;/Version&amp;amp;gt;&amp;amp;#xD;&amp;amp;#xA;  &amp;amp;lt;Assembly /&amp;amp;gt;&amp;amp;#xD;&amp;amp;#xA;  &amp;amp;lt;Factory /&amp;amp;gt;&amp;amp;#xD;&amp;amp;#xA;  &amp;amp;lt;ParentName&amp;amp;gt;pqxijx2p.xfp&amp;amp;lt;/'"</definedName>
    <definedName name="_AMO_ContentDefinition_389096776" hidden="1">"'Partitions:14'"</definedName>
    <definedName name="_AMO_ContentDefinition_389096776.0" hidden="1">"'&lt;ContentDefinition name=""sasCCW:/sas/vrdc/users/kow236/files/dua_050019/Vermont_ACO/VT AIPBP Development/PlanB/Data/aipbprpt/MonitoringReport/tab1_stats.sas7bdat"" rsid=""389096776"" type=""DataSet"" format=""ReportXml"" imgfmt=""ActiveX"" created=""'"</definedName>
    <definedName name="_AMO_ContentDefinition_389096776.1" hidden="1">"'06/10/2019 13:54:02"" modifed=""06/20/2019 08:42:45"" user=""Katherine Owen"" apply=""False"" css=""D:\Program Files\SASHome\SASAddinforMicrosoftOffice\7.1\Styles\AMODefault.css"" range=""sasCCW__sas_vrdc_users_kow236_files_dua_050019_Vermont_ACO_VT_A'"</definedName>
    <definedName name="_AMO_ContentDefinition_389096776.10" hidden="1">"'&amp;amp;lt;Delimiter&amp;amp;gt;\&amp;amp;lt;/Delimiter&amp;amp;gt;&amp;amp;#xD;&amp;amp;#xA;  &amp;amp;lt;FullPath&amp;amp;gt;C:\Users\KOW236\AppData\Local\Temp\3\pqxijx2p.xfp\81c8bbb92d244a12bad09ab03248bdf7.sas7bdat&amp;amp;lt;/FullPath&amp;amp;gt;&amp;amp;#xD;&amp;amp;#xA;  &amp;amp;lt;RelativePat'"</definedName>
    <definedName name="_AMO_ContentDefinition_389096776.11" hidden="1">"'h&amp;amp;gt;C:\Users\KOW236\AppData\Local\Temp\3\pqxijx2p.xfp\81c8bbb92d244a12bad09ab03248bdf7.sas7bdat&amp;amp;lt;/RelativePath&amp;amp;gt;&amp;amp;#xD;&amp;amp;#xA;&amp;amp;lt;/DNA&amp;amp;gt;&amp;quot; Name=&amp;quot;C:\Users\KOW236\AppData\Local\Temp\3\pqxijx2p.xfp\81c8bbb92d244a12'"</definedName>
    <definedName name="_AMO_ContentDefinition_389096776.12" hidden="1">"'bad09ab03248bdf7.sas7bdat&amp;quot; /&amp;gt;"" /&gt;_x000D_
  &lt;param n=""ExcelTableColumnCount"" v=""11"" /&gt;_x000D_
  &lt;param n=""ExcelTableRowCount"" v=""4"" /&gt;_x000D_
  &lt;param n=""DataRowCount"" v=""4"" /&gt;_x000D_
  &lt;param n=""DataColCount"" v=""10"" /&gt;_x000D_
  &lt;param n=""ObsColumn"" v=""'"</definedName>
    <definedName name="_AMO_ContentDefinition_389096776.13" hidden="1">"'true"" /&gt;_x000D_
  &lt;param n=""ExcelFormattingHash"" v=""-1287740278"" /&gt;_x000D_
  &lt;param n=""ExcelFormatting"" v=""Automatic"" /&gt;_x000D_
  &lt;ExcelXMLOptions AdjColWidths=""True"" RowOpt=""InsertCells"" ColOpt=""InsertCells"" /&gt;_x000D_
&lt;/ContentDefinition&gt;'"</definedName>
    <definedName name="_AMO_ContentDefinition_389096776.2" hidden="1">"'IPBP_Development_PlanB_Data_aipbprpt_MonitoringReport_tab1_stats_sas7bdat"" auto=""False"" xTime=""00:00:00.0039064"" rTime=""00:00:00.1855540"" bgnew=""False"" nFmt=""False"" grphSet=""True"" imgY=""0"" imgX=""0"" redirect=""False""&gt;_x000D_
  &lt;files /&gt;_x000D_
  '"</definedName>
    <definedName name="_AMO_ContentDefinition_389096776.3" hidden="1">"'&lt;parents /&gt;_x000D_
  &lt;children /&gt;_x000D_
  &lt;param n=""AMO_Version"" v=""7.1"" /&gt;_x000D_
  &lt;param n=""DisplayName"" v=""sasCCW:/sas/vrdc/users/kow236/files/dua_050019/Vermont_ACO/VT AIPBP Development/PlanB/Data/aipbprpt/MonitoringReport/tab1_stats.sas7bdat"" /&gt;_x000D_
  &lt;par'"</definedName>
    <definedName name="_AMO_ContentDefinition_389096776.4" hidden="1">"'am n=""DisplayType"" v=""Data Set"" /&gt;_x000D_
  &lt;param n=""DataSourceType"" v=""SAS DATASET"" /&gt;_x000D_
  &lt;param n=""SASFilter"" v="""" /&gt;_x000D_
  &lt;param n=""MoreSheetsForRows"" v=""True"" /&gt;_x000D_
  &lt;param n=""PageSize"" v=""200000"" /&gt;_x000D_
  &lt;param n=""ShowRowNumbers"" v'"</definedName>
    <definedName name="_AMO_ContentDefinition_389096776.5" hidden="1">"'=""True"" /&gt;_x000D_
  &lt;param n=""ShowInfoInSheet"" v=""False"" /&gt;_x000D_
  &lt;param n=""CredKey"" v=""C:\Users\KOW236\AppData\Local\Temp\3\pqxijx2p.xfp\81c8bbb92d244a12bad09ab03248bdf7.sas7bdat"" /&gt;_x000D_
  &lt;param n=""ClassName"" v=""SAS.OfficeAddin.DataViewItem"" /&gt;_x000D_
'"</definedName>
    <definedName name="_AMO_ContentDefinition_389096776.6" hidden="1">"'  &lt;param n=""ServerName"" v=""sasCCW"" /&gt;_x000D_
  &lt;param n=""DataSource"" v=""&amp;lt;SasDataSource Version=&amp;quot;4.2&amp;quot; Type=&amp;quot;SAS.Servers.Dataset&amp;quot; Svr=&amp;quot;sasCCW&amp;quot; SvrFile=&amp;quot;/sas/vrdc/users/kow236/files/dua_050019/Vermont_ACO/VT AIPBP D'"</definedName>
    <definedName name="_AMO_ContentDefinition_389096776.7" hidden="1">"'evelopment/PlanB/Data/aipbprpt/MonitoringReport/tab1_stats.sas7bdat&amp;quot; FilterDS=&amp;quot;&amp;amp;lt;?xml version=&amp;amp;quot;1.0&amp;amp;quot; encoding=&amp;amp;quot;utf-16&amp;amp;quot;?&amp;amp;gt;&amp;amp;lt;FilterTree&amp;amp;gt;&amp;amp;lt;TreeRoot /&amp;amp;gt;&amp;amp;lt;/FilterTree&amp;a'"</definedName>
    <definedName name="_AMO_ContentDefinition_389096776.8" hidden="1">"'mp;gt;&amp;quot; ColSelFlg=&amp;quot;0&amp;quot; DNA=&amp;quot;&amp;amp;lt;DNA&amp;amp;gt;&amp;amp;#xD;&amp;amp;#xA;  &amp;amp;lt;Type&amp;amp;gt;LocalFile&amp;amp;lt;/Type&amp;amp;gt;&amp;amp;#xD;&amp;amp;#xA;  &amp;amp;lt;Name&amp;amp;gt;81c8bbb92d244a12bad09ab03248bdf7.sas7bdat&amp;amp;lt;/Name&amp;amp;gt;&amp;amp;#xD;&amp;amp'"</definedName>
    <definedName name="_AMO_ContentDefinition_389096776.9" hidden="1">"';#xA;  &amp;amp;lt;Version&amp;amp;gt;1&amp;amp;lt;/Version&amp;amp;gt;&amp;amp;#xD;&amp;amp;#xA;  &amp;amp;lt;Assembly /&amp;amp;gt;&amp;amp;#xD;&amp;amp;#xA;  &amp;amp;lt;Factory /&amp;amp;gt;&amp;amp;#xD;&amp;amp;#xA;  &amp;amp;lt;ParentName&amp;amp;gt;pqxijx2p.xfp&amp;amp;lt;/ParentName&amp;amp;gt;&amp;amp;#xD;&amp;amp;#xA;  '"</definedName>
    <definedName name="_AMO_ContentDefinition_487264780" hidden="1">"'Partitions:14'"</definedName>
    <definedName name="_AMO_ContentDefinition_487264780.0" hidden="1">"'&lt;ContentDefinition name=""sasCCW:/sas/vrdc/users/kow236/files/dua_050019/Vermont_ACO/VT AIPBP Development/PlanB/Data/aipbprpt/MonitoringReport/tab6_cos_sum.sas7bdat"" rsid=""487264780"" type=""DataSet"" format=""ReportXml"" imgfmt=""ActiveX"" created'"</definedName>
    <definedName name="_AMO_ContentDefinition_487264780.1" hidden="1">"'=""06/12/2019 12:42:38"" modifed=""06/20/2019 09:06:53"" user=""Katherine Owen"" apply=""False"" css=""D:\Program Files\SASHome\SASAddinforMicrosoftOffice\7.1\Styles\AMODefault.css"" range=""sasCCW__sas_vrdc_users_kow236_files_dua_050019_Vermont_ACO_V'"</definedName>
    <definedName name="_AMO_ContentDefinition_487264780.10" hidden="1">"';#xA;  &amp;amp;lt;Delimiter&amp;amp;gt;\&amp;amp;lt;/Delimiter&amp;amp;gt;&amp;amp;#xD;&amp;amp;#xA;  &amp;amp;lt;FullPath&amp;amp;gt;C:\Users\KOW236\AppData\Local\Temp\3\pqxijx2p.xfp\fb9ae51b7b884e0ea4d1a185bf6a44eb.sas7bdat&amp;amp;lt;/FullPath&amp;amp;gt;&amp;amp;#xD;&amp;amp;#xA;  &amp;amp;lt;Rela'"</definedName>
    <definedName name="_AMO_ContentDefinition_487264780.11" hidden="1">"'tivePath&amp;amp;gt;C:\Users\KOW236\AppData\Local\Temp\3\pqxijx2p.xfp\fb9ae51b7b884e0ea4d1a185bf6a44eb.sas7bdat&amp;amp;lt;/RelativePath&amp;amp;gt;&amp;amp;#xD;&amp;amp;#xA;&amp;amp;lt;/DNA&amp;amp;gt;&amp;quot; Name=&amp;quot;C:\Users\KOW236\AppData\Local\Temp\3\pqxijx2p.xfp\fb9ae51b7'"</definedName>
    <definedName name="_AMO_ContentDefinition_487264780.12" hidden="1">"'b884e0ea4d1a185bf6a44eb.sas7bdat&amp;quot; /&amp;gt;"" /&gt;_x000D_
  &lt;param n=""ExcelTableColumnCount"" v=""8"" /&gt;_x000D_
  &lt;param n=""ExcelTableRowCount"" v=""12"" /&gt;_x000D_
  &lt;param n=""DataRowCount"" v=""12"" /&gt;_x000D_
  &lt;param n=""DataColCount"" v=""7"" /&gt;_x000D_
  &lt;param n=""ObsColu'"</definedName>
    <definedName name="_AMO_ContentDefinition_487264780.13" hidden="1">"'mn"" v=""true"" /&gt;_x000D_
  &lt;param n=""ExcelFormattingHash"" v=""664667454"" /&gt;_x000D_
  &lt;param n=""ExcelFormatting"" v=""Automatic"" /&gt;_x000D_
  &lt;ExcelXMLOptions AdjColWidths=""True"" RowOpt=""InsertCells"" ColOpt=""InsertCells"" /&gt;_x000D_
&lt;/ContentDefinition&gt;'"</definedName>
    <definedName name="_AMO_ContentDefinition_487264780.2" hidden="1">"'T_AIPBP_Development_PlanB_Data_aipbprpt_MonitoringReport_tab6_cos_sum_sas7bdat"" auto=""False"" xTime=""00:00:00.0078128"" rTime=""00:00:00.1777412"" bgnew=""False"" nFmt=""False"" grphSet=""True"" imgY=""0"" imgX=""0"" redirect=""False""&gt;_x000D_
  &lt;files /'"</definedName>
    <definedName name="_AMO_ContentDefinition_487264780.3" hidden="1">"'&gt;_x000D_
  &lt;parents /&gt;_x000D_
  &lt;children /&gt;_x000D_
  &lt;param n=""AMO_Version"" v=""7.1"" /&gt;_x000D_
  &lt;param n=""DisplayName"" v=""sasCCW:/sas/vrdc/users/kow236/files/dua_050019/Vermont_ACO/VT AIPBP Development/PlanB/Data/aipbprpt/MonitoringReport/tab6_cos_sum.sas7bdat"" /&gt;_x000D_
'"</definedName>
    <definedName name="_AMO_ContentDefinition_487264780.4" hidden="1">"'  &lt;param n=""DisplayType"" v=""Data Set"" /&gt;_x000D_
  &lt;param n=""DataSourceType"" v=""SAS DATASET"" /&gt;_x000D_
  &lt;param n=""SASFilter"" v="""" /&gt;_x000D_
  &lt;param n=""MoreSheetsForRows"" v=""True"" /&gt;_x000D_
  &lt;param n=""PageSize"" v=""200000"" /&gt;_x000D_
  &lt;param n=""ShowRowNumbe'"</definedName>
    <definedName name="_AMO_ContentDefinition_487264780.5" hidden="1">"'rs"" v=""True"" /&gt;_x000D_
  &lt;param n=""ShowInfoInSheet"" v=""False"" /&gt;_x000D_
  &lt;param n=""CredKey"" v=""C:\Users\KOW236\AppData\Local\Temp\3\pqxijx2p.xfp\fb9ae51b7b884e0ea4d1a185bf6a44eb.sas7bdat"" /&gt;_x000D_
  &lt;param n=""ClassName"" v=""SAS.OfficeAddin.DataViewItem""'"</definedName>
    <definedName name="_AMO_ContentDefinition_487264780.6" hidden="1">"' /&gt;_x000D_
  &lt;param n=""ServerName"" v=""sasCCW"" /&gt;_x000D_
  &lt;param n=""DataSource"" v=""&amp;lt;SasDataSource Version=&amp;quot;4.2&amp;quot; Type=&amp;quot;SAS.Servers.Dataset&amp;quot; Svr=&amp;quot;sasCCW&amp;quot; SvrFile=&amp;quot;/sas/vrdc/users/kow236/files/dua_050019/Vermont_ACO/VT AI'"</definedName>
    <definedName name="_AMO_ContentDefinition_487264780.7" hidden="1">"'PBP Development/PlanB/Data/aipbprpt/MonitoringReport/tab6_cos_sum.sas7bdat&amp;quot; FilterDS=&amp;quot;&amp;amp;lt;?xml version=&amp;amp;quot;1.0&amp;amp;quot; encoding=&amp;amp;quot;utf-16&amp;amp;quot;?&amp;amp;gt;&amp;amp;lt;FilterTree&amp;amp;gt;&amp;amp;lt;TreeRoot /&amp;amp;gt;&amp;amp;lt;/Filte'"</definedName>
    <definedName name="_AMO_ContentDefinition_487264780.8" hidden="1">"'rTree&amp;amp;gt;&amp;quot; ColSelFlg=&amp;quot;0&amp;quot; DNA=&amp;quot;&amp;amp;lt;DNA&amp;amp;gt;&amp;amp;#xD;&amp;amp;#xA;  &amp;amp;lt;Type&amp;amp;gt;LocalFile&amp;amp;lt;/Type&amp;amp;gt;&amp;amp;#xD;&amp;amp;#xA;  &amp;amp;lt;Name&amp;amp;gt;fb9ae51b7b884e0ea4d1a185bf6a44eb.sas7bdat&amp;amp;lt;/Name&amp;amp;gt;&amp;amp;#'"</definedName>
    <definedName name="_AMO_ContentDefinition_487264780.9" hidden="1">"'xD;&amp;amp;#xA;  &amp;amp;lt;Version&amp;amp;gt;1&amp;amp;lt;/Version&amp;amp;gt;&amp;amp;#xD;&amp;amp;#xA;  &amp;amp;lt;Assembly /&amp;amp;gt;&amp;amp;#xD;&amp;amp;#xA;  &amp;amp;lt;Factory /&amp;amp;gt;&amp;amp;#xD;&amp;amp;#xA;  &amp;amp;lt;ParentName&amp;amp;gt;pqxijx2p.xfp&amp;amp;lt;/ParentName&amp;amp;gt;&amp;amp;#xD;&amp;amp'"</definedName>
    <definedName name="_AMO_ContentDefinition_637468743" hidden="1">"'Partitions:14'"</definedName>
    <definedName name="_AMO_ContentDefinition_637468743.0" hidden="1">"'&lt;ContentDefinition name=""sasCCW:/sas/vrdc/users/kow236/files/dua_050019/Vermont_ACO/VT AIPBP Development/PlanB/Data/aipbprpt/MonitoringReport/tab9_pbp_lag.sas7bdat"" rsid=""637468743"" type=""DataSet"" format=""ReportXml"" imgfmt=""ActiveX"" created'"</definedName>
    <definedName name="_AMO_ContentDefinition_637468743.1" hidden="1">"'=""06/12/2019 13:34:04"" modifed=""06/20/2019 08:44:25"" user=""Katherine Owen"" apply=""False"" css=""D:\Program Files\SASHome\SASAddinforMicrosoftOffice\7.1\Styles\AMODefault.css"" range=""sasCCW__sas_vrdc_users_kow236_files_dua_050019_Vermont_ACO_V'"</definedName>
    <definedName name="_AMO_ContentDefinition_637468743.10" hidden="1">"';#xA;  &amp;amp;lt;Delimiter&amp;amp;gt;\&amp;amp;lt;/Delimiter&amp;amp;gt;&amp;amp;#xD;&amp;amp;#xA;  &amp;amp;lt;FullPath&amp;amp;gt;C:\Users\KOW236\AppData\Local\Temp\3\pqxijx2p.xfp\d25a8a4907d54b6aa1fa3ffe005402aa.sas7bdat&amp;amp;lt;/FullPath&amp;amp;gt;&amp;amp;#xD;&amp;amp;#xA;  &amp;amp;lt;Rela'"</definedName>
    <definedName name="_AMO_ContentDefinition_637468743.11" hidden="1">"'tivePath&amp;amp;gt;C:\Users\KOW236\AppData\Local\Temp\3\pqxijx2p.xfp\d25a8a4907d54b6aa1fa3ffe005402aa.sas7bdat&amp;amp;lt;/RelativePath&amp;amp;gt;&amp;amp;#xD;&amp;amp;#xA;&amp;amp;lt;/DNA&amp;amp;gt;&amp;quot; Name=&amp;quot;C:\Users\KOW236\AppData\Local\Temp\3\pqxijx2p.xfp\d25a8a490'"</definedName>
    <definedName name="_AMO_ContentDefinition_637468743.12" hidden="1">"'7d54b6aa1fa3ffe005402aa.sas7bdat&amp;quot; /&amp;gt;"" /&gt;_x000D_
  &lt;param n=""ExcelTableColumnCount"" v=""8"" /&gt;_x000D_
  &lt;param n=""ExcelTableRowCount"" v=""5"" /&gt;_x000D_
  &lt;param n=""DataRowCount"" v=""5"" /&gt;_x000D_
  &lt;param n=""DataColCount"" v=""7"" /&gt;_x000D_
  &lt;param n=""ObsColumn'"</definedName>
    <definedName name="_AMO_ContentDefinition_637468743.13" hidden="1">"'"" v=""true"" /&gt;_x000D_
  &lt;param n=""ExcelFormattingHash"" v=""404837971"" /&gt;_x000D_
  &lt;param n=""ExcelFormatting"" v=""Automatic"" /&gt;_x000D_
  &lt;ExcelXMLOptions AdjColWidths=""True"" RowOpt=""InsertCells"" ColOpt=""InsertCells"" /&gt;_x000D_
&lt;/ContentDefinition&gt;'"</definedName>
    <definedName name="_AMO_ContentDefinition_637468743.2" hidden="1">"'T_AIPBP_Development_PlanB_Data_aipbprpt_MonitoringReport_tab9_pbp_lag_sas7bdat"" auto=""False"" xTime=""00:00:00.0195320"" rTime=""00:00:00.1777412"" bgnew=""False"" nFmt=""False"" grphSet=""True"" imgY=""0"" imgX=""0"" redirect=""False""&gt;_x000D_
  &lt;files /'"</definedName>
    <definedName name="_AMO_ContentDefinition_637468743.3" hidden="1">"'&gt;_x000D_
  &lt;parents /&gt;_x000D_
  &lt;children /&gt;_x000D_
  &lt;param n=""AMO_Version"" v=""7.1"" /&gt;_x000D_
  &lt;param n=""DisplayName"" v=""sasCCW:/sas/vrdc/users/kow236/files/dua_050019/Vermont_ACO/VT AIPBP Development/PlanB/Data/aipbprpt/MonitoringReport/tab9_pbp_lag.sas7bdat"" /&gt;_x000D_
'"</definedName>
    <definedName name="_AMO_ContentDefinition_637468743.4" hidden="1">"'  &lt;param n=""DisplayType"" v=""Data Set"" /&gt;_x000D_
  &lt;param n=""DataSourceType"" v=""SAS DATASET"" /&gt;_x000D_
  &lt;param n=""SASFilter"" v="""" /&gt;_x000D_
  &lt;param n=""MoreSheetsForRows"" v=""True"" /&gt;_x000D_
  &lt;param n=""PageSize"" v=""200000"" /&gt;_x000D_
  &lt;param n=""ShowRowNumbe'"</definedName>
    <definedName name="_AMO_ContentDefinition_637468743.5" hidden="1">"'rs"" v=""True"" /&gt;_x000D_
  &lt;param n=""ShowInfoInSheet"" v=""False"" /&gt;_x000D_
  &lt;param n=""CredKey"" v=""C:\Users\KOW236\AppData\Local\Temp\3\pqxijx2p.xfp\d25a8a4907d54b6aa1fa3ffe005402aa.sas7bdat"" /&gt;_x000D_
  &lt;param n=""ClassName"" v=""SAS.OfficeAddin.DataViewItem""'"</definedName>
    <definedName name="_AMO_ContentDefinition_637468743.6" hidden="1">"' /&gt;_x000D_
  &lt;param n=""ServerName"" v=""sasCCW"" /&gt;_x000D_
  &lt;param n=""DataSource"" v=""&amp;lt;SasDataSource Version=&amp;quot;4.2&amp;quot; Type=&amp;quot;SAS.Servers.Dataset&amp;quot; Svr=&amp;quot;sasCCW&amp;quot; SvrFile=&amp;quot;/sas/vrdc/users/kow236/files/dua_050019/Vermont_ACO/VT AI'"</definedName>
    <definedName name="_AMO_ContentDefinition_637468743.7" hidden="1">"'PBP Development/PlanB/Data/aipbprpt/MonitoringReport/tab9_pbp_lag.sas7bdat&amp;quot; FilterDS=&amp;quot;&amp;amp;lt;?xml version=&amp;amp;quot;1.0&amp;amp;quot; encoding=&amp;amp;quot;utf-16&amp;amp;quot;?&amp;amp;gt;&amp;amp;lt;FilterTree&amp;amp;gt;&amp;amp;lt;TreeRoot /&amp;amp;gt;&amp;amp;lt;/Filte'"</definedName>
    <definedName name="_AMO_ContentDefinition_637468743.8" hidden="1">"'rTree&amp;amp;gt;&amp;quot; ColSelFlg=&amp;quot;0&amp;quot; DNA=&amp;quot;&amp;amp;lt;DNA&amp;amp;gt;&amp;amp;#xD;&amp;amp;#xA;  &amp;amp;lt;Type&amp;amp;gt;LocalFile&amp;amp;lt;/Type&amp;amp;gt;&amp;amp;#xD;&amp;amp;#xA;  &amp;amp;lt;Name&amp;amp;gt;d25a8a4907d54b6aa1fa3ffe005402aa.sas7bdat&amp;amp;lt;/Name&amp;amp;gt;&amp;amp;#'"</definedName>
    <definedName name="_AMO_ContentDefinition_637468743.9" hidden="1">"'xD;&amp;amp;#xA;  &amp;amp;lt;Version&amp;amp;gt;1&amp;amp;lt;/Version&amp;amp;gt;&amp;amp;#xD;&amp;amp;#xA;  &amp;amp;lt;Assembly /&amp;amp;gt;&amp;amp;#xD;&amp;amp;#xA;  &amp;amp;lt;Factory /&amp;amp;gt;&amp;amp;#xD;&amp;amp;#xA;  &amp;amp;lt;ParentName&amp;amp;gt;pqxijx2p.xfp&amp;amp;lt;/ParentName&amp;amp;gt;&amp;amp;#xD;&amp;amp'"</definedName>
    <definedName name="_AMO_ContentDefinition_744166049" hidden="1">"'Partitions:15'"</definedName>
    <definedName name="_AMO_ContentDefinition_744166049.0" hidden="1">"'&lt;ContentDefinition name=""sasCCW:/sas/vrdc/users/kow236/files/dua_050019/Vermont_ACO/VT AIPBP Development/PlanB/Data/aipbprpt/MonitoringReport/tab5_claim_type_aipbp_qtr.sas7bdat"" rsid=""744166049"" type=""DataSet"" format=""ReportXml"" imgfmt=""Acti'"</definedName>
    <definedName name="_AMO_ContentDefinition_744166049.1" hidden="1">"'veX"" created=""06/11/2019 13:55:28"" modifed=""06/20/2019 08:43:15"" user=""Katherine Owen"" apply=""False"" css=""D:\Program Files\SASHome\SASAddinforMicrosoftOffice\7.1\Styles\AMODefault.css"" range=""sasCCW__sas_vrdc_users_kow236_files_dua_050019_'"</definedName>
    <definedName name="_AMO_ContentDefinition_744166049.10" hidden="1">"'gt;pqxijx2p.xfp&amp;amp;lt;/ParentName&amp;amp;gt;&amp;amp;#xD;&amp;amp;#xA;  &amp;amp;lt;Delimiter&amp;amp;gt;\&amp;amp;lt;/Delimiter&amp;amp;gt;&amp;amp;#xD;&amp;amp;#xA;  &amp;amp;lt;FullPath&amp;amp;gt;C:\Users\KOW236\AppData\Local\Temp\3\pqxijx2p.xfp\15349010681e4837b07163ecc38ec99c.sas7bdat&amp;a'"</definedName>
    <definedName name="_AMO_ContentDefinition_744166049.11" hidden="1">"'mp;lt;/FullPath&amp;amp;gt;&amp;amp;#xD;&amp;amp;#xA;  &amp;amp;lt;RelativePath&amp;amp;gt;C:\Users\KOW236\AppData\Local\Temp\3\pqxijx2p.xfp\15349010681e4837b07163ecc38ec99c.sas7bdat&amp;amp;lt;/RelativePath&amp;amp;gt;&amp;amp;#xD;&amp;amp;#xA;&amp;amp;lt;/DNA&amp;amp;gt;&amp;quot; Name=&amp;quot;C:\U'"</definedName>
    <definedName name="_AMO_ContentDefinition_744166049.12" hidden="1">"'sers\KOW236\AppData\Local\Temp\3\pqxijx2p.xfp\15349010681e4837b07163ecc38ec99c.sas7bdat&amp;quot; /&amp;gt;"" /&gt;_x000D_
  &lt;param n=""ExcelTableColumnCount"" v=""7"" /&gt;_x000D_
  &lt;param n=""ExcelTableRowCount"" v=""10"" /&gt;_x000D_
  &lt;param n=""DataRowCount"" v=""10"" /&gt;_x000D_
  &lt;para'"</definedName>
    <definedName name="_AMO_ContentDefinition_744166049.13" hidden="1">"'m n=""DataColCount"" v=""6"" /&gt;_x000D_
  &lt;param n=""ObsColumn"" v=""true"" /&gt;_x000D_
  &lt;param n=""ExcelFormattingHash"" v=""-415992022"" /&gt;_x000D_
  &lt;param n=""ExcelFormatting"" v=""Automatic"" /&gt;_x000D_
  &lt;ExcelXMLOptions AdjColWidths=""True"" RowOpt=""InsertCells"" ColOp'"</definedName>
    <definedName name="_AMO_ContentDefinition_744166049.14" hidden="1">"'t=""InsertCells"" /&gt;_x000D_
&lt;/ContentDefinition&gt;'"</definedName>
    <definedName name="_AMO_ContentDefinition_744166049.2" hidden="1">"'Vermont_ACO_VT_AIPBP_Development_PlanB_Data_aipbprpt_MonitoringReport_tab5_claim_type_aipbp_qtr_sas7bdat"" auto=""False"" xTime=""00:00:00.0019532"" rTime=""00:00:00.1757880"" bgnew=""False"" nFmt=""False"" grphSet=""True"" imgY=""0"" imgX=""0"" red'"</definedName>
    <definedName name="_AMO_ContentDefinition_744166049.3" hidden="1">"'irect=""False""&gt;_x000D_
  &lt;files /&gt;_x000D_
  &lt;parents /&gt;_x000D_
  &lt;children /&gt;_x000D_
  &lt;param n=""AMO_Version"" v=""7.1"" /&gt;_x000D_
  &lt;param n=""DisplayName"" v=""sasCCW:/sas/vrdc/users/kow236/files/dua_050019/Vermont_ACO/VT AIPBP Development/PlanB/Data/aipbprpt/MonitoringReport/'"</definedName>
    <definedName name="_AMO_ContentDefinition_744166049.4" hidden="1">"'tab5_claim_type_aipbp_qtr.sas7bdat"" /&gt;_x000D_
  &lt;param n=""DisplayType"" v=""Data Set"" /&gt;_x000D_
  &lt;param n=""DataSourceType"" v=""SAS DATASET"" /&gt;_x000D_
  &lt;param n=""SASFilter"" v="""" /&gt;_x000D_
  &lt;param n=""MoreSheetsForRows"" v=""True"" /&gt;_x000D_
  &lt;param n=""PageSize"" v='"</definedName>
    <definedName name="_AMO_ContentDefinition_744166049.5" hidden="1">"'""200000"" /&gt;_x000D_
  &lt;param n=""ShowRowNumbers"" v=""True"" /&gt;_x000D_
  &lt;param n=""ShowInfoInSheet"" v=""False"" /&gt;_x000D_
  &lt;param n=""CredKey"" v=""C:\Users\KOW236\AppData\Local\Temp\3\pqxijx2p.xfp\15349010681e4837b07163ecc38ec99c.sas7bdat"" /&gt;_x000D_
  &lt;param n=""Clas'"</definedName>
    <definedName name="_AMO_ContentDefinition_744166049.6" hidden="1">"'sName"" v=""SAS.OfficeAddin.DataViewItem"" /&gt;_x000D_
  &lt;param n=""ServerName"" v=""sasCCW"" /&gt;_x000D_
  &lt;param n=""DataSource"" v=""&amp;lt;SasDataSource Version=&amp;quot;4.2&amp;quot; Type=&amp;quot;SAS.Servers.Dataset&amp;quot; Svr=&amp;quot;sasCCW&amp;quot; SvrFile=&amp;quot;/sas/vrdc/users'"</definedName>
    <definedName name="_AMO_ContentDefinition_744166049.7" hidden="1">"'/kow236/files/dua_050019/Vermont_ACO/VT AIPBP Development/PlanB/Data/aipbprpt/MonitoringReport/tab5_claim_type_aipbp_qtr.sas7bdat&amp;quot; FilterDS=&amp;quot;&amp;amp;lt;?xml version=&amp;amp;quot;1.0&amp;amp;quot; encoding=&amp;amp;quot;utf-16&amp;amp;quot;?&amp;amp;gt;&amp;amp;lt;Fil'"</definedName>
    <definedName name="_AMO_ContentDefinition_744166049.8" hidden="1">"'terTree&amp;amp;gt;&amp;amp;lt;TreeRoot /&amp;amp;gt;&amp;amp;lt;/FilterTree&amp;amp;gt;&amp;quot; ColSelFlg=&amp;quot;0&amp;quot; DNA=&amp;quot;&amp;amp;lt;DNA&amp;amp;gt;&amp;amp;#xD;&amp;amp;#xA;  &amp;amp;lt;Type&amp;amp;gt;LocalFile&amp;amp;lt;/Type&amp;amp;gt;&amp;amp;#xD;&amp;amp;#xA;  &amp;amp;lt;Name&amp;amp;gt;15349010681e4'"</definedName>
    <definedName name="_AMO_ContentDefinition_744166049.9" hidden="1">"'837b07163ecc38ec99c.sas7bdat&amp;amp;lt;/Name&amp;amp;gt;&amp;amp;#xD;&amp;amp;#xA;  &amp;amp;lt;Version&amp;amp;gt;1&amp;amp;lt;/Version&amp;amp;gt;&amp;amp;#xD;&amp;amp;#xA;  &amp;amp;lt;Assembly /&amp;amp;gt;&amp;amp;#xD;&amp;amp;#xA;  &amp;amp;lt;Factory /&amp;amp;gt;&amp;amp;#xD;&amp;amp;#xA;  &amp;amp;lt;ParentName&amp;amp;'"</definedName>
    <definedName name="_AMO_ContentDefinition_759497851" hidden="1">"'Partitions:15'"</definedName>
    <definedName name="_AMO_ContentDefinition_759497851.0" hidden="1">"'&lt;ContentDefinition name=""sasCCW:/sas/vrdc/users/kow236/files/dua_050019/Vermont_ACO/VT AIPBP Development/PlanB/Data/aipbprpt/MonitoringReport/tab4_absumbymqy_wide.sas7bdat"" rsid=""759497851"" type=""DataSet"" format=""ReportXml"" imgfmt=""ActiveX""'"</definedName>
    <definedName name="_AMO_ContentDefinition_759497851.1" hidden="1">"' created=""06/19/2019 13:40:39"" modifed=""06/20/2019 09:07:50"" user=""Katherine Owen"" apply=""False"" css=""D:\Program Files\SASHome\SASAddinforMicrosoftOffice\7.1\Styles\AMODefault.css"" range=""sasCCW__sas_vrdc_users_kow236_files_dua_050019_Vermo'"</definedName>
    <definedName name="_AMO_ContentDefinition_759497851.10" hidden="1">"'ParentName&amp;amp;gt;&amp;amp;#xD;&amp;amp;#xA;  &amp;amp;lt;Delimiter&amp;amp;gt;\&amp;amp;lt;/Delimiter&amp;amp;gt;&amp;amp;#xD;&amp;amp;#xA;  &amp;amp;lt;FullPath&amp;amp;gt;C:\Users\KOW236\AppData\Local\Temp\3\pqxijx2p.xfp\334d7e0afddb47ae992526f6adf52daf.sas7bdat&amp;amp;lt;/FullPath&amp;amp;gt;&amp;'"</definedName>
    <definedName name="_AMO_ContentDefinition_759497851.11" hidden="1">"'amp;#xD;&amp;amp;#xA;  &amp;amp;lt;RelativePath&amp;amp;gt;C:\Users\KOW236\AppData\Local\Temp\3\pqxijx2p.xfp\334d7e0afddb47ae992526f6adf52daf.sas7bdat&amp;amp;lt;/RelativePath&amp;amp;gt;&amp;amp;#xD;&amp;amp;#xA;&amp;amp;lt;/DNA&amp;amp;gt;&amp;quot; Name=&amp;quot;C:\Users\KOW236\AppData\Loca'"</definedName>
    <definedName name="_AMO_ContentDefinition_759497851.12" hidden="1">"'l\Temp\3\pqxijx2p.xfp\334d7e0afddb47ae992526f6adf52daf.sas7bdat&amp;quot; /&amp;gt;"" /&gt;_x000D_
  &lt;param n=""ExcelTableColumnCount"" v=""8"" /&gt;_x000D_
  &lt;param n=""ExcelTableRowCount"" v=""144"" /&gt;_x000D_
  &lt;param n=""DataRowCount"" v=""144"" /&gt;_x000D_
  &lt;param n=""DataColCount"" '"</definedName>
    <definedName name="_AMO_ContentDefinition_759497851.13" hidden="1">"'v=""7"" /&gt;_x000D_
  &lt;param n=""ObsColumn"" v=""true"" /&gt;_x000D_
  &lt;param n=""ExcelFormattingHash"" v=""973921323"" /&gt;_x000D_
  &lt;param n=""ExcelFormatting"" v=""Automatic"" /&gt;_x000D_
  &lt;ExcelXMLOptions AdjColWidths=""True"" RowOpt=""InsertCells"" ColOpt=""InsertCells"" /&gt;_x000D_
'"</definedName>
    <definedName name="_AMO_ContentDefinition_759497851.14" hidden="1">"'&lt;/ContentDefinition&gt;'"</definedName>
    <definedName name="_AMO_ContentDefinition_759497851.2" hidden="1">"'nt_ACO_VT_AIPBP_Development_PlanB_Data_aipbprpt_MonitoringReport_tab4_absumbymqy_wide_sas7bdat"" auto=""False"" xTime=""00:00:00.0019532"" rTime=""00:00:00.1914136"" bgnew=""False"" nFmt=""False"" grphSet=""True"" imgY=""0"" imgX=""0"" redirect=""Fal'"</definedName>
    <definedName name="_AMO_ContentDefinition_759497851.3" hidden="1">"'se""&gt;_x000D_
  &lt;files /&gt;_x000D_
  &lt;parents /&gt;_x000D_
  &lt;children /&gt;_x000D_
  &lt;param n=""AMO_Version"" v=""7.1"" /&gt;_x000D_
  &lt;param n=""DisplayName"" v=""sasCCW:/sas/vrdc/users/kow236/files/dua_050019/Vermont_ACO/VT AIPBP Development/PlanB/Data/aipbprpt/MonitoringReport/tab4_absumb'"</definedName>
    <definedName name="_AMO_ContentDefinition_759497851.4" hidden="1">"'ymqy_wide.sas7bdat"" /&gt;_x000D_
  &lt;param n=""DisplayType"" v=""Data Set"" /&gt;_x000D_
  &lt;param n=""DataSourceType"" v=""SAS DATASET"" /&gt;_x000D_
  &lt;param n=""SASFilter"" v="""" /&gt;_x000D_
  &lt;param n=""MoreSheetsForRows"" v=""True"" /&gt;_x000D_
  &lt;param n=""PageSize"" v=""200000"" /&gt;_x000D_
  '"</definedName>
    <definedName name="_AMO_ContentDefinition_759497851.5" hidden="1">"'&lt;param n=""ShowRowNumbers"" v=""True"" /&gt;_x000D_
  &lt;param n=""ShowInfoInSheet"" v=""False"" /&gt;_x000D_
  &lt;param n=""CredKey"" v=""C:\Users\KOW236\AppData\Local\Temp\3\pqxijx2p.xfp\334d7e0afddb47ae992526f6adf52daf.sas7bdat"" /&gt;_x000D_
  &lt;param n=""ClassName"" v=""SAS.Off'"</definedName>
    <definedName name="_AMO_ContentDefinition_759497851.6" hidden="1">"'iceAddin.DataViewItem"" /&gt;_x000D_
  &lt;param n=""ServerName"" v=""sasCCW"" /&gt;_x000D_
  &lt;param n=""DataSource"" v=""&amp;lt;SasDataSource Version=&amp;quot;4.2&amp;quot; Type=&amp;quot;SAS.Servers.Dataset&amp;quot; Svr=&amp;quot;sasCCW&amp;quot; SvrFile=&amp;quot;/sas/vrdc/users/kow236/files/dua_0'"</definedName>
    <definedName name="_AMO_ContentDefinition_759497851.7" hidden="1">"'50019/Vermont_ACO/VT AIPBP Development/PlanB/Data/aipbprpt/MonitoringReport/tab4_absumbymqy_wide.sas7bdat&amp;quot; FilterDS=&amp;quot;&amp;amp;lt;?xml version=&amp;amp;quot;1.0&amp;amp;quot; encoding=&amp;amp;quot;utf-16&amp;amp;quot;?&amp;amp;gt;&amp;amp;lt;FilterTree&amp;amp;gt;&amp;amp;lt;T'"</definedName>
    <definedName name="_AMO_ContentDefinition_759497851.8" hidden="1">"'reeRoot /&amp;amp;gt;&amp;amp;lt;/FilterTree&amp;amp;gt;&amp;quot; ColSelFlg=&amp;quot;0&amp;quot; DNA=&amp;quot;&amp;amp;lt;DNA&amp;amp;gt;&amp;amp;#xD;&amp;amp;#xA;  &amp;amp;lt;Type&amp;amp;gt;LocalFile&amp;amp;lt;/Type&amp;amp;gt;&amp;amp;#xD;&amp;amp;#xA;  &amp;amp;lt;Name&amp;amp;gt;334d7e0afddb47ae992526f6adf52daf.sas7'"</definedName>
    <definedName name="_AMO_ContentDefinition_759497851.9" hidden="1">"'bdat&amp;amp;lt;/Name&amp;amp;gt;&amp;amp;#xD;&amp;amp;#xA;  &amp;amp;lt;Version&amp;amp;gt;1&amp;amp;lt;/Version&amp;amp;gt;&amp;amp;#xD;&amp;amp;#xA;  &amp;amp;lt;Assembly /&amp;amp;gt;&amp;amp;#xD;&amp;amp;#xA;  &amp;amp;lt;Factory /&amp;amp;gt;&amp;amp;#xD;&amp;amp;#xA;  &amp;amp;lt;ParentName&amp;amp;gt;pqxijx2p.xfp&amp;amp;lt;/'"</definedName>
    <definedName name="_AMO_ContentDefinition_973596276" hidden="1">"'Partitions:14'"</definedName>
    <definedName name="_AMO_ContentDefinition_973596276.0" hidden="1">"'&lt;ContentDefinition name=""sasCCW:/sas/vrdc/users/kow236/files/dua_050019/Vermont_ACO/VT AIPBP Development/PlanB/Data/aipbprpt/MonitoringReport/tab8_claim_lag.sas7bdat"" rsid=""973596276"" type=""DataSet"" format=""ReportXml"" imgfmt=""ActiveX"" creat'"</definedName>
    <definedName name="_AMO_ContentDefinition_973596276.1" hidden="1">"'ed=""06/12/2019 12:50:20"" modifed=""06/20/2019 08:56:28"" user=""Katherine Owen"" apply=""False"" css=""D:\Program Files\SASHome\SASAddinforMicrosoftOffice\7.1\Styles\AMODefault.css"" range=""sasCCW__sas_vrdc_users_kow236_files_dua_050019_Vermont_ACO'"</definedName>
    <definedName name="_AMO_ContentDefinition_973596276.10" hidden="1">"'p;#xD;&amp;amp;#xA;  &amp;amp;lt;Delimiter&amp;amp;gt;\&amp;amp;lt;/Delimiter&amp;amp;gt;&amp;amp;#xD;&amp;amp;#xA;  &amp;amp;lt;FullPath&amp;amp;gt;C:\Users\KOW236\AppData\Local\Temp\3\pqxijx2p.xfp\09251802a60d43ccafc7ed4524d7a1a2.sas7bdat&amp;amp;lt;/FullPath&amp;amp;gt;&amp;amp;#xD;&amp;amp;#xA;  &amp;a'"</definedName>
    <definedName name="_AMO_ContentDefinition_973596276.11" hidden="1">"'mp;lt;RelativePath&amp;amp;gt;C:\Users\KOW236\AppData\Local\Temp\3\pqxijx2p.xfp\09251802a60d43ccafc7ed4524d7a1a2.sas7bdat&amp;amp;lt;/RelativePath&amp;amp;gt;&amp;amp;#xD;&amp;amp;#xA;&amp;amp;lt;/DNA&amp;amp;gt;&amp;quot; Name=&amp;quot;C:\Users\KOW236\AppData\Local\Temp\3\pqxijx2p.xfp'"</definedName>
    <definedName name="_AMO_ContentDefinition_973596276.12" hidden="1">"'\09251802a60d43ccafc7ed4524d7a1a2.sas7bdat&amp;quot; /&amp;gt;"" /&gt;_x000D_
  &lt;param n=""ExcelTableColumnCount"" v=""8"" /&gt;_x000D_
  &lt;param n=""ExcelTableRowCount"" v=""5"" /&gt;_x000D_
  &lt;param n=""DataRowCount"" v=""5"" /&gt;_x000D_
  &lt;param n=""DataColCount"" v=""7"" /&gt;_x000D_
  &lt;param n='"</definedName>
    <definedName name="_AMO_ContentDefinition_973596276.13" hidden="1">"'""ObsColumn"" v=""true"" /&gt;_x000D_
  &lt;param n=""ExcelFormattingHash"" v=""404837971"" /&gt;_x000D_
  &lt;param n=""ExcelFormatting"" v=""Automatic"" /&gt;_x000D_
  &lt;ExcelXMLOptions AdjColWidths=""True"" RowOpt=""InsertCells"" ColOpt=""InsertCells"" /&gt;_x000D_
&lt;/ContentDefinition&gt;'"</definedName>
    <definedName name="_AMO_ContentDefinition_973596276.2" hidden="1">"'_VT_AIPBP_Development_PlanB_Data_aipbprpt_MonitoringReport_tab8_claim_lag_sas7bdat"" auto=""False"" xTime=""00:00:00.0019532"" rTime=""00:00:00.1757880"" bgnew=""False"" nFmt=""False"" grphSet=""True"" imgY=""0"" imgX=""0"" redirect=""False""&gt;_x000D_
  &lt;fil'"</definedName>
    <definedName name="_AMO_ContentDefinition_973596276.3" hidden="1">"'es /&gt;_x000D_
  &lt;parents /&gt;_x000D_
  &lt;children /&gt;_x000D_
  &lt;param n=""AMO_Version"" v=""7.1"" /&gt;_x000D_
  &lt;param n=""DisplayName"" v=""sasCCW:/sas/vrdc/users/kow236/files/dua_050019/Vermont_ACO/VT AIPBP Development/PlanB/Data/aipbprpt/MonitoringReport/tab8_claim_lag.sas7bdat'"</definedName>
    <definedName name="_AMO_ContentDefinition_973596276.4" hidden="1">"'"" /&gt;_x000D_
  &lt;param n=""DisplayType"" v=""Data Set"" /&gt;_x000D_
  &lt;param n=""DataSourceType"" v=""SAS DATASET"" /&gt;_x000D_
  &lt;param n=""SASFilter"" v="""" /&gt;_x000D_
  &lt;param n=""MoreSheetsForRows"" v=""True"" /&gt;_x000D_
  &lt;param n=""PageSize"" v=""200000"" /&gt;_x000D_
  &lt;param n=""ShowR'"</definedName>
    <definedName name="_AMO_ContentDefinition_973596276.5" hidden="1">"'owNumbers"" v=""True"" /&gt;_x000D_
  &lt;param n=""ShowInfoInSheet"" v=""False"" /&gt;_x000D_
  &lt;param n=""CredKey"" v=""C:\Users\KOW236\AppData\Local\Temp\3\pqxijx2p.xfp\09251802a60d43ccafc7ed4524d7a1a2.sas7bdat"" /&gt;_x000D_
  &lt;param n=""ClassName"" v=""SAS.OfficeAddin.DataVi'"</definedName>
    <definedName name="_AMO_ContentDefinition_973596276.6" hidden="1">"'ewItem"" /&gt;_x000D_
  &lt;param n=""ServerName"" v=""sasCCW"" /&gt;_x000D_
  &lt;param n=""DataSource"" v=""&amp;lt;SasDataSource Version=&amp;quot;4.2&amp;quot; Type=&amp;quot;SAS.Servers.Dataset&amp;quot; Svr=&amp;quot;sasCCW&amp;quot; SvrFile=&amp;quot;/sas/vrdc/users/kow236/files/dua_050019/Vermont_A'"</definedName>
    <definedName name="_AMO_ContentDefinition_973596276.7" hidden="1">"'CO/VT AIPBP Development/PlanB/Data/aipbprpt/MonitoringReport/tab8_claim_lag.sas7bdat&amp;quot; FilterDS=&amp;quot;&amp;amp;lt;?xml version=&amp;amp;quot;1.0&amp;amp;quot; encoding=&amp;amp;quot;utf-16&amp;amp;quot;?&amp;amp;gt;&amp;amp;lt;FilterTree&amp;amp;gt;&amp;amp;lt;TreeRoot /&amp;amp;gt;&amp;amp'"</definedName>
    <definedName name="_AMO_ContentDefinition_973596276.8" hidden="1">"';lt;/FilterTree&amp;amp;gt;&amp;quot; ColSelFlg=&amp;quot;0&amp;quot; DNA=&amp;quot;&amp;amp;lt;DNA&amp;amp;gt;&amp;amp;#xD;&amp;amp;#xA;  &amp;amp;lt;Type&amp;amp;gt;LocalFile&amp;amp;lt;/Type&amp;amp;gt;&amp;amp;#xD;&amp;amp;#xA;  &amp;amp;lt;Name&amp;amp;gt;09251802a60d43ccafc7ed4524d7a1a2.sas7bdat&amp;amp;lt;/Name&amp;amp'"</definedName>
    <definedName name="_AMO_ContentDefinition_973596276.9" hidden="1">"';gt;&amp;amp;#xD;&amp;amp;#xA;  &amp;amp;lt;Version&amp;amp;gt;1&amp;amp;lt;/Version&amp;amp;gt;&amp;amp;#xD;&amp;amp;#xA;  &amp;amp;lt;Assembly /&amp;amp;gt;&amp;amp;#xD;&amp;amp;#xA;  &amp;amp;lt;Factory /&amp;amp;gt;&amp;amp;#xD;&amp;amp;#xA;  &amp;amp;lt;ParentName&amp;amp;gt;pqxijx2p.xfp&amp;amp;lt;/ParentName&amp;amp;gt;&amp;am'"</definedName>
    <definedName name="_AMO_ContentDefinition_990421490" hidden="1">"'Partitions:14'"</definedName>
    <definedName name="_AMO_ContentDefinition_990421490.0" hidden="1">"'&lt;ContentDefinition name=""sasCCW:/sas/vrdc/users/kow236/files/dua_050019/Vermont_ACO/VT AIPBP Development/PlanB/Data/aipbprpt/MonitoringReport/tab10_ineligbenes.sas7bdat"" rsid=""990421490"" type=""DataSet"" format=""ReportXml"" imgfmt=""ActiveX"" cr'"</definedName>
    <definedName name="_AMO_ContentDefinition_990421490.1" hidden="1">"'eated=""06/10/2019 14:01:20"" modifed=""06/20/2019 08:42:41"" user=""Katherine Owen"" apply=""False"" css=""D:\Program Files\SASHome\SASAddinforMicrosoftOffice\7.1\Styles\AMODefault.css"" range=""sasCCW__sas_vrdc_users_kow236_fi_2"" auto=""False"" xT'"</definedName>
    <definedName name="_AMO_ContentDefinition_990421490.10" hidden="1">"'FullPath&amp;amp;gt;C:\Users\KOW236\AppData\Local\Temp\3\pqxijx2p.xfp\c0c7f672b10d4246ba6859d6b62e249a.sas7bdat&amp;amp;lt;/FullPath&amp;amp;gt;&amp;amp;#xD;&amp;amp;#xA;  &amp;amp;lt;RelativePath&amp;amp;gt;C:\Users\KOW236\AppData\Local\Temp\3\pqxijx2p.xfp\c0c7f672b10d4246ba685'"</definedName>
    <definedName name="_AMO_ContentDefinition_990421490.11" hidden="1">"'9d6b62e249a.sas7bdat&amp;amp;lt;/RelativePath&amp;amp;gt;&amp;amp;#xD;&amp;amp;#xA;&amp;amp;lt;/DNA&amp;amp;gt;&amp;quot; Name=&amp;quot;C:\Users\KOW236\AppData\Local\Temp\3\pqxijx2p.xfp\c0c7f672b10d4246ba6859d6b62e249a.sas7bdat&amp;quot; /&amp;gt;"" /&gt;_x000D_
  &lt;param n=""ExcelTableColumnCount""'"</definedName>
    <definedName name="_AMO_ContentDefinition_990421490.12" hidden="1">"' v=""12"" /&gt;_x000D_
  &lt;param n=""ExcelTableRowCount"" v=""1"" /&gt;_x000D_
  &lt;param n=""DataRowCount"" v=""1"" /&gt;_x000D_
  &lt;param n=""DataColCount"" v=""11"" /&gt;_x000D_
  &lt;param n=""ObsColumn"" v=""true"" /&gt;_x000D_
  &lt;param n=""ExcelFormattingHash"" v=""1882366330"" /&gt;_x000D_
  &lt;param n='"</definedName>
    <definedName name="_AMO_ContentDefinition_990421490.13" hidden="1">"'""ExcelFormatting"" v=""Automatic"" /&gt;_x000D_
  &lt;ExcelXMLOptions AdjColWidths=""True"" RowOpt=""InsertCells"" ColOpt=""InsertCells"" /&gt;_x000D_
&lt;/ContentDefinition&gt;'"</definedName>
    <definedName name="_AMO_ContentDefinition_990421490.2" hidden="1">"'ime=""00:00:00.0039064"" rTime=""00:00:00.1796944"" bgnew=""False"" nFmt=""False"" grphSet=""True"" imgY=""0"" imgX=""0"" redirect=""False""&gt;_x000D_
  &lt;files /&gt;_x000D_
  &lt;parents /&gt;_x000D_
  &lt;children /&gt;_x000D_
  &lt;param n=""AMO_Version"" v=""7.1"" /&gt;_x000D_
  &lt;param n=""DisplayN'"</definedName>
    <definedName name="_AMO_ContentDefinition_990421490.3" hidden="1">"'ame"" v=""sasCCW:/sas/vrdc/users/kow236/files/dua_050019/Vermont_ACO/VT AIPBP Development/PlanB/Data/aipbprpt/MonitoringReport/tab10_ineligbenes.sas7bdat"" /&gt;_x000D_
  &lt;param n=""DisplayType"" v=""Data Set"" /&gt;_x000D_
  &lt;param n=""DataSourceType"" v=""SAS DATASE'"</definedName>
    <definedName name="_AMO_ContentDefinition_990421490.4" hidden="1">"'T"" /&gt;_x000D_
  &lt;param n=""SASFilter"" v="""" /&gt;_x000D_
  &lt;param n=""MoreSheetsForRows"" v=""True"" /&gt;_x000D_
  &lt;param n=""PageSize"" v=""200000"" /&gt;_x000D_
  &lt;param n=""ShowRowNumbers"" v=""True"" /&gt;_x000D_
  &lt;param n=""ShowInfoInSheet"" v=""False"" /&gt;_x000D_
  &lt;param n=""CredKey"" v='"</definedName>
    <definedName name="_AMO_ContentDefinition_990421490.5" hidden="1">"'""C:\Users\KOW236\AppData\Local\Temp\3\pqxijx2p.xfp\c0c7f672b10d4246ba6859d6b62e249a.sas7bdat"" /&gt;_x000D_
  &lt;param n=""ClassName"" v=""SAS.OfficeAddin.DataViewItem"" /&gt;_x000D_
  &lt;param n=""ServerName"" v=""sasCCW"" /&gt;_x000D_
  &lt;param n=""DataSource"" v=""&amp;lt;SasDataSou'"</definedName>
    <definedName name="_AMO_ContentDefinition_990421490.6" hidden="1">"'rce Version=&amp;quot;4.2&amp;quot; Type=&amp;quot;SAS.Servers.Dataset&amp;quot; Svr=&amp;quot;sasCCW&amp;quot; SvrFile=&amp;quot;/sas/vrdc/users/kow236/files/dua_050019/Vermont_ACO/VT AIPBP Development/PlanB/Data/aipbprpt/MonitoringReport/tab10_ineligbenes.sas7bdat&amp;quot; Filter'"</definedName>
    <definedName name="_AMO_ContentDefinition_990421490.7" hidden="1">"'DS=&amp;quot;&amp;amp;lt;?xml version=&amp;amp;quot;1.0&amp;amp;quot; encoding=&amp;amp;quot;utf-16&amp;amp;quot;?&amp;amp;gt;&amp;amp;lt;FilterTree&amp;amp;gt;&amp;amp;lt;TreeRoot /&amp;amp;gt;&amp;amp;lt;/FilterTree&amp;amp;gt;&amp;quot; ColSelFlg=&amp;quot;0&amp;quot; DNA=&amp;quot;&amp;amp;lt;DNA&amp;amp;gt;&amp;amp;#xD;&amp;amp;'"</definedName>
    <definedName name="_AMO_ContentDefinition_990421490.8" hidden="1">"'#xA;  &amp;amp;lt;Type&amp;amp;gt;LocalFile&amp;amp;lt;/Type&amp;amp;gt;&amp;amp;#xD;&amp;amp;#xA;  &amp;amp;lt;Name&amp;amp;gt;c0c7f672b10d4246ba6859d6b62e249a.sas7bdat&amp;amp;lt;/Name&amp;amp;gt;&amp;amp;#xD;&amp;amp;#xA;  &amp;amp;lt;Version&amp;amp;gt;1&amp;amp;lt;/Version&amp;amp;gt;&amp;amp;#xD;&amp;amp;#xA;  &amp;amp;'"</definedName>
    <definedName name="_AMO_ContentDefinition_990421490.9" hidden="1">"'lt;Assembly /&amp;amp;gt;&amp;amp;#xD;&amp;amp;#xA;  &amp;amp;lt;Factory /&amp;amp;gt;&amp;amp;#xD;&amp;amp;#xA;  &amp;amp;lt;ParentName&amp;amp;gt;pqxijx2p.xfp&amp;amp;lt;/ParentName&amp;amp;gt;&amp;amp;#xD;&amp;amp;#xA;  &amp;amp;lt;Delimiter&amp;amp;gt;\&amp;amp;lt;/Delimiter&amp;amp;gt;&amp;amp;#xD;&amp;amp;#xA;  &amp;amp;lt;'"</definedName>
    <definedName name="_AMO_ContentLocation_179285213__A1" hidden="1">"'Partitions:2'"</definedName>
    <definedName name="_AMO_ContentLocation_179285213__A1.0" hidden="1">"'&lt;ContentLocation path=""A1"" rsid=""179285213"" tag="""" fid=""0""&gt;_x000D_
  &lt;param n=""_NumRows"" v=""769"" /&gt;_x000D_
  &lt;param n=""_NumCols"" v=""6"" /&gt;_x000D_
  &lt;param n=""SASDataState"" v=""none"" /&gt;_x000D_
  &lt;param n=""SASDataStart"" v=""1"" /&gt;_x000D_
  &lt;param n=""SASDataEn'"</definedName>
    <definedName name="_AMO_ContentLocation_179285213__A1.1" hidden="1">"'d"" v=""768"" /&gt;_x000D_
&lt;/ContentLocation&gt;'"</definedName>
    <definedName name="_AMO_ContentLocation_389096776__A1" hidden="1">"'Partitions:2'"</definedName>
    <definedName name="_AMO_ContentLocation_389096776__A1.0" hidden="1">"'&lt;ContentLocation path=""A1"" rsid=""389096776"" tag="""" fid=""0""&gt;_x000D_
  &lt;param n=""_NumRows"" v=""5"" /&gt;_x000D_
  &lt;param n=""_NumCols"" v=""11"" /&gt;_x000D_
  &lt;param n=""SASDataState"" v=""none"" /&gt;_x000D_
  &lt;param n=""SASDataStart"" v=""1"" /&gt;_x000D_
  &lt;param n=""SASDataEnd'"</definedName>
    <definedName name="_AMO_ContentLocation_389096776__A1.1" hidden="1">"'"" v=""4"" /&gt;_x000D_
&lt;/ContentLocation&gt;'"</definedName>
    <definedName name="_AMO_ContentLocation_487264780__A1" hidden="1">"'Partitions:2'"</definedName>
    <definedName name="_AMO_ContentLocation_487264780__A1.0" hidden="1">"'&lt;ContentLocation path=""A1"" rsid=""487264780"" tag="""" fid=""0""&gt;_x000D_
  &lt;param n=""_NumRows"" v=""13"" /&gt;_x000D_
  &lt;param n=""_NumCols"" v=""8"" /&gt;_x000D_
  &lt;param n=""SASDataState"" v=""none"" /&gt;_x000D_
  &lt;param n=""SASDataStart"" v=""1"" /&gt;_x000D_
  &lt;param n=""SASDataEnd'"</definedName>
    <definedName name="_AMO_ContentLocation_487264780__A1.1" hidden="1">"'"" v=""12"" /&gt;_x000D_
&lt;/ContentLocation&gt;'"</definedName>
    <definedName name="_AMO_ContentLocation_637468743__A1" hidden="1">"'Partitions:2'"</definedName>
    <definedName name="_AMO_ContentLocation_637468743__A1.0" hidden="1">"'&lt;ContentLocation path=""A1"" rsid=""637468743"" tag="""" fid=""0""&gt;_x000D_
  &lt;param n=""_NumRows"" v=""6"" /&gt;_x000D_
  &lt;param n=""_NumCols"" v=""8"" /&gt;_x000D_
  &lt;param n=""SASDataState"" v=""none"" /&gt;_x000D_
  &lt;param n=""SASDataStart"" v=""1"" /&gt;_x000D_
  &lt;param n=""SASDataEnd""'"</definedName>
    <definedName name="_AMO_ContentLocation_637468743__A1.1" hidden="1">"' v=""5"" /&gt;_x000D_
&lt;/ContentLocation&gt;'"</definedName>
    <definedName name="_AMO_ContentLocation_744166049__A1" hidden="1">"'Partitions:2'"</definedName>
    <definedName name="_AMO_ContentLocation_744166049__A1.0" hidden="1">"'&lt;ContentLocation path=""A1"" rsid=""744166049"" tag="""" fid=""0""&gt;_x000D_
  &lt;param n=""_NumRows"" v=""11"" /&gt;_x000D_
  &lt;param n=""_NumCols"" v=""7"" /&gt;_x000D_
  &lt;param n=""SASDataState"" v=""none"" /&gt;_x000D_
  &lt;param n=""SASDataStart"" v=""1"" /&gt;_x000D_
  &lt;param n=""SASDataEnd'"</definedName>
    <definedName name="_AMO_ContentLocation_744166049__A1.1" hidden="1">"'"" v=""10"" /&gt;_x000D_
&lt;/ContentLocation&gt;'"</definedName>
    <definedName name="_AMO_ContentLocation_759497851__A1" hidden="1">"'Partitions:2'"</definedName>
    <definedName name="_AMO_ContentLocation_759497851__A1.0" hidden="1">"'&lt;ContentLocation path=""A1"" rsid=""759497851"" tag="""" fid=""0""&gt;_x000D_
  &lt;param n=""_NumRows"" v=""145"" /&gt;_x000D_
  &lt;param n=""_NumCols"" v=""8"" /&gt;_x000D_
  &lt;param n=""SASDataState"" v=""none"" /&gt;_x000D_
  &lt;param n=""SASDataStart"" v=""1"" /&gt;_x000D_
  &lt;param n=""SASDataEn'"</definedName>
    <definedName name="_AMO_ContentLocation_759497851__A1.1" hidden="1">"'d"" v=""144"" /&gt;_x000D_
&lt;/ContentLocation&gt;'"</definedName>
    <definedName name="_AMO_ContentLocation_973596276__A1" hidden="1">"'Partitions:2'"</definedName>
    <definedName name="_AMO_ContentLocation_973596276__A1.0" hidden="1">"'&lt;ContentLocation path=""A1"" rsid=""973596276"" tag="""" fid=""0""&gt;_x000D_
  &lt;param n=""_NumRows"" v=""6"" /&gt;_x000D_
  &lt;param n=""_NumCols"" v=""8"" /&gt;_x000D_
  &lt;param n=""SASDataState"" v=""none"" /&gt;_x000D_
  &lt;param n=""SASDataStart"" v=""1"" /&gt;_x000D_
  &lt;param n=""SASDataEnd""'"</definedName>
    <definedName name="_AMO_ContentLocation_973596276__A1.1" hidden="1">"' v=""5"" /&gt;_x000D_
&lt;/ContentLocation&gt;'"</definedName>
    <definedName name="_AMO_ContentLocation_990421490__A1" hidden="1">"'Partitions:2'"</definedName>
    <definedName name="_AMO_ContentLocation_990421490__A1.0" hidden="1">"'&lt;ContentLocation path=""A1"" rsid=""990421490"" tag="""" fid=""0""&gt;_x000D_
  &lt;param n=""_NumRows"" v=""2"" /&gt;_x000D_
  &lt;param n=""_NumCols"" v=""12"" /&gt;_x000D_
  &lt;param n=""SASDataState"" v=""none"" /&gt;_x000D_
  &lt;param n=""SASDataStart"" v=""1"" /&gt;_x000D_
  &lt;param n=""SASDataEnd'"</definedName>
    <definedName name="_AMO_ContentLocation_990421490__A1.1" hidden="1">"'"" v=""1"" /&gt;_x000D_
&lt;/ContentLocation&gt;'"</definedName>
    <definedName name="_AMO_SingleObject_179285213__A1" localSheetId="4" hidden="1">#REF!</definedName>
    <definedName name="_AMO_SingleObject_179285213__A1" localSheetId="6" hidden="1">#REF!</definedName>
    <definedName name="_AMO_SingleObject_179285213__A1" localSheetId="9" hidden="1">#REF!</definedName>
    <definedName name="_AMO_SingleObject_179285213__A1" hidden="1">#REF!</definedName>
    <definedName name="_AMO_SingleObject_69310992__A1" localSheetId="4" hidden="1">#REF!</definedName>
    <definedName name="_AMO_SingleObject_69310992__A1" localSheetId="6" hidden="1">#REF!</definedName>
    <definedName name="_AMO_SingleObject_69310992__A1" localSheetId="9" hidden="1">#REF!</definedName>
    <definedName name="_AMO_SingleObject_69310992__A1" hidden="1">#REF!</definedName>
    <definedName name="_AMO_XmlVersion" hidden="1">"'1'"</definedName>
    <definedName name="_CAP1" localSheetId="4">[4]CAP!#REF!</definedName>
    <definedName name="_CAP1" localSheetId="5">[4]CAP!#REF!</definedName>
    <definedName name="_CAP1" localSheetId="6">[5]CAP!#REF!</definedName>
    <definedName name="_CAP1" localSheetId="7">[4]CAP!#REF!</definedName>
    <definedName name="_CAP1" localSheetId="8">[5]CAP!#REF!</definedName>
    <definedName name="_CAP1" localSheetId="9">[6]CAP!#REF!</definedName>
    <definedName name="_CAP1" localSheetId="10">[4]CAP!#REF!</definedName>
    <definedName name="_CAP1" localSheetId="11">[4]CAP!#REF!</definedName>
    <definedName name="_CAP1">[6]CAP!#REF!</definedName>
    <definedName name="_xlnm._FilterDatabase" localSheetId="6" hidden="1">'6.4 Sources Uses (rev.)'!#REF!</definedName>
    <definedName name="_Key1" localSheetId="4" hidden="1">'[7]000'!#REF!</definedName>
    <definedName name="_Key1" localSheetId="5" hidden="1">'[7]000'!#REF!</definedName>
    <definedName name="_Key1" localSheetId="6" hidden="1">'[8]000'!#REF!</definedName>
    <definedName name="_Key1" localSheetId="7" hidden="1">'[7]000'!#REF!</definedName>
    <definedName name="_Key1" localSheetId="8" hidden="1">'[8]000'!#REF!</definedName>
    <definedName name="_Key1" localSheetId="9" hidden="1">'[9]000'!#REF!</definedName>
    <definedName name="_Key1" localSheetId="10" hidden="1">'[7]000'!#REF!</definedName>
    <definedName name="_Key1" localSheetId="11" hidden="1">'[7]000'!#REF!</definedName>
    <definedName name="_Key1" hidden="1">'[10]000'!#REF!</definedName>
    <definedName name="_Key2" localSheetId="4" hidden="1">#REF!</definedName>
    <definedName name="_Key2" localSheetId="6" hidden="1">#REF!</definedName>
    <definedName name="_Key2" localSheetId="9" hidden="1">#REF!</definedName>
    <definedName name="_Key2" hidden="1">#REF!</definedName>
    <definedName name="_key3" localSheetId="6" hidden="1">#REF!</definedName>
    <definedName name="_key3" hidden="1">#REF!</definedName>
    <definedName name="_Order1" hidden="1">0</definedName>
    <definedName name="_Order2" hidden="1">0</definedName>
    <definedName name="_Parse_In" localSheetId="4" hidden="1">#REF!</definedName>
    <definedName name="_Parse_In" localSheetId="5" hidden="1">#REF!</definedName>
    <definedName name="_Parse_In" localSheetId="6" hidden="1">#REF!</definedName>
    <definedName name="_Parse_In" localSheetId="7" hidden="1">#REF!</definedName>
    <definedName name="_Parse_In" localSheetId="8" hidden="1">#REF!</definedName>
    <definedName name="_Parse_In" localSheetId="9" hidden="1">#REF!</definedName>
    <definedName name="_Parse_In" localSheetId="10" hidden="1">#REF!</definedName>
    <definedName name="_Parse_In" localSheetId="11" hidden="1">'9.1 APM Quality Measures (rev.)'!#REF!</definedName>
    <definedName name="_Parse_In" hidden="1">#REF!</definedName>
    <definedName name="_Sort" localSheetId="9" hidden="1">#REF!</definedName>
    <definedName name="_Sort" hidden="1">#REF!</definedName>
    <definedName name="_Table1_Out" hidden="1">#REF!</definedName>
    <definedName name="Access_Load" localSheetId="4">#REF!</definedName>
    <definedName name="Access_Load" localSheetId="5">#REF!</definedName>
    <definedName name="Access_Load" localSheetId="6">#REF!</definedName>
    <definedName name="Access_Load" localSheetId="7">#REF!</definedName>
    <definedName name="Access_Load" localSheetId="8">#REF!</definedName>
    <definedName name="Access_Load" localSheetId="9">#REF!</definedName>
    <definedName name="Access_Load" localSheetId="10">#REF!</definedName>
    <definedName name="Access_Load" localSheetId="11">'9.1 APM Quality Measures (rev.)'!#REF!</definedName>
    <definedName name="Access_Load">#REF!</definedName>
    <definedName name="ACCT">[11]Hidden!$F$11</definedName>
    <definedName name="ADC_IP" localSheetId="4">#REF!</definedName>
    <definedName name="ADC_IP" localSheetId="5">#REF!</definedName>
    <definedName name="ADC_IP" localSheetId="6">#REF!</definedName>
    <definedName name="ADC_IP" localSheetId="7">'6.5 Hospital Participation (r.)'!#REF!</definedName>
    <definedName name="ADC_IP" localSheetId="8">'6.7 ACO Mgt Salaries (rev.)'!#REF!</definedName>
    <definedName name="ADC_IP" localSheetId="9">#REF!</definedName>
    <definedName name="ADC_IP" localSheetId="10">#REF!</definedName>
    <definedName name="ADC_IP" localSheetId="11">'9.1 APM Quality Measures (rev.)'!#REF!</definedName>
    <definedName name="ADC_IP">#REF!</definedName>
    <definedName name="ADCTable" localSheetId="4">[12]ADC!$W$70:$AM$224</definedName>
    <definedName name="ADCTable" localSheetId="5">[12]ADC!$W$70:$AM$224</definedName>
    <definedName name="ADCTable" localSheetId="6">[13]ADC!$W$70:$AM$224</definedName>
    <definedName name="ADCTable" localSheetId="7">[12]ADC!$W$70:$AM$224</definedName>
    <definedName name="ADCTable" localSheetId="8">[13]ADC!$W$70:$AM$224</definedName>
    <definedName name="ADCTable" localSheetId="9">[14]ADC!$W$70:$AM$224</definedName>
    <definedName name="ADCTable" localSheetId="10">[12]ADC!$W$70:$AM$224</definedName>
    <definedName name="ADCTable" localSheetId="11">[12]ADC!$W$70:$AM$224</definedName>
    <definedName name="ADCTable">[14]ADC!$W$70:$AM$224</definedName>
    <definedName name="Adjusted_Patient_Days" localSheetId="4">#REF!</definedName>
    <definedName name="Adjusted_Patient_Days" localSheetId="5">#REF!</definedName>
    <definedName name="Adjusted_Patient_Days" localSheetId="6">#REF!</definedName>
    <definedName name="Adjusted_Patient_Days" localSheetId="7">'6.5 Hospital Participation (r.)'!#REF!</definedName>
    <definedName name="Adjusted_Patient_Days" localSheetId="8">'6.7 ACO Mgt Salaries (rev.)'!#REF!</definedName>
    <definedName name="Adjusted_Patient_Days" localSheetId="9">#REF!</definedName>
    <definedName name="Adjusted_Patient_Days" localSheetId="10">#REF!</definedName>
    <definedName name="Adjusted_Patient_Days" localSheetId="11">'9.1 APM Quality Measures (rev.)'!#REF!</definedName>
    <definedName name="Adjusted_Patient_Days">#REF!</definedName>
    <definedName name="Admissions_Adjusted" localSheetId="4">#REF!</definedName>
    <definedName name="Admissions_Adjusted" localSheetId="5">#REF!</definedName>
    <definedName name="Admissions_Adjusted" localSheetId="6">#REF!</definedName>
    <definedName name="Admissions_Adjusted" localSheetId="7">#REF!</definedName>
    <definedName name="Admissions_Adjusted" localSheetId="8">#REF!</definedName>
    <definedName name="Admissions_Adjusted" localSheetId="9">#REF!</definedName>
    <definedName name="Admissions_Adjusted" localSheetId="10">#REF!</definedName>
    <definedName name="Admissions_Adjusted" localSheetId="11">'9.1 APM Quality Measures (rev.)'!#REF!</definedName>
    <definedName name="Admissions_Adjusted">#REF!</definedName>
    <definedName name="Admissions_IP" localSheetId="4">#REF!</definedName>
    <definedName name="Admissions_IP" localSheetId="5">#REF!</definedName>
    <definedName name="Admissions_IP" localSheetId="6">#REF!</definedName>
    <definedName name="Admissions_IP" localSheetId="7">#REF!</definedName>
    <definedName name="Admissions_IP" localSheetId="8">#REF!</definedName>
    <definedName name="Admissions_IP" localSheetId="9">#REF!</definedName>
    <definedName name="Admissions_IP" localSheetId="10">#REF!</definedName>
    <definedName name="Admissions_IP" localSheetId="11">'9.1 APM Quality Measures (rev.)'!#REF!</definedName>
    <definedName name="Admissions_IP">#REF!</definedName>
    <definedName name="AGE" localSheetId="4">#REF!</definedName>
    <definedName name="AGE" localSheetId="5">#REF!</definedName>
    <definedName name="AGE" localSheetId="6">#REF!</definedName>
    <definedName name="AGE" localSheetId="7">#REF!</definedName>
    <definedName name="AGE" localSheetId="8">#REF!</definedName>
    <definedName name="AGE" localSheetId="9">#REF!</definedName>
    <definedName name="AGE" localSheetId="10">#REF!</definedName>
    <definedName name="AGE" localSheetId="11">'9.1 APM Quality Measures (rev.)'!#REF!</definedName>
    <definedName name="AGE">#REF!</definedName>
    <definedName name="Amount">'[15]Journal Voucher'!$K:$K</definedName>
    <definedName name="anscount" hidden="1">1</definedName>
    <definedName name="AR" localSheetId="4">#REF!</definedName>
    <definedName name="AR" localSheetId="5">#REF!</definedName>
    <definedName name="AR" localSheetId="6">#REF!</definedName>
    <definedName name="AR" localSheetId="7">'6.5 Hospital Participation (r.)'!#REF!</definedName>
    <definedName name="AR" localSheetId="8">'6.7 ACO Mgt Salaries (rev.)'!#REF!</definedName>
    <definedName name="AR" localSheetId="9">#REF!</definedName>
    <definedName name="AR" localSheetId="10">#REF!</definedName>
    <definedName name="AR" localSheetId="11">'9.1 APM Quality Measures (rev.)'!#REF!</definedName>
    <definedName name="AR">#REF!</definedName>
    <definedName name="AREA_COLUMN_LABEL" localSheetId="4">[16]Evaluation!#REF!</definedName>
    <definedName name="AREA_COLUMN_LABEL" localSheetId="5">[16]Evaluation!#REF!</definedName>
    <definedName name="AREA_COLUMN_LABEL" localSheetId="6">[17]Evaluation!#REF!</definedName>
    <definedName name="AREA_COLUMN_LABEL" localSheetId="7">[16]Evaluation!#REF!</definedName>
    <definedName name="AREA_COLUMN_LABEL" localSheetId="8">[17]Evaluation!#REF!</definedName>
    <definedName name="AREA_COLUMN_LABEL" localSheetId="9">[18]Evaluation!#REF!</definedName>
    <definedName name="AREA_COLUMN_LABEL" localSheetId="10">[16]Evaluation!#REF!</definedName>
    <definedName name="AREA_COLUMN_LABEL" localSheetId="11">[16]Evaluation!#REF!</definedName>
    <definedName name="AREA_COLUMN_LABEL">[18]Evaluation!#REF!</definedName>
    <definedName name="AuraStyleDefaultsReset" hidden="1">#N/A</definedName>
    <definedName name="AveragingMethod">'[19]User Input'!$S$12</definedName>
    <definedName name="B_BalSht" localSheetId="4">#REF!</definedName>
    <definedName name="B_BalSht" localSheetId="5">#REF!</definedName>
    <definedName name="B_BalSht" localSheetId="6">#REF!</definedName>
    <definedName name="B_BalSht" localSheetId="7">'6.5 Hospital Participation (r.)'!#REF!</definedName>
    <definedName name="B_BalSht" localSheetId="8">'6.7 ACO Mgt Salaries (rev.)'!#REF!</definedName>
    <definedName name="B_BalSht" localSheetId="9">#REF!</definedName>
    <definedName name="B_BalSht" localSheetId="10">#REF!</definedName>
    <definedName name="B_BalSht" localSheetId="11">'9.1 APM Quality Measures (rev.)'!#REF!</definedName>
    <definedName name="B_BalSht">#REF!</definedName>
    <definedName name="Bal_Acct" localSheetId="4">#REF!</definedName>
    <definedName name="Bal_Acct" localSheetId="5">#REF!</definedName>
    <definedName name="Bal_Acct" localSheetId="6">#REF!</definedName>
    <definedName name="Bal_Acct" localSheetId="7">#REF!</definedName>
    <definedName name="Bal_Acct" localSheetId="8">#REF!</definedName>
    <definedName name="Bal_Acct" localSheetId="9">#REF!</definedName>
    <definedName name="Bal_Acct" localSheetId="10">#REF!</definedName>
    <definedName name="Bal_Acct" localSheetId="11">'9.1 APM Quality Measures (rev.)'!#REF!</definedName>
    <definedName name="Bal_Acct">#REF!</definedName>
    <definedName name="Bal_MTD" localSheetId="4">#REF!</definedName>
    <definedName name="Bal_MTD" localSheetId="5">#REF!</definedName>
    <definedName name="Bal_MTD" localSheetId="6">#REF!</definedName>
    <definedName name="Bal_MTD" localSheetId="7">#REF!</definedName>
    <definedName name="Bal_MTD" localSheetId="8">#REF!</definedName>
    <definedName name="Bal_MTD" localSheetId="9">#REF!</definedName>
    <definedName name="Bal_MTD" localSheetId="10">#REF!</definedName>
    <definedName name="Bal_MTD" localSheetId="11">'9.1 APM Quality Measures (rev.)'!#REF!</definedName>
    <definedName name="Bal_MTD">#REF!</definedName>
    <definedName name="Bal_YTD" localSheetId="4">#REF!</definedName>
    <definedName name="Bal_YTD" localSheetId="5">#REF!</definedName>
    <definedName name="Bal_YTD" localSheetId="6">#REF!</definedName>
    <definedName name="Bal_YTD" localSheetId="7">#REF!</definedName>
    <definedName name="Bal_YTD" localSheetId="8">#REF!</definedName>
    <definedName name="Bal_YTD" localSheetId="9">#REF!</definedName>
    <definedName name="Bal_YTD" localSheetId="10">#REF!</definedName>
    <definedName name="Bal_YTD" localSheetId="11">'9.1 APM Quality Measures (rev.)'!#REF!</definedName>
    <definedName name="Bal_YTD">#REF!</definedName>
    <definedName name="BalanceType" localSheetId="9">#REF!</definedName>
    <definedName name="BalanceType">#REF!</definedName>
    <definedName name="BalSht" localSheetId="4">#REF!</definedName>
    <definedName name="BalSht" localSheetId="5">#REF!</definedName>
    <definedName name="BalSht" localSheetId="6">#REF!</definedName>
    <definedName name="BalSht" localSheetId="7">#REF!</definedName>
    <definedName name="BalSht" localSheetId="8">#REF!</definedName>
    <definedName name="BalSht" localSheetId="9">#REF!</definedName>
    <definedName name="BalSht" localSheetId="10">#REF!</definedName>
    <definedName name="BalSht" localSheetId="11">'9.1 APM Quality Measures (rev.)'!#REF!</definedName>
    <definedName name="BalSht">#REF!</definedName>
    <definedName name="Blended_18_trnd_factor" localSheetId="9">#REF!</definedName>
    <definedName name="Blended_18_trnd_factor">#REF!</definedName>
    <definedName name="Blended_19_trend_factor">'[20]Benchmark Dec.2018'!$M$30</definedName>
    <definedName name="Budget" localSheetId="4">#REF!</definedName>
    <definedName name="Budget" localSheetId="5">#REF!</definedName>
    <definedName name="Budget" localSheetId="6">#REF!</definedName>
    <definedName name="Budget" localSheetId="7">'6.5 Hospital Participation (r.)'!#REF!</definedName>
    <definedName name="Budget" localSheetId="8">'6.7 ACO Mgt Salaries (rev.)'!#REF!</definedName>
    <definedName name="Budget" localSheetId="9">#REF!</definedName>
    <definedName name="Budget" localSheetId="10">#REF!</definedName>
    <definedName name="Budget" localSheetId="11">'9.1 APM Quality Measures (rev.)'!#REF!</definedName>
    <definedName name="Budget">#REF!</definedName>
    <definedName name="BudgetInput" localSheetId="4">'[21]Budget Input'!$C$10:$AN$302</definedName>
    <definedName name="BudgetInput" localSheetId="5">'[21]Budget Input'!$C$10:$AN$302</definedName>
    <definedName name="BudgetInput" localSheetId="6">'[22]Budget Input'!$C$10:$AN$302</definedName>
    <definedName name="BudgetInput" localSheetId="7">'[21]Budget Input'!$C$10:$AN$302</definedName>
    <definedName name="BudgetInput" localSheetId="8">'[22]Budget Input'!$C$10:$AN$302</definedName>
    <definedName name="BudgetInput" localSheetId="9">'[23]Budget Input'!$C$10:$AN$302</definedName>
    <definedName name="BudgetInput" localSheetId="10">'[21]Budget Input'!$C$10:$AN$302</definedName>
    <definedName name="BudgetInput" localSheetId="11">'[21]Budget Input'!$C$10:$AN$302</definedName>
    <definedName name="BudgetInput">'[23]Budget Input'!$C$10:$AN$302</definedName>
    <definedName name="calendar">[24]Proclick!$A$1:$B$12</definedName>
    <definedName name="CAP" localSheetId="4">[4]CAP!#REF!</definedName>
    <definedName name="CAP" localSheetId="5">[4]CAP!#REF!</definedName>
    <definedName name="CAP" localSheetId="6">[5]CAP!#REF!</definedName>
    <definedName name="CAP" localSheetId="7">[4]CAP!#REF!</definedName>
    <definedName name="CAP" localSheetId="8">[5]CAP!#REF!</definedName>
    <definedName name="CAP" localSheetId="9">[6]CAP!#REF!</definedName>
    <definedName name="CAP" localSheetId="10">[4]CAP!#REF!</definedName>
    <definedName name="CAP" localSheetId="11">[4]CAP!#REF!</definedName>
    <definedName name="CAP">[6]CAP!#REF!</definedName>
    <definedName name="Capital_Accounts" localSheetId="4">#REF!</definedName>
    <definedName name="Capital_Accounts" localSheetId="5">#REF!</definedName>
    <definedName name="Capital_Accounts" localSheetId="6">#REF!</definedName>
    <definedName name="Capital_Accounts" localSheetId="7">'6.5 Hospital Participation (r.)'!#REF!</definedName>
    <definedName name="Capital_Accounts" localSheetId="8">'6.7 ACO Mgt Salaries (rev.)'!#REF!</definedName>
    <definedName name="Capital_Accounts" localSheetId="9">#REF!</definedName>
    <definedName name="Capital_Accounts" localSheetId="10">#REF!</definedName>
    <definedName name="Capital_Accounts" localSheetId="11">'9.1 APM Quality Measures (rev.)'!#REF!</definedName>
    <definedName name="Capital_Accounts">#REF!</definedName>
    <definedName name="CF">[19]CF!$C$4:$D$51</definedName>
    <definedName name="CFThreshold">'[25]User Input'!$S$4</definedName>
    <definedName name="ClaimStartDate" localSheetId="4">#REF!</definedName>
    <definedName name="ClaimStartDate" localSheetId="6">#REF!</definedName>
    <definedName name="ClaimStartDate" localSheetId="9">#REF!</definedName>
    <definedName name="ClaimStartDate">#REF!</definedName>
    <definedName name="colgroup">[11]Orientation!$G$6</definedName>
    <definedName name="colsegment">[11]Orientation!$F$6</definedName>
    <definedName name="Column1">[26]Options!$A$3:$A$85</definedName>
    <definedName name="Column2">[26]Options!$G$3:$G$120</definedName>
    <definedName name="Comm_AR" localSheetId="4">#REF!</definedName>
    <definedName name="Comm_AR" localSheetId="5">#REF!</definedName>
    <definedName name="Comm_AR" localSheetId="6">#REF!</definedName>
    <definedName name="Comm_AR" localSheetId="7">'6.5 Hospital Participation (r.)'!#REF!</definedName>
    <definedName name="Comm_AR" localSheetId="8">'6.7 ACO Mgt Salaries (rev.)'!#REF!</definedName>
    <definedName name="Comm_AR" localSheetId="9">#REF!</definedName>
    <definedName name="Comm_AR" localSheetId="10">#REF!</definedName>
    <definedName name="Comm_AR" localSheetId="11">'9.1 APM Quality Measures (rev.)'!#REF!</definedName>
    <definedName name="Comm_AR">#REF!</definedName>
    <definedName name="Complexity_Factor">'[27]Client Profile'!$L$9</definedName>
    <definedName name="Consulting_Complexity_Factor">[27]Assumptions!$L$30</definedName>
    <definedName name="Contract_Complexity_Factor">[27]Assumptions!$K$30</definedName>
    <definedName name="Conversion_Complexity_Factor">[27]Assumptions!$H$30</definedName>
    <definedName name="CostCenter" localSheetId="4">#REF!</definedName>
    <definedName name="CostCenter" localSheetId="5">#REF!</definedName>
    <definedName name="CostCenter" localSheetId="6">#REF!</definedName>
    <definedName name="CostCenter" localSheetId="7">'6.5 Hospital Participation (r.)'!#REF!</definedName>
    <definedName name="CostCenter" localSheetId="8">'6.7 ACO Mgt Salaries (rev.)'!#REF!</definedName>
    <definedName name="CostCenter" localSheetId="9">#REF!</definedName>
    <definedName name="CostCenter" localSheetId="10">#REF!</definedName>
    <definedName name="CostCenter" localSheetId="11">'9.1 APM Quality Measures (rev.)'!#REF!</definedName>
    <definedName name="CostCenter">#REF!</definedName>
    <definedName name="CredibleMonths">[25]Seasonality!$L$19</definedName>
    <definedName name="CritO" localSheetId="4">[28]OPReport!#REF!</definedName>
    <definedName name="CritO" localSheetId="5">[28]OPReport!#REF!</definedName>
    <definedName name="CritO" localSheetId="6">[28]OPReport!#REF!</definedName>
    <definedName name="CritO" localSheetId="7">[28]OPReport!#REF!</definedName>
    <definedName name="CritO" localSheetId="8">[28]OPReport!#REF!</definedName>
    <definedName name="CritO" localSheetId="11">[28]OPReport!#REF!</definedName>
    <definedName name="CritO">[28]OPReport!#REF!</definedName>
    <definedName name="CURRENT" localSheetId="4">TVHP [29]CURRENT!$A$1:$C$5</definedName>
    <definedName name="CURRENT" localSheetId="5">TVHP [29]CURRENT!$A$1:$C$5</definedName>
    <definedName name="CURRENT" localSheetId="6">TVHP [29]CURRENT!$A$1:$C$5</definedName>
    <definedName name="CURRENT" localSheetId="7">TVHP [29]CURRENT!$A$1:$C$5</definedName>
    <definedName name="CURRENT" localSheetId="8">TVHP [29]CURRENT!$A$1:$C$5</definedName>
    <definedName name="CURRENT" localSheetId="9">TVHP [29]CURRENT!$A$1:$C$5</definedName>
    <definedName name="CURRENT" localSheetId="10">TVHP [29]CURRENT!$A$1:$C$5</definedName>
    <definedName name="CURRENT" localSheetId="11">TVHP [29]CURRENT!$A$1:$C$5</definedName>
    <definedName name="CURRENT" localSheetId="3">TVHP [29]CURRENT!$A$1:$C$5</definedName>
    <definedName name="CURRENT">TVHP [29]CURRENT!$A$1:$C$5</definedName>
    <definedName name="d">[30]Options!$G$3:$G$120</definedName>
    <definedName name="Data" localSheetId="4">#REF!</definedName>
    <definedName name="Data" localSheetId="5">#REF!</definedName>
    <definedName name="Data" localSheetId="6">#REF!</definedName>
    <definedName name="Data" localSheetId="7">'6.5 Hospital Participation (r.)'!#REF!</definedName>
    <definedName name="Data" localSheetId="8">'6.7 ACO Mgt Salaries (rev.)'!#REF!</definedName>
    <definedName name="Data" localSheetId="9">#REF!</definedName>
    <definedName name="Data" localSheetId="10">#REF!</definedName>
    <definedName name="Data" localSheetId="11">'9.1 APM Quality Measures (rev.)'!#REF!</definedName>
    <definedName name="Data">#REF!</definedName>
    <definedName name="_xlnm.Database" localSheetId="9">#REF!</definedName>
    <definedName name="_xlnm.Database">#REF!</definedName>
    <definedName name="DataType" localSheetId="9">#REF!</definedName>
    <definedName name="DataType">#REF!</definedName>
    <definedName name="Date">[31]Sheet2!$F$3</definedName>
    <definedName name="ddd" localSheetId="4" hidden="1">#REF!</definedName>
    <definedName name="ddd" localSheetId="6" hidden="1">#REF!</definedName>
    <definedName name="ddd" localSheetId="9" hidden="1">#REF!</definedName>
    <definedName name="ddd" hidden="1">#REF!</definedName>
    <definedName name="DebitCredit">'[15]Journal Voucher'!$AH:$AH</definedName>
    <definedName name="DEPT">[11]Hidden!$D$11</definedName>
    <definedName name="Detail" localSheetId="4">#REF!</definedName>
    <definedName name="Detail" localSheetId="6">#REF!</definedName>
    <definedName name="Detail" localSheetId="9">#REF!</definedName>
    <definedName name="Detail">#REF!</definedName>
    <definedName name="drlFilter">[11]Settings!$D$27</definedName>
    <definedName name="Drop?">'[19]User Input'!$S$14</definedName>
    <definedName name="E_18_trnd_factor" localSheetId="4">#REF!</definedName>
    <definedName name="E_18_trnd_factor" localSheetId="6">#REF!</definedName>
    <definedName name="E_18_trnd_factor" localSheetId="9">#REF!</definedName>
    <definedName name="E_18_trnd_factor">#REF!</definedName>
    <definedName name="E_19_trnd_factor">'[20]Benchmark Dec.2018'!$M$27</definedName>
    <definedName name="End" localSheetId="4">#REF!</definedName>
    <definedName name="End" localSheetId="5">#REF!</definedName>
    <definedName name="End" localSheetId="6">#REF!</definedName>
    <definedName name="End" localSheetId="7">'6.5 Hospital Participation (r.)'!#REF!</definedName>
    <definedName name="End" localSheetId="8">'6.7 ACO Mgt Salaries (rev.)'!#REF!</definedName>
    <definedName name="End" localSheetId="9">#REF!</definedName>
    <definedName name="End" localSheetId="10">#REF!</definedName>
    <definedName name="End" localSheetId="11">'9.1 APM Quality Measures (rev.)'!#REF!</definedName>
    <definedName name="End">#REF!</definedName>
    <definedName name="es">[30]Options!$A$3:$A$86</definedName>
    <definedName name="est_ss_2018">'[20]Benchmark Dec.2018'!$M$34</definedName>
    <definedName name="est_ss_2018_mod" localSheetId="4">[20]CalcTool!#REF!</definedName>
    <definedName name="est_ss_2018_mod" localSheetId="6">[20]CalcTool!#REF!</definedName>
    <definedName name="est_ss_2018_mod" localSheetId="8">[20]CalcTool!#REF!</definedName>
    <definedName name="est_ss_2018_mod" localSheetId="9">[20]CalcTool!#REF!</definedName>
    <definedName name="est_ss_2018_mod" localSheetId="11">[20]CalcTool!#REF!</definedName>
    <definedName name="est_ss_2018_mod">[20]CalcTool!#REF!</definedName>
    <definedName name="est_ss_2018_ss" localSheetId="4">#REF!</definedName>
    <definedName name="est_ss_2018_ss" localSheetId="6">#REF!</definedName>
    <definedName name="est_ss_2018_ss" localSheetId="9">#REF!</definedName>
    <definedName name="est_ss_2018_ss">#REF!</definedName>
    <definedName name="export1">#REF!</definedName>
    <definedName name="FEDTAX">[32]Tables!$B$3</definedName>
    <definedName name="filter">[11]Settings!$B$14:$H$25</definedName>
    <definedName name="FM_Data" localSheetId="4">#REF!</definedName>
    <definedName name="FM_Data" localSheetId="5">#REF!</definedName>
    <definedName name="FM_Data" localSheetId="6">#REF!</definedName>
    <definedName name="FM_Data" localSheetId="7">'6.5 Hospital Participation (r.)'!#REF!</definedName>
    <definedName name="FM_Data" localSheetId="8">'6.7 ACO Mgt Salaries (rev.)'!#REF!</definedName>
    <definedName name="FM_Data" localSheetId="9">#REF!</definedName>
    <definedName name="FM_Data" localSheetId="10">#REF!</definedName>
    <definedName name="FM_Data" localSheetId="11">'9.1 APM Quality Measures (rev.)'!#REF!</definedName>
    <definedName name="FM_Data">#REF!</definedName>
    <definedName name="fy2000_budget" localSheetId="4">'[33]FY Budget Items'!$B$15:$AA$26</definedName>
    <definedName name="fy2000_budget" localSheetId="5">'[33]FY Budget Items'!$B$15:$AA$26</definedName>
    <definedName name="fy2000_budget" localSheetId="6">'[34]FY Budget Items'!$B$15:$AA$26</definedName>
    <definedName name="fy2000_budget" localSheetId="7">'[33]FY Budget Items'!$B$15:$AA$26</definedName>
    <definedName name="fy2000_budget" localSheetId="8">'[34]FY Budget Items'!$B$15:$AA$26</definedName>
    <definedName name="fy2000_budget" localSheetId="9">'[35]FY Budget Items'!$B$15:$AA$26</definedName>
    <definedName name="fy2000_budget" localSheetId="10">'[33]FY Budget Items'!$B$15:$AA$26</definedName>
    <definedName name="fy2000_budget" localSheetId="11">'[33]FY Budget Items'!$B$15:$AA$26</definedName>
    <definedName name="fy2000_budget">'[35]FY Budget Items'!$B$15:$AA$26</definedName>
    <definedName name="FY2001_budget" localSheetId="4">'[33]FY Budget Items'!$B$2:$AF$13</definedName>
    <definedName name="FY2001_budget" localSheetId="5">'[33]FY Budget Items'!$B$2:$AF$13</definedName>
    <definedName name="FY2001_budget" localSheetId="6">'[34]FY Budget Items'!$B$2:$AF$13</definedName>
    <definedName name="FY2001_budget" localSheetId="7">'[33]FY Budget Items'!$B$2:$AF$13</definedName>
    <definedName name="FY2001_budget" localSheetId="8">'[34]FY Budget Items'!$B$2:$AF$13</definedName>
    <definedName name="FY2001_budget" localSheetId="9">'[35]FY Budget Items'!$B$2:$AF$13</definedName>
    <definedName name="FY2001_budget" localSheetId="10">'[33]FY Budget Items'!$B$2:$AF$13</definedName>
    <definedName name="FY2001_budget" localSheetId="11">'[33]FY Budget Items'!$B$2:$AF$13</definedName>
    <definedName name="FY2001_budget">'[35]FY Budget Items'!$B$2:$AF$13</definedName>
    <definedName name="FY2004_budget" localSheetId="4">'[33]FY Budget Items'!$B$2:$AS$13</definedName>
    <definedName name="FY2004_budget" localSheetId="5">'[33]FY Budget Items'!$B$2:$AS$13</definedName>
    <definedName name="FY2004_budget" localSheetId="6">'[34]FY Budget Items'!$B$2:$AS$13</definedName>
    <definedName name="FY2004_budget" localSheetId="7">'[33]FY Budget Items'!$B$2:$AS$13</definedName>
    <definedName name="FY2004_budget" localSheetId="8">'[34]FY Budget Items'!$B$2:$AS$13</definedName>
    <definedName name="FY2004_budget" localSheetId="9">'[35]FY Budget Items'!$B$2:$AS$13</definedName>
    <definedName name="FY2004_budget" localSheetId="10">'[33]FY Budget Items'!$B$2:$AS$13</definedName>
    <definedName name="FY2004_budget" localSheetId="11">'[33]FY Budget Items'!$B$2:$AS$13</definedName>
    <definedName name="FY2004_budget">'[35]FY Budget Items'!$B$2:$AS$13</definedName>
    <definedName name="FY2005_budget" localSheetId="4">'[33]FY Budget Items'!$B$2:$BB$13</definedName>
    <definedName name="FY2005_budget" localSheetId="5">'[33]FY Budget Items'!$B$2:$BB$13</definedName>
    <definedName name="FY2005_budget" localSheetId="6">'[34]FY Budget Items'!$B$2:$BB$13</definedName>
    <definedName name="FY2005_budget" localSheetId="7">'[33]FY Budget Items'!$B$2:$BB$13</definedName>
    <definedName name="FY2005_budget" localSheetId="8">'[34]FY Budget Items'!$B$2:$BB$13</definedName>
    <definedName name="FY2005_budget" localSheetId="9">'[35]FY Budget Items'!$B$2:$BB$13</definedName>
    <definedName name="FY2005_budget" localSheetId="10">'[33]FY Budget Items'!$B$2:$BB$13</definedName>
    <definedName name="FY2005_budget" localSheetId="11">'[33]FY Budget Items'!$B$2:$BB$13</definedName>
    <definedName name="FY2005_budget">'[35]FY Budget Items'!$B$2:$BB$13</definedName>
    <definedName name="GL_Codes" localSheetId="4">#REF!</definedName>
    <definedName name="GL_Codes" localSheetId="5">#REF!</definedName>
    <definedName name="GL_Codes" localSheetId="6">#REF!</definedName>
    <definedName name="GL_Codes" localSheetId="7">'6.5 Hospital Participation (r.)'!#REF!</definedName>
    <definedName name="GL_Codes" localSheetId="8">'6.7 ACO Mgt Salaries (rev.)'!#REF!</definedName>
    <definedName name="GL_Codes" localSheetId="9">#REF!</definedName>
    <definedName name="GL_Codes" localSheetId="10">#REF!</definedName>
    <definedName name="GL_Codes" localSheetId="11">'9.1 APM Quality Measures (rev.)'!#REF!</definedName>
    <definedName name="GL_Codes">#REF!</definedName>
    <definedName name="GROUP_DETAIL">#REF!</definedName>
    <definedName name="Hardware_Complexity_Factor">[27]Assumptions!$C$30</definedName>
    <definedName name="Hardware_Depreciation_Term">[27]Assumptions!$C$20</definedName>
    <definedName name="hide1" localSheetId="4">[36]Cover!$A$18:$B$29</definedName>
    <definedName name="hide1" localSheetId="5">[36]Cover!$A$18:$B$29</definedName>
    <definedName name="hide1" localSheetId="6">[37]Cover!$A$18:$B$29</definedName>
    <definedName name="hide1" localSheetId="7">[36]Cover!$A$18:$B$29</definedName>
    <definedName name="hide1" localSheetId="8">[37]Cover!$A$18:$B$29</definedName>
    <definedName name="hide1" localSheetId="9">[38]Cover!$A$18:$B$29</definedName>
    <definedName name="hide1" localSheetId="10">[36]Cover!$A$18:$B$29</definedName>
    <definedName name="hide1" localSheetId="11">[36]Cover!$A$18:$B$29</definedName>
    <definedName name="hide1">[38]Cover!$A$18:$B$29</definedName>
    <definedName name="InSumm" localSheetId="4">#REF!</definedName>
    <definedName name="InSumm" localSheetId="5">#REF!</definedName>
    <definedName name="InSumm" localSheetId="6">#REF!</definedName>
    <definedName name="InSumm" localSheetId="7">'6.5 Hospital Participation (r.)'!#REF!</definedName>
    <definedName name="InSumm" localSheetId="8">'6.7 ACO Mgt Salaries (rev.)'!#REF!</definedName>
    <definedName name="InSumm" localSheetId="9">#REF!</definedName>
    <definedName name="InSumm" localSheetId="10">#REF!</definedName>
    <definedName name="InSumm" localSheetId="11">'9.1 APM Quality Measures (rev.)'!#REF!</definedName>
    <definedName name="InSumm">#REF!</definedName>
    <definedName name="Interface_Complexity_Factor">[27]Assumptions!$G$30</definedName>
    <definedName name="IPsumm" localSheetId="4">#REF!</definedName>
    <definedName name="IPsumm" localSheetId="5">#REF!</definedName>
    <definedName name="IPsumm" localSheetId="6">#REF!</definedName>
    <definedName name="IPsumm" localSheetId="7">'6.5 Hospital Participation (r.)'!#REF!</definedName>
    <definedName name="IPsumm" localSheetId="8">'6.7 ACO Mgt Salaries (rev.)'!#REF!</definedName>
    <definedName name="IPsumm" localSheetId="9">#REF!</definedName>
    <definedName name="IPsumm" localSheetId="10">#REF!</definedName>
    <definedName name="IPsumm" localSheetId="11">'9.1 APM Quality Measures (rev.)'!#REF!</definedName>
    <definedName name="IPsumm">#REF!</definedName>
    <definedName name="LastClaimTriangleDate">'[19]User Input'!$L$14</definedName>
    <definedName name="LastClaimTriangleMonth">'[19]User Input'!$L$13</definedName>
    <definedName name="LastClaimTriangleYear">'[19]User Input'!$L$12</definedName>
    <definedName name="Level">'[27]Client Profile'!$L$7</definedName>
    <definedName name="LookupTable" localSheetId="4">'[21]Budget Input'!$H$882:$N$905</definedName>
    <definedName name="LookupTable" localSheetId="5">'[21]Budget Input'!$H$882:$N$905</definedName>
    <definedName name="LookupTable" localSheetId="6">'[22]Budget Input'!$H$882:$N$905</definedName>
    <definedName name="LookupTable" localSheetId="7">'[21]Budget Input'!$H$882:$N$905</definedName>
    <definedName name="LookupTable" localSheetId="8">'[22]Budget Input'!$H$882:$N$905</definedName>
    <definedName name="LookupTable" localSheetId="9">'[23]Budget Input'!$H$882:$N$905</definedName>
    <definedName name="LookupTable" localSheetId="10">'[21]Budget Input'!$H$882:$N$905</definedName>
    <definedName name="LookupTable" localSheetId="11">'[21]Budget Input'!$H$882:$N$905</definedName>
    <definedName name="LookupTable">'[23]Budget Input'!$H$882:$N$905</definedName>
    <definedName name="LT2ST" localSheetId="4" hidden="1">#REF!</definedName>
    <definedName name="LT2ST" localSheetId="6" hidden="1">#REF!</definedName>
    <definedName name="LT2ST" localSheetId="9" hidden="1">#REF!</definedName>
    <definedName name="LT2ST" hidden="1">#REF!</definedName>
    <definedName name="lt2st1" localSheetId="4">'[39]Instructions and Tips'!#REF!</definedName>
    <definedName name="lt2st1" localSheetId="6">'[39]Instructions and Tips'!#REF!</definedName>
    <definedName name="lt2st1" localSheetId="9">'[39]Instructions and Tips'!#REF!</definedName>
    <definedName name="lt2st1">'[39]Instructions and Tips'!#REF!</definedName>
    <definedName name="lt2st2" localSheetId="4" hidden="1">#REF!</definedName>
    <definedName name="lt2st2" localSheetId="6" hidden="1">#REF!</definedName>
    <definedName name="lt2st2" localSheetId="9" hidden="1">#REF!</definedName>
    <definedName name="lt2st2" hidden="1">#REF!</definedName>
    <definedName name="lt2st3" localSheetId="6">#REF!</definedName>
    <definedName name="lt2st3">#REF!</definedName>
    <definedName name="manual_startup_adj" localSheetId="6">#REF!</definedName>
    <definedName name="manual_startup_adj">#REF!</definedName>
    <definedName name="ManualTrendRate">'[19]User Input'!$S$24</definedName>
    <definedName name="Mar_Bank_statements" localSheetId="4">#REF!</definedName>
    <definedName name="Mar_Bank_statements" localSheetId="5">#REF!</definedName>
    <definedName name="Mar_Bank_statements" localSheetId="6">#REF!</definedName>
    <definedName name="Mar_Bank_statements" localSheetId="7">#REF!</definedName>
    <definedName name="Mar_Bank_statements" localSheetId="8">#REF!</definedName>
    <definedName name="Mar_Bank_statements" localSheetId="9">#REF!</definedName>
    <definedName name="Mar_Bank_statements" localSheetId="10">#REF!</definedName>
    <definedName name="Mar_Bank_statements" localSheetId="11">#REF!</definedName>
    <definedName name="Mar_Bank_statements">#REF!</definedName>
    <definedName name="MASTER" localSheetId="6">#REF!</definedName>
    <definedName name="MASTER" localSheetId="9">#REF!</definedName>
    <definedName name="MASTER">#REF!</definedName>
    <definedName name="master_def" localSheetId="4">#REF!</definedName>
    <definedName name="master_def" localSheetId="5">#REF!</definedName>
    <definedName name="master_def" localSheetId="6">#REF!</definedName>
    <definedName name="master_def" localSheetId="7">'6.5 Hospital Participation (r.)'!#REF!</definedName>
    <definedName name="master_def" localSheetId="8">'6.7 ACO Mgt Salaries (rev.)'!#REF!</definedName>
    <definedName name="master_def" localSheetId="9">#REF!</definedName>
    <definedName name="master_def" localSheetId="10">#REF!</definedName>
    <definedName name="master_def" localSheetId="11">'9.1 APM Quality Measures (rev.)'!#REF!</definedName>
    <definedName name="master_def">#REF!</definedName>
    <definedName name="Mcaid_AR" localSheetId="4">#REF!</definedName>
    <definedName name="Mcaid_AR" localSheetId="5">#REF!</definedName>
    <definedName name="Mcaid_AR" localSheetId="6">#REF!</definedName>
    <definedName name="Mcaid_AR" localSheetId="7">#REF!</definedName>
    <definedName name="Mcaid_AR" localSheetId="8">#REF!</definedName>
    <definedName name="Mcaid_AR" localSheetId="9">#REF!</definedName>
    <definedName name="Mcaid_AR" localSheetId="10">#REF!</definedName>
    <definedName name="Mcaid_AR" localSheetId="11">'9.1 APM Quality Measures (rev.)'!#REF!</definedName>
    <definedName name="Mcaid_AR">#REF!</definedName>
    <definedName name="Mcare_AR" localSheetId="4">#REF!</definedName>
    <definedName name="Mcare_AR" localSheetId="5">#REF!</definedName>
    <definedName name="Mcare_AR" localSheetId="6">#REF!</definedName>
    <definedName name="Mcare_AR" localSheetId="7">#REF!</definedName>
    <definedName name="Mcare_AR" localSheetId="8">#REF!</definedName>
    <definedName name="Mcare_AR" localSheetId="9">#REF!</definedName>
    <definedName name="Mcare_AR" localSheetId="10">#REF!</definedName>
    <definedName name="Mcare_AR" localSheetId="11">'9.1 APM Quality Measures (rev.)'!#REF!</definedName>
    <definedName name="Mcare_AR">#REF!</definedName>
    <definedName name="MetaSet">[11]Orientation!$C$22</definedName>
    <definedName name="model2" localSheetId="4" hidden="1">{"umarea",#N/A,FALSE,"Starting Cost";"umagesex",#N/A,FALSE,"Starting Cost";"umbenlim",#N/A,FALSE,"Starting Cost";"umprovdisc",#N/A,FALSE,"Starting Cost";"umother",#N/A,FALSE,"Starting Cost";"umtrend",#N/A,FALSE,"Starting Cost"}</definedName>
    <definedName name="model2" localSheetId="5" hidden="1">{"umarea",#N/A,FALSE,"Starting Cost";"umagesex",#N/A,FALSE,"Starting Cost";"umbenlim",#N/A,FALSE,"Starting Cost";"umprovdisc",#N/A,FALSE,"Starting Cost";"umother",#N/A,FALSE,"Starting Cost";"umtrend",#N/A,FALSE,"Starting Cost"}</definedName>
    <definedName name="model2" localSheetId="6" hidden="1">{"umarea",#N/A,FALSE,"Starting Cost";"umagesex",#N/A,FALSE,"Starting Cost";"umbenlim",#N/A,FALSE,"Starting Cost";"umprovdisc",#N/A,FALSE,"Starting Cost";"umother",#N/A,FALSE,"Starting Cost";"umtrend",#N/A,FALSE,"Starting Cost"}</definedName>
    <definedName name="model2" localSheetId="7" hidden="1">{"umarea",#N/A,FALSE,"Starting Cost";"umagesex",#N/A,FALSE,"Starting Cost";"umbenlim",#N/A,FALSE,"Starting Cost";"umprovdisc",#N/A,FALSE,"Starting Cost";"umother",#N/A,FALSE,"Starting Cost";"umtrend",#N/A,FALSE,"Starting Cost"}</definedName>
    <definedName name="model2" localSheetId="8" hidden="1">{"umarea",#N/A,FALSE,"Starting Cost";"umagesex",#N/A,FALSE,"Starting Cost";"umbenlim",#N/A,FALSE,"Starting Cost";"umprovdisc",#N/A,FALSE,"Starting Cost";"umother",#N/A,FALSE,"Starting Cost";"umtrend",#N/A,FALSE,"Starting Cost"}</definedName>
    <definedName name="model2" localSheetId="9" hidden="1">{"umarea",#N/A,FALSE,"Starting Cost";"umagesex",#N/A,FALSE,"Starting Cost";"umbenlim",#N/A,FALSE,"Starting Cost";"umprovdisc",#N/A,FALSE,"Starting Cost";"umother",#N/A,FALSE,"Starting Cost";"umtrend",#N/A,FALSE,"Starting Cost"}</definedName>
    <definedName name="model2" localSheetId="10" hidden="1">{"umarea",#N/A,FALSE,"Starting Cost";"umagesex",#N/A,FALSE,"Starting Cost";"umbenlim",#N/A,FALSE,"Starting Cost";"umprovdisc",#N/A,FALSE,"Starting Cost";"umother",#N/A,FALSE,"Starting Cost";"umtrend",#N/A,FALSE,"Starting Cost"}</definedName>
    <definedName name="model2" localSheetId="11" hidden="1">{"umarea",#N/A,FALSE,"Starting Cost";"umagesex",#N/A,FALSE,"Starting Cost";"umbenlim",#N/A,FALSE,"Starting Cost";"umprovdisc",#N/A,FALSE,"Starting Cost";"umother",#N/A,FALSE,"Starting Cost";"umtrend",#N/A,FALSE,"Starting Cost"}</definedName>
    <definedName name="model2" hidden="1">{"umarea",#N/A,FALSE,"Starting Cost";"umagesex",#N/A,FALSE,"Starting Cost";"umbenlim",#N/A,FALSE,"Starting Cost";"umprovdisc",#N/A,FALSE,"Starting Cost";"umother",#N/A,FALSE,"Starting Cost";"umtrend",#N/A,FALSE,"Starting Cost"}</definedName>
    <definedName name="monroe" localSheetId="4">#REF!</definedName>
    <definedName name="monroe" localSheetId="5">#REF!</definedName>
    <definedName name="monroe" localSheetId="6">#REF!</definedName>
    <definedName name="monroe" localSheetId="7">'6.5 Hospital Participation (r.)'!#REF!</definedName>
    <definedName name="monroe" localSheetId="8">'6.7 ACO Mgt Salaries (rev.)'!#REF!</definedName>
    <definedName name="monroe" localSheetId="9">#REF!</definedName>
    <definedName name="monroe" localSheetId="10">#REF!</definedName>
    <definedName name="monroe" localSheetId="11">'9.1 APM Quality Measures (rev.)'!#REF!</definedName>
    <definedName name="monroe">#REF!</definedName>
    <definedName name="Month">[40]RVUs!$B$3</definedName>
    <definedName name="MONTH1">'[41]Rev-Exp-Stats'!$C$73</definedName>
    <definedName name="MonthsForAveraging">'[19]User Input'!$S$15</definedName>
    <definedName name="MonthsForTrendBase">'[25]User Input'!$S$23</definedName>
    <definedName name="MonthsOfData">'[19]User Input'!$L$18</definedName>
    <definedName name="Name" localSheetId="4">#REF!</definedName>
    <definedName name="Name" localSheetId="6">#REF!</definedName>
    <definedName name="Name" localSheetId="9">#REF!</definedName>
    <definedName name="Name">#REF!</definedName>
    <definedName name="nE_18_trnd_factor" localSheetId="6">#REF!</definedName>
    <definedName name="nE_18_trnd_factor">#REF!</definedName>
    <definedName name="nE_19_trnd_factor">'[20]Benchmark Dec.2018'!$M$26</definedName>
    <definedName name="ne_19_trnf_factor2" localSheetId="4">#REF!</definedName>
    <definedName name="ne_19_trnf_factor2" localSheetId="6">#REF!</definedName>
    <definedName name="ne_19_trnf_factor2" localSheetId="9">#REF!</definedName>
    <definedName name="ne_19_trnf_factor2">#REF!</definedName>
    <definedName name="NetGross" localSheetId="4">'[42]Net to Gross'!$A$6:$L$132</definedName>
    <definedName name="NetGross" localSheetId="5">'[42]Net to Gross'!$A$6:$L$132</definedName>
    <definedName name="NetGross" localSheetId="6">'[43]Net to Gross'!$A$6:$L$132</definedName>
    <definedName name="NetGross" localSheetId="7">'[42]Net to Gross'!$A$6:$L$132</definedName>
    <definedName name="NetGross" localSheetId="8">'[43]Net to Gross'!$A$6:$L$132</definedName>
    <definedName name="NetGross" localSheetId="9">'[44]Net to Gross'!$A$6:$L$132</definedName>
    <definedName name="NetGross" localSheetId="10">'[42]Net to Gross'!$A$6:$L$132</definedName>
    <definedName name="NetGross" localSheetId="11">'[42]Net to Gross'!$A$6:$L$132</definedName>
    <definedName name="NetGross">'[44]Net to Gross'!$A$6:$L$132</definedName>
    <definedName name="Network_Complexity_Factor">[27]Assumptions!$E$30</definedName>
    <definedName name="new" localSheetId="4">[3]opsumm!#REF!</definedName>
    <definedName name="new" localSheetId="5">[3]opsumm!#REF!</definedName>
    <definedName name="new" localSheetId="6">[3]opsumm!#REF!</definedName>
    <definedName name="new" localSheetId="7">[3]opsumm!#REF!</definedName>
    <definedName name="new" localSheetId="8">[3]opsumm!#REF!</definedName>
    <definedName name="new" localSheetId="9">[3]opsumm!#REF!</definedName>
    <definedName name="new" localSheetId="10">[3]opsumm!#REF!</definedName>
    <definedName name="new" localSheetId="11">[3]opsumm!#REF!</definedName>
    <definedName name="new">[3]opsumm!#REF!</definedName>
    <definedName name="NewAR" localSheetId="4">#REF!</definedName>
    <definedName name="NewAR" localSheetId="5">#REF!</definedName>
    <definedName name="NewAR" localSheetId="6">#REF!</definedName>
    <definedName name="NewAR" localSheetId="7">'6.5 Hospital Participation (r.)'!#REF!</definedName>
    <definedName name="NewAR" localSheetId="8">'6.7 ACO Mgt Salaries (rev.)'!#REF!</definedName>
    <definedName name="NewAR" localSheetId="9">#REF!</definedName>
    <definedName name="NewAR" localSheetId="10">#REF!</definedName>
    <definedName name="NewAR" localSheetId="11">'9.1 APM Quality Measures (rev.)'!#REF!</definedName>
    <definedName name="NewAR">#REF!</definedName>
    <definedName name="NRA" localSheetId="9">#REF!</definedName>
    <definedName name="NRA">#REF!</definedName>
    <definedName name="o" localSheetId="4">#REF!</definedName>
    <definedName name="o" localSheetId="5">#REF!</definedName>
    <definedName name="o" localSheetId="6">#REF!</definedName>
    <definedName name="o" localSheetId="7">#REF!</definedName>
    <definedName name="o" localSheetId="8">#REF!</definedName>
    <definedName name="o" localSheetId="9">#REF!</definedName>
    <definedName name="o" localSheetId="10">#REF!</definedName>
    <definedName name="o" localSheetId="11">'9.1 APM Quality Measures (rev.)'!#REF!</definedName>
    <definedName name="o">#REF!</definedName>
    <definedName name="OctFY15" localSheetId="9" hidden="1">#REF!</definedName>
    <definedName name="OctFY15" hidden="1">#REF!</definedName>
    <definedName name="October">#REF!</definedName>
    <definedName name="ocv8.1">#REF!</definedName>
    <definedName name="ok">#REF!</definedName>
    <definedName name="Operational_Accounts" localSheetId="4">#REF!</definedName>
    <definedName name="Operational_Accounts" localSheetId="5">#REF!</definedName>
    <definedName name="Operational_Accounts" localSheetId="6">#REF!</definedName>
    <definedName name="Operational_Accounts" localSheetId="7">#REF!</definedName>
    <definedName name="Operational_Accounts" localSheetId="8">#REF!</definedName>
    <definedName name="Operational_Accounts" localSheetId="9">#REF!</definedName>
    <definedName name="Operational_Accounts" localSheetId="10">#REF!</definedName>
    <definedName name="Operational_Accounts" localSheetId="11">'9.1 APM Quality Measures (rev.)'!#REF!</definedName>
    <definedName name="Operational_Accounts">#REF!</definedName>
    <definedName name="Operational_Accounts2" localSheetId="4">#REF!</definedName>
    <definedName name="Operational_Accounts2" localSheetId="5">#REF!</definedName>
    <definedName name="Operational_Accounts2" localSheetId="6">#REF!</definedName>
    <definedName name="Operational_Accounts2" localSheetId="7">#REF!</definedName>
    <definedName name="Operational_Accounts2" localSheetId="8">#REF!</definedName>
    <definedName name="Operational_Accounts2" localSheetId="9">#REF!</definedName>
    <definedName name="Operational_Accounts2" localSheetId="10">#REF!</definedName>
    <definedName name="Operational_Accounts2" localSheetId="11">'9.1 APM Quality Measures (rev.)'!#REF!</definedName>
    <definedName name="Operational_Accounts2">#REF!</definedName>
    <definedName name="opsumm" localSheetId="4">#REF!</definedName>
    <definedName name="opsumm" localSheetId="5">#REF!</definedName>
    <definedName name="opsumm" localSheetId="6">#REF!</definedName>
    <definedName name="opsumm" localSheetId="7">#REF!</definedName>
    <definedName name="opsumm" localSheetId="8">#REF!</definedName>
    <definedName name="opsumm" localSheetId="9">#REF!</definedName>
    <definedName name="opsumm" localSheetId="10">#REF!</definedName>
    <definedName name="opsumm" localSheetId="11">'9.1 APM Quality Measures (rev.)'!#REF!</definedName>
    <definedName name="opsumm">#REF!</definedName>
    <definedName name="Options">[45]List!$B$3:$B$52</definedName>
    <definedName name="Org" localSheetId="4">#REF!</definedName>
    <definedName name="Org" localSheetId="6">#REF!</definedName>
    <definedName name="Org" localSheetId="9">#REF!</definedName>
    <definedName name="Org">#REF!</definedName>
    <definedName name="OutSum" localSheetId="4">#REF!</definedName>
    <definedName name="OutSum" localSheetId="5">#REF!</definedName>
    <definedName name="OutSum" localSheetId="6">#REF!</definedName>
    <definedName name="OutSum" localSheetId="7">'6.5 Hospital Participation (r.)'!#REF!</definedName>
    <definedName name="OutSum" localSheetId="8">'6.7 ACO Mgt Salaries (rev.)'!#REF!</definedName>
    <definedName name="OutSum" localSheetId="9">#REF!</definedName>
    <definedName name="OutSum" localSheetId="10">#REF!</definedName>
    <definedName name="OutSum" localSheetId="11">'9.1 APM Quality Measures (rev.)'!#REF!</definedName>
    <definedName name="OutSum">#REF!</definedName>
    <definedName name="PaidClaims">'[19]Paid Claims'!$C$3:$BC$52</definedName>
    <definedName name="Patient_Days_IP" localSheetId="4">#REF!</definedName>
    <definedName name="Patient_Days_IP" localSheetId="5">#REF!</definedName>
    <definedName name="Patient_Days_IP" localSheetId="6">#REF!</definedName>
    <definedName name="Patient_Days_IP" localSheetId="7">#REF!</definedName>
    <definedName name="Patient_Days_IP" localSheetId="8">#REF!</definedName>
    <definedName name="Patient_Days_IP" localSheetId="9">#REF!</definedName>
    <definedName name="Patient_Days_IP" localSheetId="10">#REF!</definedName>
    <definedName name="Patient_Days_IP" localSheetId="11">'9.1 APM Quality Measures (rev.)'!#REF!</definedName>
    <definedName name="Patient_Days_IP">#REF!</definedName>
    <definedName name="PAYER" localSheetId="4">#REF!</definedName>
    <definedName name="PAYER" localSheetId="5">#REF!</definedName>
    <definedName name="PAYER" localSheetId="6">#REF!</definedName>
    <definedName name="PAYER" localSheetId="7">#REF!</definedName>
    <definedName name="PAYER" localSheetId="8">#REF!</definedName>
    <definedName name="PAYER" localSheetId="9">#REF!</definedName>
    <definedName name="PAYER" localSheetId="10">#REF!</definedName>
    <definedName name="PAYER" localSheetId="11">'9.1 APM Quality Measures (rev.)'!#REF!</definedName>
    <definedName name="PAYER">#REF!</definedName>
    <definedName name="Percent">[46]Sheet3!$C$43</definedName>
    <definedName name="Period" localSheetId="4">#REF!</definedName>
    <definedName name="Period" localSheetId="6">#REF!</definedName>
    <definedName name="Period" localSheetId="9">#REF!</definedName>
    <definedName name="Period">#REF!</definedName>
    <definedName name="Period_No.">[47]Ranges!$B$2</definedName>
    <definedName name="Peripheral_Complexity_Factor">[27]Assumptions!$F$30</definedName>
    <definedName name="Peripheral_Depreciation_Term">[27]Assumptions!$C$22</definedName>
    <definedName name="PF">'[46]Vol&amp;Exp'!$W$56</definedName>
    <definedName name="physician_table">'[48]Source Data Summary'!$B$3:$AB$431</definedName>
    <definedName name="physician_table_12">'[49]Source Data'!$B$3:$AB$116</definedName>
    <definedName name="PL" localSheetId="4">#REF!</definedName>
    <definedName name="PL" localSheetId="5">#REF!</definedName>
    <definedName name="PL" localSheetId="6">#REF!</definedName>
    <definedName name="PL" localSheetId="7">'6.5 Hospital Participation (r.)'!#REF!</definedName>
    <definedName name="PL" localSheetId="8">'6.7 ACO Mgt Salaries (rev.)'!#REF!</definedName>
    <definedName name="PL" localSheetId="9">#REF!</definedName>
    <definedName name="PL" localSheetId="10">#REF!</definedName>
    <definedName name="PL" localSheetId="11">'9.1 APM Quality Measures (rev.)'!#REF!</definedName>
    <definedName name="PL">#REF!</definedName>
    <definedName name="Plant_Offset">[50]Factors!$F$3</definedName>
    <definedName name="PosChange" localSheetId="4">'[51]Detailed Changes'!$B$41:$D$52</definedName>
    <definedName name="PosChange" localSheetId="5">'[51]Detailed Changes'!$B$41:$D$52</definedName>
    <definedName name="PosChange" localSheetId="6">'[52]Detailed Changes'!$B$41:$D$52</definedName>
    <definedName name="PosChange" localSheetId="7">'[51]Detailed Changes'!$B$41:$D$52</definedName>
    <definedName name="PosChange" localSheetId="8">'[52]Detailed Changes'!$B$41:$D$52</definedName>
    <definedName name="PosChange" localSheetId="9">'[53]Detailed Changes'!$B$41:$D$52</definedName>
    <definedName name="PosChange" localSheetId="10">'[51]Detailed Changes'!$B$41:$D$52</definedName>
    <definedName name="PosChange" localSheetId="11">'[51]Detailed Changes'!$B$41:$D$52</definedName>
    <definedName name="PosChange">'[53]Detailed Changes'!$B$41:$D$52</definedName>
    <definedName name="PPSSummary" localSheetId="4">#REF!</definedName>
    <definedName name="PPSSummary" localSheetId="5">#REF!</definedName>
    <definedName name="PPSSummary" localSheetId="6">#REF!</definedName>
    <definedName name="PPSSummary" localSheetId="7">'6.5 Hospital Participation (r.)'!#REF!</definedName>
    <definedName name="PPSSummary" localSheetId="8">'6.7 ACO Mgt Salaries (rev.)'!#REF!</definedName>
    <definedName name="PPSSummary" localSheetId="9">#REF!</definedName>
    <definedName name="PPSSummary" localSheetId="10">#REF!</definedName>
    <definedName name="PPSSummary" localSheetId="11">'9.1 APM Quality Measures (rev.)'!#REF!</definedName>
    <definedName name="PPSSummary">#REF!</definedName>
    <definedName name="PracticeName" localSheetId="9">#REF!</definedName>
    <definedName name="PracticeName">#REF!</definedName>
    <definedName name="Prescriptions" localSheetId="4" hidden="1">{"add",#N/A,FALSE,"code"}</definedName>
    <definedName name="Prescriptions" localSheetId="5" hidden="1">{"add",#N/A,FALSE,"code"}</definedName>
    <definedName name="Prescriptions" localSheetId="6" hidden="1">{"add",#N/A,FALSE,"code"}</definedName>
    <definedName name="Prescriptions" localSheetId="7" hidden="1">{"add",#N/A,FALSE,"code"}</definedName>
    <definedName name="Prescriptions" localSheetId="8" hidden="1">{"add",#N/A,FALSE,"code"}</definedName>
    <definedName name="Prescriptions" localSheetId="9" hidden="1">{"add",#N/A,FALSE,"code"}</definedName>
    <definedName name="Prescriptions" localSheetId="10" hidden="1">{"add",#N/A,FALSE,"code"}</definedName>
    <definedName name="Prescriptions" localSheetId="11" hidden="1">{"add",#N/A,FALSE,"code"}</definedName>
    <definedName name="Prescriptions" hidden="1">{"add",#N/A,FALSE,"code"}</definedName>
    <definedName name="Prime" localSheetId="4">#REF!</definedName>
    <definedName name="Prime" localSheetId="6">#REF!</definedName>
    <definedName name="Prime" localSheetId="9">#REF!</definedName>
    <definedName name="Prime">#REF!</definedName>
    <definedName name="primtbl">[11]Orientation!$C$23</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 localSheetId="8">#REF!</definedName>
    <definedName name="_xlnm.Print_Area" localSheetId="9">#REF!</definedName>
    <definedName name="_xlnm.Print_Area" localSheetId="10">#REF!</definedName>
    <definedName name="_xlnm.Print_Area" localSheetId="11">'9.1 APM Quality Measures (rev.)'!$A$1:$C$42</definedName>
    <definedName name="_xlnm.Print_Area">#REF!</definedName>
    <definedName name="_xlnm.Print_Titles" localSheetId="4">'5.1 Risk Payer RBE (rev.)'!$A:$A</definedName>
    <definedName name="_xlnm.Print_Titles" localSheetId="5">'5.2 Settlement SS_Loss (rev.)'!$6:$6</definedName>
    <definedName name="_xlnm.Print_Titles" localSheetId="6">'6.4 Sources Uses (rev.)'!#REF!</definedName>
    <definedName name="_xlnm.Print_Titles" localSheetId="7">#REF!</definedName>
    <definedName name="_xlnm.Print_Titles" localSheetId="8">#REF!</definedName>
    <definedName name="_xlnm.Print_Titles" localSheetId="9">#REF!</definedName>
    <definedName name="_xlnm.Print_Titles" localSheetId="10">'7.3 Pop Health Pmt Reform (re.)'!$3:$3</definedName>
    <definedName name="_xlnm.Print_Titles" localSheetId="11">'9.1 APM Quality Measures (rev.)'!$3:$3</definedName>
    <definedName name="_xlnm.Print_Titles">#REF!</definedName>
    <definedName name="PRIOR" localSheetId="4">TVHP [54]PRIOR!$A$1:$C$5</definedName>
    <definedName name="PRIOR" localSheetId="5">TVHP [54]PRIOR!$A$1:$C$5</definedName>
    <definedName name="PRIOR" localSheetId="6">TVHP [54]PRIOR!$A$1:$C$5</definedName>
    <definedName name="PRIOR" localSheetId="7">TVHP [54]PRIOR!$A$1:$C$5</definedName>
    <definedName name="PRIOR" localSheetId="8">TVHP [54]PRIOR!$A$1:$C$5</definedName>
    <definedName name="PRIOR" localSheetId="9">TVHP [54]PRIOR!$A$1:$C$5</definedName>
    <definedName name="PRIOR" localSheetId="10">TVHP [54]PRIOR!$A$1:$C$5</definedName>
    <definedName name="PRIOR" localSheetId="11">TVHP [54]PRIOR!$A$1:$C$5</definedName>
    <definedName name="PRIOR" localSheetId="3">TVHP [54]PRIOR!$A$1:$C$5</definedName>
    <definedName name="PRIOR">TVHP [54]PRIOR!$A$1:$C$5</definedName>
    <definedName name="PRO">#N/A</definedName>
    <definedName name="ProClickURL" localSheetId="4">#REF!</definedName>
    <definedName name="ProClickURL" localSheetId="6">#REF!</definedName>
    <definedName name="ProClickURL" localSheetId="9">#REF!</definedName>
    <definedName name="ProClickURL">#REF!</definedName>
    <definedName name="Product">'[19]User Input'!$E$18</definedName>
    <definedName name="prof" localSheetId="4">#REF!</definedName>
    <definedName name="prof" localSheetId="5">#REF!</definedName>
    <definedName name="prof" localSheetId="6">#REF!</definedName>
    <definedName name="prof" localSheetId="7">#REF!</definedName>
    <definedName name="prof" localSheetId="8">#REF!</definedName>
    <definedName name="prof" localSheetId="9">#REF!</definedName>
    <definedName name="prof" localSheetId="10">#REF!</definedName>
    <definedName name="prof" localSheetId="11">'9.1 APM Quality Measures (rev.)'!#REF!</definedName>
    <definedName name="prof">#REF!</definedName>
    <definedName name="Project" localSheetId="9">#REF!</definedName>
    <definedName name="Project">#REF!</definedName>
    <definedName name="ProjectionMethod">'[25]User Input'!$S$20</definedName>
    <definedName name="ProviderFTE" localSheetId="4" hidden="1">{#N/A,#N/A,FALSE,"HeadCnt"}</definedName>
    <definedName name="ProviderFTE" localSheetId="5" hidden="1">{#N/A,#N/A,FALSE,"HeadCnt"}</definedName>
    <definedName name="ProviderFTE" localSheetId="6" hidden="1">{#N/A,#N/A,FALSE,"HeadCnt"}</definedName>
    <definedName name="ProviderFTE" localSheetId="7" hidden="1">{#N/A,#N/A,FALSE,"HeadCnt"}</definedName>
    <definedName name="ProviderFTE" localSheetId="8" hidden="1">{#N/A,#N/A,FALSE,"HeadCnt"}</definedName>
    <definedName name="ProviderFTE" localSheetId="9" hidden="1">{#N/A,#N/A,FALSE,"HeadCnt"}</definedName>
    <definedName name="ProviderFTE" localSheetId="10" hidden="1">{#N/A,#N/A,FALSE,"HeadCnt"}</definedName>
    <definedName name="ProviderFTE" localSheetId="11" hidden="1">{#N/A,#N/A,FALSE,"HeadCnt"}</definedName>
    <definedName name="ProviderFTE" hidden="1">{#N/A,#N/A,FALSE,"HeadCnt"}</definedName>
    <definedName name="Qtr">[32]Tables!$B$32</definedName>
    <definedName name="Rate_nmc" localSheetId="4" hidden="1">#REF!</definedName>
    <definedName name="Rate_nmc" localSheetId="5" hidden="1">#REF!</definedName>
    <definedName name="Rate_nmc" localSheetId="6" hidden="1">#REF!</definedName>
    <definedName name="Rate_nmc" localSheetId="7" hidden="1">#REF!</definedName>
    <definedName name="Rate_nmc" localSheetId="8" hidden="1">#REF!</definedName>
    <definedName name="Rate_nmc" localSheetId="9" hidden="1">#REF!</definedName>
    <definedName name="Rate_nmc" localSheetId="10" hidden="1">#REF!</definedName>
    <definedName name="Rate_nmc" localSheetId="11" hidden="1">'9.1 APM Quality Measures (rev.)'!#REF!</definedName>
    <definedName name="Rate_nmc" hidden="1">#REF!</definedName>
    <definedName name="Rate_nmc1" localSheetId="4" hidden="1">#REF!</definedName>
    <definedName name="Rate_nmc1" localSheetId="5" hidden="1">#REF!</definedName>
    <definedName name="Rate_nmc1" localSheetId="6" hidden="1">#REF!</definedName>
    <definedName name="Rate_nmc1" localSheetId="7" hidden="1">#REF!</definedName>
    <definedName name="Rate_nmc1" localSheetId="8" hidden="1">#REF!</definedName>
    <definedName name="Rate_nmc1" localSheetId="9" hidden="1">#REF!</definedName>
    <definedName name="Rate_nmc1" localSheetId="10" hidden="1">#REF!</definedName>
    <definedName name="Rate_nmc1" localSheetId="11" hidden="1">'9.1 APM Quality Measures (rev.)'!#REF!</definedName>
    <definedName name="Rate_nmc1" hidden="1">#REF!</definedName>
    <definedName name="REHAB" localSheetId="4">'[55]M''care IP DRG'!#REF!</definedName>
    <definedName name="REHAB" localSheetId="5">'[55]M''care IP DRG'!#REF!</definedName>
    <definedName name="REHAB" localSheetId="6">'[56]M''care IP DRG'!#REF!</definedName>
    <definedName name="REHAB" localSheetId="7">'[55]M''care IP DRG'!#REF!</definedName>
    <definedName name="REHAB" localSheetId="8">'[56]M''care IP DRG'!#REF!</definedName>
    <definedName name="REHAB" localSheetId="9">'[57]M''care IP DRG'!#REF!</definedName>
    <definedName name="REHAB" localSheetId="10">'[55]M''care IP DRG'!#REF!</definedName>
    <definedName name="REHAB" localSheetId="11">'[55]M''care IP DRG'!#REF!</definedName>
    <definedName name="REHAB">'[57]M''care IP DRG'!#REF!</definedName>
    <definedName name="report_type">[11]Orientation!$C$24</definedName>
    <definedName name="REPORT1" localSheetId="4">#REF!</definedName>
    <definedName name="REPORT1" localSheetId="5">#REF!</definedName>
    <definedName name="REPORT1" localSheetId="6">#REF!</definedName>
    <definedName name="REPORT1" localSheetId="7">'6.5 Hospital Participation (r.)'!#REF!</definedName>
    <definedName name="REPORT1" localSheetId="8">'6.7 ACO Mgt Salaries (rev.)'!#REF!</definedName>
    <definedName name="REPORT1" localSheetId="9">#REF!</definedName>
    <definedName name="REPORT1" localSheetId="10">#REF!</definedName>
    <definedName name="REPORT1" localSheetId="11">'9.1 APM Quality Measures (rev.)'!#REF!</definedName>
    <definedName name="REPORT1">#REF!</definedName>
    <definedName name="REPORT11" localSheetId="4">#REF!</definedName>
    <definedName name="REPORT11" localSheetId="5">#REF!</definedName>
    <definedName name="REPORT11" localSheetId="6">#REF!</definedName>
    <definedName name="REPORT11" localSheetId="7">#REF!</definedName>
    <definedName name="REPORT11" localSheetId="8">#REF!</definedName>
    <definedName name="REPORT11" localSheetId="9">#REF!</definedName>
    <definedName name="REPORT11" localSheetId="10">#REF!</definedName>
    <definedName name="REPORT11" localSheetId="11">'9.1 APM Quality Measures (rev.)'!#REF!</definedName>
    <definedName name="REPORT11">#REF!</definedName>
    <definedName name="REPORT3" localSheetId="4">#REF!</definedName>
    <definedName name="REPORT3" localSheetId="5">#REF!</definedName>
    <definedName name="REPORT3" localSheetId="6">#REF!</definedName>
    <definedName name="REPORT3" localSheetId="7">#REF!</definedName>
    <definedName name="REPORT3" localSheetId="8">#REF!</definedName>
    <definedName name="REPORT3" localSheetId="9">#REF!</definedName>
    <definedName name="REPORT3" localSheetId="10">#REF!</definedName>
    <definedName name="REPORT3" localSheetId="11">'9.1 APM Quality Measures (rev.)'!#REF!</definedName>
    <definedName name="REPORT3">#REF!</definedName>
    <definedName name="REPORT4" localSheetId="4">#REF!</definedName>
    <definedName name="REPORT4" localSheetId="5">#REF!</definedName>
    <definedName name="REPORT4" localSheetId="6">#REF!</definedName>
    <definedName name="REPORT4" localSheetId="7">#REF!</definedName>
    <definedName name="REPORT4" localSheetId="8">#REF!</definedName>
    <definedName name="REPORT4" localSheetId="9">#REF!</definedName>
    <definedName name="REPORT4" localSheetId="10">#REF!</definedName>
    <definedName name="REPORT4" localSheetId="11">'9.1 APM Quality Measures (rev.)'!#REF!</definedName>
    <definedName name="REPORT4">#REF!</definedName>
    <definedName name="REPORT5" localSheetId="4">#REF!</definedName>
    <definedName name="REPORT5" localSheetId="5">#REF!</definedName>
    <definedName name="REPORT5" localSheetId="6">#REF!</definedName>
    <definedName name="REPORT5" localSheetId="7">#REF!</definedName>
    <definedName name="REPORT5" localSheetId="8">#REF!</definedName>
    <definedName name="REPORT5" localSheetId="9">#REF!</definedName>
    <definedName name="REPORT5" localSheetId="10">#REF!</definedName>
    <definedName name="REPORT5" localSheetId="11">'9.1 APM Quality Measures (rev.)'!#REF!</definedName>
    <definedName name="REPORT5">#REF!</definedName>
    <definedName name="REPORT6" localSheetId="4">#REF!</definedName>
    <definedName name="REPORT6" localSheetId="5">#REF!</definedName>
    <definedName name="REPORT6" localSheetId="6">#REF!</definedName>
    <definedName name="REPORT6" localSheetId="7">#REF!</definedName>
    <definedName name="REPORT6" localSheetId="8">#REF!</definedName>
    <definedName name="REPORT6" localSheetId="9">#REF!</definedName>
    <definedName name="REPORT6" localSheetId="10">#REF!</definedName>
    <definedName name="REPORT6" localSheetId="11">'9.1 APM Quality Measures (rev.)'!#REF!</definedName>
    <definedName name="REPORT6">#REF!</definedName>
    <definedName name="REPORT7" localSheetId="4">#REF!</definedName>
    <definedName name="REPORT7" localSheetId="5">#REF!</definedName>
    <definedName name="REPORT7" localSheetId="6">#REF!</definedName>
    <definedName name="REPORT7" localSheetId="7">#REF!</definedName>
    <definedName name="REPORT7" localSheetId="8">#REF!</definedName>
    <definedName name="REPORT7" localSheetId="9">#REF!</definedName>
    <definedName name="REPORT7" localSheetId="10">#REF!</definedName>
    <definedName name="REPORT7" localSheetId="11">'9.1 APM Quality Measures (rev.)'!#REF!</definedName>
    <definedName name="REPORT7">#REF!</definedName>
    <definedName name="REPORT8" localSheetId="4">#REF!</definedName>
    <definedName name="REPORT8" localSheetId="5">#REF!</definedName>
    <definedName name="REPORT8" localSheetId="6">#REF!</definedName>
    <definedName name="REPORT8" localSheetId="7">#REF!</definedName>
    <definedName name="REPORT8" localSheetId="8">#REF!</definedName>
    <definedName name="REPORT8" localSheetId="9">#REF!</definedName>
    <definedName name="REPORT8" localSheetId="10">#REF!</definedName>
    <definedName name="REPORT8" localSheetId="11">'9.1 APM Quality Measures (rev.)'!#REF!</definedName>
    <definedName name="REPORT8">#REF!</definedName>
    <definedName name="ReportVersion">[11]Settings!$D$5</definedName>
    <definedName name="RevbyPayor" localSheetId="4">[42]Stats!$A$8:$V$124</definedName>
    <definedName name="RevbyPayor" localSheetId="5">[42]Stats!$A$8:$V$124</definedName>
    <definedName name="RevbyPayor" localSheetId="6">[43]Stats!$A$8:$V$124</definedName>
    <definedName name="RevbyPayor" localSheetId="7">[42]Stats!$A$8:$V$124</definedName>
    <definedName name="RevbyPayor" localSheetId="8">[43]Stats!$A$8:$V$124</definedName>
    <definedName name="RevbyPayor" localSheetId="9">[44]Stats!$A$8:$V$124</definedName>
    <definedName name="RevbyPayor" localSheetId="10">[42]Stats!$A$8:$V$124</definedName>
    <definedName name="RevbyPayor" localSheetId="11">[42]Stats!$A$8:$V$124</definedName>
    <definedName name="RevbyPayor">[44]Stats!$A$8:$V$124</definedName>
    <definedName name="Revenue" localSheetId="4">#REF!</definedName>
    <definedName name="Revenue" localSheetId="5">#REF!</definedName>
    <definedName name="Revenue" localSheetId="6">#REF!</definedName>
    <definedName name="Revenue" localSheetId="7">'6.5 Hospital Participation (r.)'!#REF!</definedName>
    <definedName name="Revenue" localSheetId="8">'6.7 ACO Mgt Salaries (rev.)'!#REF!</definedName>
    <definedName name="Revenue" localSheetId="9">#REF!</definedName>
    <definedName name="Revenue" localSheetId="10">#REF!</definedName>
    <definedName name="Revenue" localSheetId="11">'9.1 APM Quality Measures (rev.)'!#REF!</definedName>
    <definedName name="Revenue">#REF!</definedName>
    <definedName name="rftete" localSheetId="9">#REF!</definedName>
    <definedName name="rftete">#REF!</definedName>
    <definedName name="rngCreateLog">[11]Delivery!$B$12</definedName>
    <definedName name="rngFilePassword">[11]Delivery!$B$6</definedName>
    <definedName name="rngSourceTab">[11]Delivery!$E$8</definedName>
    <definedName name="Rounding">'[19]User Input'!$S$51</definedName>
    <definedName name="rowgroup">[11]Orientation!$C$17</definedName>
    <definedName name="rowsegment">[11]Orientation!$B$17</definedName>
    <definedName name="ScenGrpList" localSheetId="4">OFFSET([58]Control!$AG$1,0,0,COUNTIF([58]Control!$AG$1:$AG$65536,"&gt;"""),1)</definedName>
    <definedName name="ScenGrpList" localSheetId="5">OFFSET([58]Control!$AG$1,0,0,COUNTIF([58]Control!$AG$1:$AG$65536,"&gt;"""),1)</definedName>
    <definedName name="ScenGrpList" localSheetId="6">OFFSET([58]Control!$AG$1,0,0,COUNTIF([58]Control!$AG:$AG,"&gt;"""),1)</definedName>
    <definedName name="ScenGrpList" localSheetId="7">OFFSET([58]Control!$AG$1,0,0,COUNTIF([58]Control!$AG$1:$AG$65536,"&gt;"""),1)</definedName>
    <definedName name="ScenGrpList" localSheetId="8">OFFSET([58]Control!$AG$1,0,0,COUNTIF([58]Control!$AG:$AG,"&gt;"""),1)</definedName>
    <definedName name="ScenGrpList" localSheetId="9">OFFSET([58]Control!$AG$1,0,0,COUNTIF([58]Control!$AG:$AG,"&gt;"""),1)</definedName>
    <definedName name="ScenGrpList" localSheetId="10">OFFSET([58]Control!$AG$1,0,0,COUNTIF([58]Control!$AG$1:$AG$65536,"&gt;"""),1)</definedName>
    <definedName name="ScenGrpList" localSheetId="11">OFFSET([58]Control!$AG$1,0,0,COUNTIF([58]Control!$AG$1:$AG$65536,"&gt;"""),1)</definedName>
    <definedName name="ScenGrpList">OFFSET([58]Control!$AG$1,0,0,COUNTIF([58]Control!$AG:$AG,"&gt;"""),1)</definedName>
    <definedName name="SeasonalityCredibility">'[25]User Input'!$S$29</definedName>
    <definedName name="September" localSheetId="4">#REF!</definedName>
    <definedName name="September" localSheetId="5">#REF!</definedName>
    <definedName name="September" localSheetId="6">#REF!</definedName>
    <definedName name="September" localSheetId="7">#REF!</definedName>
    <definedName name="September" localSheetId="8">#REF!</definedName>
    <definedName name="September" localSheetId="9">#REF!</definedName>
    <definedName name="September" localSheetId="10">#REF!</definedName>
    <definedName name="September" localSheetId="11">#REF!</definedName>
    <definedName name="September">#REF!</definedName>
    <definedName name="Sequential_Group">[11]Settings!$J$6</definedName>
    <definedName name="Sequential_Segment">[11]Settings!$I$6</definedName>
    <definedName name="Sequential_Sort">[11]Settings!$I$10:$J$11</definedName>
    <definedName name="Slicer_Category">#N/A</definedName>
    <definedName name="Software_Complexity_Factor">[27]Assumptions!$D$30</definedName>
    <definedName name="Software_Depreciation_Term">[27]Assumptions!$C$21</definedName>
    <definedName name="sortcol" localSheetId="4">#REF!</definedName>
    <definedName name="sortcol" localSheetId="5">#REF!</definedName>
    <definedName name="sortcol" localSheetId="6">#REF!</definedName>
    <definedName name="sortcol" localSheetId="7">'6.5 Hospital Participation (r.)'!#REF!</definedName>
    <definedName name="sortcol" localSheetId="8">'6.7 ACO Mgt Salaries (rev.)'!#REF!</definedName>
    <definedName name="sortcol" localSheetId="9">#REF!</definedName>
    <definedName name="sortcol" localSheetId="10">#REF!</definedName>
    <definedName name="sortcol" localSheetId="11">'9.1 APM Quality Measures (rev.)'!#REF!</definedName>
    <definedName name="sortcol">#REF!</definedName>
    <definedName name="source_table">'[48]Source Data Summary'!$B$3:$W$431</definedName>
    <definedName name="source_table_12">'[49]Source Data'!$B$3:$W$116</definedName>
    <definedName name="Staff_Complexity_Factor">[27]Assumptions!$I$30</definedName>
    <definedName name="START" localSheetId="4">#REF!</definedName>
    <definedName name="START" localSheetId="5">#REF!</definedName>
    <definedName name="START" localSheetId="6">#REF!</definedName>
    <definedName name="START" localSheetId="7">'6.5 Hospital Participation (r.)'!#REF!</definedName>
    <definedName name="START" localSheetId="8">'6.7 ACO Mgt Salaries (rev.)'!#REF!</definedName>
    <definedName name="START" localSheetId="9">#REF!</definedName>
    <definedName name="START" localSheetId="10">#REF!</definedName>
    <definedName name="START" localSheetId="11">'9.1 APM Quality Measures (rev.)'!#REF!</definedName>
    <definedName name="START">#REF!</definedName>
    <definedName name="STAT">[59]List!$A$2:$A$88</definedName>
    <definedName name="Stat2">[59]List!$A$2:$A$88</definedName>
    <definedName name="stipend_net">[49]Stipends!$D$2:$D$216</definedName>
    <definedName name="Sub" localSheetId="4">#REF!</definedName>
    <definedName name="Sub" localSheetId="6">#REF!</definedName>
    <definedName name="Sub" localSheetId="9">#REF!</definedName>
    <definedName name="Sub">#REF!</definedName>
    <definedName name="Summary" localSheetId="6">#REF!</definedName>
    <definedName name="Summary">#REF!</definedName>
    <definedName name="Supplemental_filter">[11]Settings!$C$31</definedName>
    <definedName name="Time">[26]Options!$L$4:$L$49</definedName>
    <definedName name="timeseries">[11]Orientation!$B$6:$C$13</definedName>
    <definedName name="Types" localSheetId="4">[60]t!$A$2:$A$7</definedName>
    <definedName name="Types" localSheetId="5">[60]t!$A$2:$A$7</definedName>
    <definedName name="Types" localSheetId="6">[61]t!$A$2:$A$7</definedName>
    <definedName name="Types" localSheetId="7">[60]t!$A$2:$A$7</definedName>
    <definedName name="Types" localSheetId="8">[61]t!$A$2:$A$7</definedName>
    <definedName name="Types" localSheetId="9">[62]t!$A$2:$A$7</definedName>
    <definedName name="Types" localSheetId="10">[60]t!$A$2:$A$7</definedName>
    <definedName name="Types" localSheetId="11">[60]t!$A$2:$A$7</definedName>
    <definedName name="Types">[62]t!$A$2:$A$7</definedName>
    <definedName name="Vendor_Complexity_Factor">[27]Assumptions!$J$30</definedName>
    <definedName name="w" localSheetId="4" hidden="1">{"add",#N/A,FALSE,"code"}</definedName>
    <definedName name="w" localSheetId="5" hidden="1">{"add",#N/A,FALSE,"code"}</definedName>
    <definedName name="w" localSheetId="6" hidden="1">{"add",#N/A,FALSE,"code"}</definedName>
    <definedName name="w" localSheetId="7" hidden="1">{"add",#N/A,FALSE,"code"}</definedName>
    <definedName name="w" localSheetId="8" hidden="1">{"add",#N/A,FALSE,"code"}</definedName>
    <definedName name="w" localSheetId="9" hidden="1">{"add",#N/A,FALSE,"code"}</definedName>
    <definedName name="w" localSheetId="10" hidden="1">{"add",#N/A,FALSE,"code"}</definedName>
    <definedName name="w" localSheetId="11" hidden="1">{"add",#N/A,FALSE,"code"}</definedName>
    <definedName name="w" hidden="1">{"add",#N/A,FALSE,"code"}</definedName>
    <definedName name="WC_AR" localSheetId="4">#REF!</definedName>
    <definedName name="WC_AR" localSheetId="5">#REF!</definedName>
    <definedName name="WC_AR" localSheetId="6">#REF!</definedName>
    <definedName name="WC_AR" localSheetId="7">'6.5 Hospital Participation (r.)'!#REF!</definedName>
    <definedName name="WC_AR" localSheetId="8">'6.7 ACO Mgt Salaries (rev.)'!#REF!</definedName>
    <definedName name="WC_AR" localSheetId="9">#REF!</definedName>
    <definedName name="WC_AR" localSheetId="10">#REF!</definedName>
    <definedName name="WC_AR" localSheetId="11">'9.1 APM Quality Measures (rev.)'!#REF!</definedName>
    <definedName name="WC_AR">#REF!</definedName>
    <definedName name="wrn.Adjusted._.Mod._.Managed." localSheetId="4"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5"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6"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7"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8"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9"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10"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11"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localSheetId="4" hidden="1">{"OM Visits",#N/A,TRUE,"Optimal";"OM Dollars per Hour",#N/A,TRUE,"Optimal";"OM Hours per Visit",#N/A,TRUE,"Optimal";"OM Dollars per Visit",#N/A,TRUE,"Optimal";"OM Total Visits",#N/A,TRUE,"Optimal";"OM PMPM",#N/A,TRUE,"Optimal"}</definedName>
    <definedName name="wrn.Adjusted._.Optimal." localSheetId="5" hidden="1">{"OM Visits",#N/A,TRUE,"Optimal";"OM Dollars per Hour",#N/A,TRUE,"Optimal";"OM Hours per Visit",#N/A,TRUE,"Optimal";"OM Dollars per Visit",#N/A,TRUE,"Optimal";"OM Total Visits",#N/A,TRUE,"Optimal";"OM PMPM",#N/A,TRUE,"Optimal"}</definedName>
    <definedName name="wrn.Adjusted._.Optimal." localSheetId="6" hidden="1">{"OM Visits",#N/A,TRUE,"Optimal";"OM Dollars per Hour",#N/A,TRUE,"Optimal";"OM Hours per Visit",#N/A,TRUE,"Optimal";"OM Dollars per Visit",#N/A,TRUE,"Optimal";"OM Total Visits",#N/A,TRUE,"Optimal";"OM PMPM",#N/A,TRUE,"Optimal"}</definedName>
    <definedName name="wrn.Adjusted._.Optimal." localSheetId="7" hidden="1">{"OM Visits",#N/A,TRUE,"Optimal";"OM Dollars per Hour",#N/A,TRUE,"Optimal";"OM Hours per Visit",#N/A,TRUE,"Optimal";"OM Dollars per Visit",#N/A,TRUE,"Optimal";"OM Total Visits",#N/A,TRUE,"Optimal";"OM PMPM",#N/A,TRUE,"Optimal"}</definedName>
    <definedName name="wrn.Adjusted._.Optimal." localSheetId="8" hidden="1">{"OM Visits",#N/A,TRUE,"Optimal";"OM Dollars per Hour",#N/A,TRUE,"Optimal";"OM Hours per Visit",#N/A,TRUE,"Optimal";"OM Dollars per Visit",#N/A,TRUE,"Optimal";"OM Total Visits",#N/A,TRUE,"Optimal";"OM PMPM",#N/A,TRUE,"Optimal"}</definedName>
    <definedName name="wrn.Adjusted._.Optimal." localSheetId="9" hidden="1">{"OM Visits",#N/A,TRUE,"Optimal";"OM Dollars per Hour",#N/A,TRUE,"Optimal";"OM Hours per Visit",#N/A,TRUE,"Optimal";"OM Dollars per Visit",#N/A,TRUE,"Optimal";"OM Total Visits",#N/A,TRUE,"Optimal";"OM PMPM",#N/A,TRUE,"Optimal"}</definedName>
    <definedName name="wrn.Adjusted._.Optimal." localSheetId="10" hidden="1">{"OM Visits",#N/A,TRUE,"Optimal";"OM Dollars per Hour",#N/A,TRUE,"Optimal";"OM Hours per Visit",#N/A,TRUE,"Optimal";"OM Dollars per Visit",#N/A,TRUE,"Optimal";"OM Total Visits",#N/A,TRUE,"Optimal";"OM PMPM",#N/A,TRUE,"Optimal"}</definedName>
    <definedName name="wrn.Adjusted._.Optimal." localSheetId="11" hidden="1">{"OM Visits",#N/A,TRUE,"Optimal";"OM Dollars per Hour",#N/A,TRUE,"Optimal";"OM Hours per Visit",#N/A,TRUE,"Optimal";"OM Dollars per Visit",#N/A,TRUE,"Optimal";"OM Total Visits",#N/A,TRUE,"Optimal";"OM PMPM",#N/A,TRUE,"Optimal"}</definedName>
    <definedName name="wrn.Adjusted._.Optimal." hidden="1">{"OM Visits",#N/A,TRUE,"Optimal";"OM Dollars per Hour",#N/A,TRUE,"Optimal";"OM Hours per Visit",#N/A,TRUE,"Optimal";"OM Dollars per Visit",#N/A,TRUE,"Optimal";"OM Total Visits",#N/A,TRUE,"Optimal";"OM PMPM",#N/A,TRUE,"Optimal"}</definedName>
    <definedName name="wrn.Adjusted._.Unmanaged." localSheetId="4" hidden="1">{"UM Visits",#N/A,FALSE,"Unmanaged";"UM Dollars per Hour",#N/A,FALSE,"Unmanaged";"UM Hours per Visit",#N/A,FALSE,"Unmanaged";"UM Dollars per Visit",#N/A,FALSE,"Unmanaged";"UM Total Visits",#N/A,FALSE,"Unmanaged";"UM PMPM",#N/A,FALSE,"Unmanaged"}</definedName>
    <definedName name="wrn.Adjusted._.Unmanaged." localSheetId="5" hidden="1">{"UM Visits",#N/A,FALSE,"Unmanaged";"UM Dollars per Hour",#N/A,FALSE,"Unmanaged";"UM Hours per Visit",#N/A,FALSE,"Unmanaged";"UM Dollars per Visit",#N/A,FALSE,"Unmanaged";"UM Total Visits",#N/A,FALSE,"Unmanaged";"UM PMPM",#N/A,FALSE,"Unmanaged"}</definedName>
    <definedName name="wrn.Adjusted._.Unmanaged." localSheetId="6" hidden="1">{"UM Visits",#N/A,FALSE,"Unmanaged";"UM Dollars per Hour",#N/A,FALSE,"Unmanaged";"UM Hours per Visit",#N/A,FALSE,"Unmanaged";"UM Dollars per Visit",#N/A,FALSE,"Unmanaged";"UM Total Visits",#N/A,FALSE,"Unmanaged";"UM PMPM",#N/A,FALSE,"Unmanaged"}</definedName>
    <definedName name="wrn.Adjusted._.Unmanaged." localSheetId="7" hidden="1">{"UM Visits",#N/A,FALSE,"Unmanaged";"UM Dollars per Hour",#N/A,FALSE,"Unmanaged";"UM Hours per Visit",#N/A,FALSE,"Unmanaged";"UM Dollars per Visit",#N/A,FALSE,"Unmanaged";"UM Total Visits",#N/A,FALSE,"Unmanaged";"UM PMPM",#N/A,FALSE,"Unmanaged"}</definedName>
    <definedName name="wrn.Adjusted._.Unmanaged." localSheetId="8" hidden="1">{"UM Visits",#N/A,FALSE,"Unmanaged";"UM Dollars per Hour",#N/A,FALSE,"Unmanaged";"UM Hours per Visit",#N/A,FALSE,"Unmanaged";"UM Dollars per Visit",#N/A,FALSE,"Unmanaged";"UM Total Visits",#N/A,FALSE,"Unmanaged";"UM PMPM",#N/A,FALSE,"Unmanaged"}</definedName>
    <definedName name="wrn.Adjusted._.Unmanaged." localSheetId="9" hidden="1">{"UM Visits",#N/A,FALSE,"Unmanaged";"UM Dollars per Hour",#N/A,FALSE,"Unmanaged";"UM Hours per Visit",#N/A,FALSE,"Unmanaged";"UM Dollars per Visit",#N/A,FALSE,"Unmanaged";"UM Total Visits",#N/A,FALSE,"Unmanaged";"UM PMPM",#N/A,FALSE,"Unmanaged"}</definedName>
    <definedName name="wrn.Adjusted._.Unmanaged." localSheetId="10" hidden="1">{"UM Visits",#N/A,FALSE,"Unmanaged";"UM Dollars per Hour",#N/A,FALSE,"Unmanaged";"UM Hours per Visit",#N/A,FALSE,"Unmanaged";"UM Dollars per Visit",#N/A,FALSE,"Unmanaged";"UM Total Visits",#N/A,FALSE,"Unmanaged";"UM PMPM",#N/A,FALSE,"Unmanaged"}</definedName>
    <definedName name="wrn.Adjusted._.Unmanaged." localSheetId="11" hidden="1">{"UM Visits",#N/A,FALSE,"Unmanaged";"UM Dollars per Hour",#N/A,FALSE,"Unmanaged";"UM Hours per Visit",#N/A,FALSE,"Unmanaged";"UM Dollars per Visit",#N/A,FALSE,"Unmanaged";"UM Total Visits",#N/A,FALSE,"Unmanaged";"UM PMPM",#N/A,FALSE,"Unmanaged"}</definedName>
    <definedName name="wrn.Adjusted._.Unmanaged." hidden="1">{"UM Visits",#N/A,FALSE,"Unmanaged";"UM Dollars per Hour",#N/A,FALSE,"Unmanaged";"UM Hours per Visit",#N/A,FALSE,"Unmanaged";"UM Dollars per Visit",#N/A,FALSE,"Unmanaged";"UM Total Visits",#N/A,FALSE,"Unmanaged";"UM PMPM",#N/A,FALSE,"Unmanaged"}</definedName>
    <definedName name="wrn.Detail." localSheetId="4" hidden="1">{"umarea",#N/A,FALSE,"Starting Cost";"umagesex",#N/A,FALSE,"Starting Cost";"umbenlim",#N/A,FALSE,"Starting Cost";"umprovdisc",#N/A,FALSE,"Starting Cost";"umother",#N/A,FALSE,"Starting Cost";"umtrend",#N/A,FALSE,"Starting Cost"}</definedName>
    <definedName name="wrn.Detail." localSheetId="5" hidden="1">{"umarea",#N/A,FALSE,"Starting Cost";"umagesex",#N/A,FALSE,"Starting Cost";"umbenlim",#N/A,FALSE,"Starting Cost";"umprovdisc",#N/A,FALSE,"Starting Cost";"umother",#N/A,FALSE,"Starting Cost";"umtrend",#N/A,FALSE,"Starting Cost"}</definedName>
    <definedName name="wrn.Detail." localSheetId="6" hidden="1">{"umarea",#N/A,FALSE,"Starting Cost";"umagesex",#N/A,FALSE,"Starting Cost";"umbenlim",#N/A,FALSE,"Starting Cost";"umprovdisc",#N/A,FALSE,"Starting Cost";"umother",#N/A,FALSE,"Starting Cost";"umtrend",#N/A,FALSE,"Starting Cost"}</definedName>
    <definedName name="wrn.Detail." localSheetId="7" hidden="1">{"umarea",#N/A,FALSE,"Starting Cost";"umagesex",#N/A,FALSE,"Starting Cost";"umbenlim",#N/A,FALSE,"Starting Cost";"umprovdisc",#N/A,FALSE,"Starting Cost";"umother",#N/A,FALSE,"Starting Cost";"umtrend",#N/A,FALSE,"Starting Cost"}</definedName>
    <definedName name="wrn.Detail." localSheetId="8" hidden="1">{"umarea",#N/A,FALSE,"Starting Cost";"umagesex",#N/A,FALSE,"Starting Cost";"umbenlim",#N/A,FALSE,"Starting Cost";"umprovdisc",#N/A,FALSE,"Starting Cost";"umother",#N/A,FALSE,"Starting Cost";"umtrend",#N/A,FALSE,"Starting Cost"}</definedName>
    <definedName name="wrn.Detail." localSheetId="9" hidden="1">{"umarea",#N/A,FALSE,"Starting Cost";"umagesex",#N/A,FALSE,"Starting Cost";"umbenlim",#N/A,FALSE,"Starting Cost";"umprovdisc",#N/A,FALSE,"Starting Cost";"umother",#N/A,FALSE,"Starting Cost";"umtrend",#N/A,FALSE,"Starting Cost"}</definedName>
    <definedName name="wrn.Detail." localSheetId="10" hidden="1">{"umarea",#N/A,FALSE,"Starting Cost";"umagesex",#N/A,FALSE,"Starting Cost";"umbenlim",#N/A,FALSE,"Starting Cost";"umprovdisc",#N/A,FALSE,"Starting Cost";"umother",#N/A,FALSE,"Starting Cost";"umtrend",#N/A,FALSE,"Starting Cost"}</definedName>
    <definedName name="wrn.Detail." localSheetId="11" hidden="1">{"umarea",#N/A,FALSE,"Starting Cost";"umagesex",#N/A,FALSE,"Starting Cost";"umbenlim",#N/A,FALSE,"Starting Cost";"umprovdisc",#N/A,FALSE,"Starting Cost";"umother",#N/A,FALSE,"Starting Cost";"umtrend",#N/A,FALSE,"Starting Cost"}</definedName>
    <definedName name="wrn.Detail." hidden="1">{"umarea",#N/A,FALSE,"Starting Cost";"umagesex",#N/A,FALSE,"Starting Cost";"umbenlim",#N/A,FALSE,"Starting Cost";"umprovdisc",#N/A,FALSE,"Starting Cost";"umother",#N/A,FALSE,"Starting Cost";"umtrend",#N/A,FALSE,"Starting Cost"}</definedName>
    <definedName name="wrn.production." localSheetId="4" hidden="1">{#N/A,#N/A,FALSE,"HeadCnt"}</definedName>
    <definedName name="wrn.production." localSheetId="5" hidden="1">{#N/A,#N/A,FALSE,"HeadCnt"}</definedName>
    <definedName name="wrn.production." localSheetId="6" hidden="1">{#N/A,#N/A,FALSE,"HeadCnt"}</definedName>
    <definedName name="wrn.production." localSheetId="7" hidden="1">{#N/A,#N/A,FALSE,"HeadCnt"}</definedName>
    <definedName name="wrn.production." localSheetId="8" hidden="1">{#N/A,#N/A,FALSE,"HeadCnt"}</definedName>
    <definedName name="wrn.production." localSheetId="9" hidden="1">{#N/A,#N/A,FALSE,"HeadCnt"}</definedName>
    <definedName name="wrn.production." localSheetId="10" hidden="1">{#N/A,#N/A,FALSE,"HeadCnt"}</definedName>
    <definedName name="wrn.production." localSheetId="11" hidden="1">{#N/A,#N/A,FALSE,"HeadCnt"}</definedName>
    <definedName name="wrn.production." hidden="1">{#N/A,#N/A,FALSE,"HeadCnt"}</definedName>
    <definedName name="wrn.rates." localSheetId="4" hidden="1">{"rates",#N/A,FALSE,"Summary"}</definedName>
    <definedName name="wrn.rates." localSheetId="5" hidden="1">{"rates",#N/A,FALSE,"Summary"}</definedName>
    <definedName name="wrn.rates." localSheetId="6" hidden="1">{"rates",#N/A,FALSE,"Summary"}</definedName>
    <definedName name="wrn.rates." localSheetId="7" hidden="1">{"rates",#N/A,FALSE,"Summary"}</definedName>
    <definedName name="wrn.rates." localSheetId="8" hidden="1">{"rates",#N/A,FALSE,"Summary"}</definedName>
    <definedName name="wrn.rates." localSheetId="9" hidden="1">{"rates",#N/A,FALSE,"Summary"}</definedName>
    <definedName name="wrn.rates." localSheetId="10" hidden="1">{"rates",#N/A,FALSE,"Summary"}</definedName>
    <definedName name="wrn.rates." localSheetId="11" hidden="1">{"rates",#N/A,FALSE,"Summary"}</definedName>
    <definedName name="wrn.rates." hidden="1">{"rates",#N/A,FALSE,"Summary"}</definedName>
    <definedName name="wrn.rep1." localSheetId="4" hidden="1">{"add",#N/A,FALSE,"code"}</definedName>
    <definedName name="wrn.rep1." localSheetId="5" hidden="1">{"add",#N/A,FALSE,"code"}</definedName>
    <definedName name="wrn.rep1." localSheetId="6" hidden="1">{"add",#N/A,FALSE,"code"}</definedName>
    <definedName name="wrn.rep1." localSheetId="7" hidden="1">{"add",#N/A,FALSE,"code"}</definedName>
    <definedName name="wrn.rep1." localSheetId="8" hidden="1">{"add",#N/A,FALSE,"code"}</definedName>
    <definedName name="wrn.rep1." localSheetId="9" hidden="1">{"add",#N/A,FALSE,"code"}</definedName>
    <definedName name="wrn.rep1." localSheetId="10" hidden="1">{"add",#N/A,FALSE,"code"}</definedName>
    <definedName name="wrn.rep1." localSheetId="11" hidden="1">{"add",#N/A,FALSE,"code"}</definedName>
    <definedName name="wrn.rep1." hidden="1">{"add",#N/A,FALSE,"code"}</definedName>
    <definedName name="wrn.rep1._1" localSheetId="4" hidden="1">{"add",#N/A,FALSE,"code"}</definedName>
    <definedName name="wrn.rep1._1" localSheetId="5" hidden="1">{"add",#N/A,FALSE,"code"}</definedName>
    <definedName name="wrn.rep1._1" localSheetId="6" hidden="1">{"add",#N/A,FALSE,"code"}</definedName>
    <definedName name="wrn.rep1._1" localSheetId="7" hidden="1">{"add",#N/A,FALSE,"code"}</definedName>
    <definedName name="wrn.rep1._1" localSheetId="8" hidden="1">{"add",#N/A,FALSE,"code"}</definedName>
    <definedName name="wrn.rep1._1" localSheetId="9" hidden="1">{"add",#N/A,FALSE,"code"}</definedName>
    <definedName name="wrn.rep1._1" localSheetId="10" hidden="1">{"add",#N/A,FALSE,"code"}</definedName>
    <definedName name="wrn.rep1._1" localSheetId="11" hidden="1">{"add",#N/A,FALSE,"code"}</definedName>
    <definedName name="wrn.rep1._1" hidden="1">{"add",#N/A,FALSE,"code"}</definedName>
    <definedName name="x" localSheetId="4" hidden="1">#REF!</definedName>
    <definedName name="x" localSheetId="5" hidden="1">#REF!</definedName>
    <definedName name="x" localSheetId="6" hidden="1">#REF!</definedName>
    <definedName name="x" localSheetId="7" hidden="1">'6.5 Hospital Participation (r.)'!#REF!</definedName>
    <definedName name="x" localSheetId="8" hidden="1">'6.7 ACO Mgt Salaries (rev.)'!#REF!</definedName>
    <definedName name="x" localSheetId="9" hidden="1">#REF!</definedName>
    <definedName name="x" localSheetId="10" hidden="1">#REF!</definedName>
    <definedName name="x" localSheetId="11" hidden="1">'9.1 APM Quality Measures (rev.)'!#REF!</definedName>
    <definedName name="x" hidden="1">#REF!</definedName>
    <definedName name="xperiod">[11]Orientation!$G$15</definedName>
    <definedName name="xtabin">[11]Hidden!$D$10:$H$11</definedName>
    <definedName name="Y" localSheetId="4">'[20]Benchmark Dec.2018'!#REF!</definedName>
    <definedName name="Y" localSheetId="6">'[20]Benchmark Dec.2018'!#REF!</definedName>
    <definedName name="Y" localSheetId="8">'[20]Benchmark Dec.2018'!#REF!</definedName>
    <definedName name="Y" localSheetId="9">'[20]Benchmark Dec.2018'!#REF!</definedName>
    <definedName name="Y" localSheetId="11">'[20]Benchmark Dec.2018'!#REF!</definedName>
    <definedName name="Y">'[20]Benchmark Dec.2018'!#REF!</definedName>
    <definedName name="Y17_E_bene" localSheetId="4">#REF!</definedName>
    <definedName name="Y17_E_bene" localSheetId="6">#REF!</definedName>
    <definedName name="Y17_E_bene" localSheetId="9">#REF!</definedName>
    <definedName name="Y17_E_bene">#REF!</definedName>
    <definedName name="Y17_E_bene_pcnt" localSheetId="6">#REF!</definedName>
    <definedName name="Y17_E_bene_pcnt">#REF!</definedName>
    <definedName name="Y17_MUF_E_CurrEst" localSheetId="6">#REF!</definedName>
    <definedName name="Y17_MUF_E_CurrEst">#REF!</definedName>
    <definedName name="Y17_MUF_nE_CurrEst">#REF!</definedName>
    <definedName name="Y17_nE_bene">#REF!</definedName>
    <definedName name="Y17_nE_bene_pcnt">#REF!</definedName>
    <definedName name="Y17_PMPY_E">#REF!</definedName>
    <definedName name="Y17_PMPY_nE">#REF!</definedName>
    <definedName name="Y18_E_bene">#REF!</definedName>
    <definedName name="Y18_E_bene_pcnt">#REF!</definedName>
    <definedName name="Y18_MUF_E_CurrEst">#REF!</definedName>
    <definedName name="Y18_MUF_E_CurrEst_ss">#REF!</definedName>
    <definedName name="Y18_MUF_nE_CurrEst">#REF!</definedName>
    <definedName name="Y18_nE_bene">#REF!</definedName>
    <definedName name="Y18_nE_bene_pcnt">#REF!</definedName>
    <definedName name="Y18_PMPY_E">'[20]Benchmark Dec.2018'!$M$11</definedName>
    <definedName name="Y18_PMPY_E2" localSheetId="4">#REF!</definedName>
    <definedName name="Y18_PMPY_E2" localSheetId="6">#REF!</definedName>
    <definedName name="Y18_PMPY_E2" localSheetId="9">#REF!</definedName>
    <definedName name="Y18_PMPY_E2">#REF!</definedName>
    <definedName name="Y18_PMPY_nE">'[20]Benchmark Dec.2018'!$M$10</definedName>
    <definedName name="Y18_PMPY_ne2" localSheetId="4">#REF!</definedName>
    <definedName name="Y18_PMPY_ne2" localSheetId="6">#REF!</definedName>
    <definedName name="Y18_PMPY_ne2" localSheetId="9">#REF!</definedName>
    <definedName name="Y18_PMPY_ne2">#REF!</definedName>
    <definedName name="Y18a_E_bene_pcnt">'[20]4. PY 2019 Benchmark (May 2019)'!$N$22</definedName>
    <definedName name="Y18a_nE_bene_pcnt">'[20]4. PY 2019 Benchmark (May 2019)'!$N$21</definedName>
    <definedName name="Y19_E_bene">'[20]Benchmark Dec.2018'!$M$14</definedName>
    <definedName name="Y19_E_bene_pcnt">'[20]Benchmark Dec.2018'!$M$16</definedName>
    <definedName name="Y19_MUF_E_CurrEst">'[20]Benchmark Dec.2018'!$M$24</definedName>
    <definedName name="Y19_MUF_nE_CurrEst">'[20]Benchmark Dec.2018'!$M$23</definedName>
    <definedName name="Y19_nE_bene">'[20]Benchmark Dec.2018'!$M$13</definedName>
    <definedName name="Y19_nE_bene_pcnt">'[20]Benchmark Dec.2018'!$M$15</definedName>
    <definedName name="Year" localSheetId="4">#REF!</definedName>
    <definedName name="Year" localSheetId="6">#REF!</definedName>
    <definedName name="Year" localSheetId="9">#REF!</definedName>
    <definedName name="Yea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27" l="1"/>
  <c r="E21" i="24"/>
  <c r="N31" i="27" l="1"/>
</calcChain>
</file>

<file path=xl/comments1.xml><?xml version="1.0" encoding="utf-8"?>
<comments xmlns="http://schemas.openxmlformats.org/spreadsheetml/2006/main">
  <authors>
    <author>tc={5DDB3CBB-9E7E-4078-8E54-E4F3CF227275}</author>
  </authors>
  <commentList>
    <comment ref="A1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included in Tab 5.1</t>
        </r>
      </text>
    </comment>
  </commentList>
</comments>
</file>

<file path=xl/sharedStrings.xml><?xml version="1.0" encoding="utf-8"?>
<sst xmlns="http://schemas.openxmlformats.org/spreadsheetml/2006/main" count="3352" uniqueCount="429">
  <si>
    <t>FY23 OneCare Vermont ACO Budget Order - Revised Budget Materials</t>
  </si>
  <si>
    <r>
      <t xml:space="preserve">Condition </t>
    </r>
    <r>
      <rPr>
        <b/>
        <i/>
        <sz val="11"/>
        <rFont val="Calibri"/>
        <family val="2"/>
        <scheme val="minor"/>
      </rPr>
      <t>11</t>
    </r>
    <r>
      <rPr>
        <b/>
        <i/>
        <sz val="11"/>
        <color theme="1"/>
        <rFont val="Calibri"/>
        <family val="2"/>
        <scheme val="minor"/>
      </rPr>
      <t xml:space="preserve">. No later than March 31, 2023, OneCare must provide GMCB staff with the supporting documentation relevant to the topics identified in Condition </t>
    </r>
    <r>
      <rPr>
        <b/>
        <i/>
        <sz val="11"/>
        <rFont val="Calibri"/>
        <family val="2"/>
        <scheme val="minor"/>
      </rPr>
      <t>12</t>
    </r>
    <r>
      <rPr>
        <b/>
        <i/>
        <sz val="11"/>
        <color theme="1"/>
        <rFont val="Calibri"/>
        <family val="2"/>
        <scheme val="minor"/>
      </rPr>
      <t>. Among the supporting documentation, OneCare must submit:</t>
    </r>
  </si>
  <si>
    <t>Instructions and deliverables:</t>
  </si>
  <si>
    <t>a. Final payer contracts</t>
  </si>
  <si>
    <t>GMCB has received all FY23 payer contracts</t>
  </si>
  <si>
    <t>b. Attribution by payer</t>
  </si>
  <si>
    <t>Complete "Attribution" tab in this workbook</t>
  </si>
  <si>
    <t>c. A revised budget, using a template provided by GMCB staff</t>
  </si>
  <si>
    <t>Complete financial statements A1, A2, and A3 (Income Statement, Balance Sheet, Cash Flow) and the Variance Analysis Report through the Adaptive Database.  Update Tabs 5.2 Settlement SS_Loss (rev.), 6.7 ACO Mgt Salaries (rev.), 6.8 PHM Expense Breakout (rev.), and 9.1 APM Quality Measures (rev.) in this workbook.</t>
  </si>
  <si>
    <t>d. Final descriptions of OneCare's population health initiatives, inlcuding final care coordination payment model</t>
  </si>
  <si>
    <t>Update Tab 7.3 Pop Health Pmt Reform (r.) in this workbook.  Attach narrative response: Describe OneCare’s final population health initiatives, including final care coordination payment model.</t>
  </si>
  <si>
    <t>e. Hospital dues for 2023 by hospital</t>
  </si>
  <si>
    <t>Update Tab 6.5 Hospital Participation (r.) in this workbook</t>
  </si>
  <si>
    <t>f. Hospital risk for 2023 by hospital and payer</t>
  </si>
  <si>
    <t>Update Tab 5.1 Risk Payer RBE (rev.) in this workbook</t>
  </si>
  <si>
    <t>g. Documentation of increasing the OneCare held risk in the amount ordered by the GMCB and any changes to the overall risk model for 2023;</t>
  </si>
  <si>
    <t>Update Tab 5.1 Risk Payer RBE (rev.) in this workbook. Attach narrative response: Describe any changes to the overall risk model for 2023 since the original budget submission.  Refer to FY23 Budget Order Condition 16 for details.</t>
  </si>
  <si>
    <t>h. Sources of funds for its 2023 population health management programs</t>
  </si>
  <si>
    <t>Update Tab 6.4 Source Uses (rev.) in this workbook</t>
  </si>
  <si>
    <t xml:space="preserve">i. Revised benchmarking report pursuant to Condition 1 </t>
  </si>
  <si>
    <r>
      <t xml:space="preserve">Attach revised benchmarking report and narrative description. </t>
    </r>
    <r>
      <rPr>
        <sz val="11"/>
        <color rgb="FFFF0000"/>
        <rFont val="Calibri"/>
        <family val="2"/>
        <scheme val="minor"/>
      </rPr>
      <t>See Accompanying Memo.</t>
    </r>
  </si>
  <si>
    <t>j. A report to the Board on OneCare’s progress relative to its targets for commercial payer FPP levels</t>
  </si>
  <si>
    <r>
      <t>Update Tabs FPP Targets Table 1 (rev.) and FPP Targets Table 2 (rev.) Attach narrative response: Discuss progress relative to the report submitted</t>
    </r>
    <r>
      <rPr>
        <sz val="11"/>
        <rFont val="Calibri"/>
        <family val="2"/>
        <scheme val="minor"/>
      </rPr>
      <t xml:space="preserve"> 7/27/22 </t>
    </r>
    <r>
      <rPr>
        <sz val="11"/>
        <color theme="1"/>
        <rFont val="Calibri"/>
        <family val="2"/>
        <scheme val="minor"/>
      </rPr>
      <t>per FY22 Budget Order Condition 3a and per FY23 Budget Order Condition 7.</t>
    </r>
  </si>
  <si>
    <t>k. Any other information the GMCB deems relevant to ensuring compliance with this order</t>
  </si>
  <si>
    <t>See memorandums attached to email; provide information requested</t>
  </si>
  <si>
    <r>
      <t xml:space="preserve">Condition </t>
    </r>
    <r>
      <rPr>
        <b/>
        <i/>
        <sz val="11"/>
        <rFont val="Calibri"/>
        <family val="2"/>
        <scheme val="minor"/>
      </rPr>
      <t>13.</t>
    </r>
    <r>
      <rPr>
        <b/>
        <i/>
        <sz val="11"/>
        <color theme="1"/>
        <rFont val="Calibri"/>
        <family val="2"/>
        <scheme val="minor"/>
      </rPr>
      <t xml:space="preserve"> In FY23, OneCare’s Operating Expenses must not exceed $14,886,172, which is a 2.0% reduction from OneCare’s submitted Operating Expenses of $15,189,971. OneCare’s Operating Expenses for FY23 are subject to adjustment reflecting the withdrawal of BCBSVT in FY23 and pending the GMCB review of OneCare’s planned transition of its data analytics platform to UVMHN, provided, however, that the total maximum amount of OneCare’s Operating Expenses shall be as set forth in this Order. </t>
    </r>
  </si>
  <si>
    <t>Submit documentation verifying compliance with condition 13.</t>
  </si>
  <si>
    <t>Complete financial statements A1, A2, and A3 (Income Statement, Balance Sheet, Cash Flow) and the Variance Analysis Report through the Adaptive Database.  Update Tab 6.7 ACO Mgt Salaries (rev.)</t>
  </si>
  <si>
    <t>NOTES</t>
  </si>
  <si>
    <t>Blue tabs are templates to be updated for the revised budget. Tabs with no fill are from the original budget submission for reference.</t>
  </si>
  <si>
    <r>
      <t xml:space="preserve">Directions: </t>
    </r>
    <r>
      <rPr>
        <sz val="11"/>
        <rFont val="Calibri"/>
        <family val="2"/>
        <scheme val="minor"/>
      </rPr>
      <t>Estimated FY23 attribution columns are pre-filled from the original budget (9/30/22). Please complete the FY23 Actual starting and average attribution based on finalized FY23 contracts. Attribution numbers should tie to other tables in this workbook that are a function of attribution.</t>
    </r>
  </si>
  <si>
    <t>FY23 Original Budget</t>
  </si>
  <si>
    <t>FY23 Revised Budget</t>
  </si>
  <si>
    <t>Payer</t>
  </si>
  <si>
    <r>
      <rPr>
        <b/>
        <sz val="11"/>
        <color theme="1"/>
        <rFont val="Calibri"/>
        <family val="2"/>
        <scheme val="minor"/>
      </rPr>
      <t>Starting Attribution Estimated</t>
    </r>
    <r>
      <rPr>
        <i/>
        <sz val="11"/>
        <color theme="1"/>
        <rFont val="Calibri"/>
        <family val="2"/>
        <scheme val="minor"/>
      </rPr>
      <t xml:space="preserve">
Used to Measure APM Scale*</t>
    </r>
  </si>
  <si>
    <r>
      <rPr>
        <b/>
        <sz val="11"/>
        <color theme="1"/>
        <rFont val="Calibri"/>
        <family val="2"/>
        <scheme val="minor"/>
      </rPr>
      <t>Settlement Attribution Estimated</t>
    </r>
    <r>
      <rPr>
        <sz val="11"/>
        <color theme="1"/>
        <rFont val="Calibri"/>
        <family val="2"/>
        <scheme val="minor"/>
      </rPr>
      <t xml:space="preserve">
</t>
    </r>
    <r>
      <rPr>
        <i/>
        <sz val="11"/>
        <color theme="1"/>
        <rFont val="Calibri"/>
        <family val="2"/>
        <scheme val="minor"/>
      </rPr>
      <t>Should match data provided in Tab 5.1</t>
    </r>
  </si>
  <si>
    <r>
      <rPr>
        <b/>
        <sz val="11"/>
        <color rgb="FF000000"/>
        <rFont val="Calibri"/>
        <family val="2"/>
      </rPr>
      <t xml:space="preserve">Starting Attribution Actual **
</t>
    </r>
    <r>
      <rPr>
        <i/>
        <sz val="11"/>
        <color rgb="FF000000"/>
        <rFont val="Calibri"/>
        <family val="2"/>
      </rPr>
      <t>Used to Measure APM Scale</t>
    </r>
  </si>
  <si>
    <r>
      <rPr>
        <b/>
        <sz val="11"/>
        <color rgb="FF000000"/>
        <rFont val="Calibri"/>
        <family val="2"/>
      </rPr>
      <t xml:space="preserve">Settlement Attribution Estimated
</t>
    </r>
    <r>
      <rPr>
        <i/>
        <sz val="11"/>
        <color rgb="FF000000"/>
        <rFont val="Calibri"/>
        <family val="2"/>
      </rPr>
      <t>Should match data provided in Tab 5.1</t>
    </r>
  </si>
  <si>
    <t>Medicare</t>
  </si>
  <si>
    <t>Medicare - Traditional</t>
  </si>
  <si>
    <t>Medicare - Expanded</t>
  </si>
  <si>
    <t>BCBSVT QHP</t>
  </si>
  <si>
    <t>BCBSVT Primary - Risk</t>
  </si>
  <si>
    <t>BCBSVT Primary - Non-Risk</t>
  </si>
  <si>
    <t>MVP QHP</t>
  </si>
  <si>
    <t>Self Funded</t>
  </si>
  <si>
    <t>Total</t>
  </si>
  <si>
    <t>* Responses from FY 2023 Budget and Certification Responses to Round 1 Questions (11/4/2022)</t>
  </si>
  <si>
    <t>** MVP figure represents preliminary attribution run; Self-Funded attribution estaimted</t>
  </si>
  <si>
    <t>Fixed Prospective Payment Target and Strategy Report</t>
  </si>
  <si>
    <t>Table 1: Total Fixed Payment (FPP+CPR) as a percent of expcted (or actual) Total Cost of Care, by payer program for 2022 and 2023.  Break out Total Fixed Payments into both reconciled and unreconciled fixed payment arrangements.  Include the numerator and denominator.</t>
  </si>
  <si>
    <t>Attribution</t>
  </si>
  <si>
    <t>ETCOC</t>
  </si>
  <si>
    <t>FPP Total $</t>
  </si>
  <si>
    <t>Total FPP %</t>
  </si>
  <si>
    <t>Un-Recon FPP $</t>
  </si>
  <si>
    <t xml:space="preserve">Un-Recon FPP % </t>
  </si>
  <si>
    <t>Medicaid</t>
  </si>
  <si>
    <t>BCBSVT</t>
  </si>
  <si>
    <t>n/a</t>
  </si>
  <si>
    <t>Note: Medicare ETCOC does not include Advanced Shared Savings on this tab only.</t>
  </si>
  <si>
    <t>Table 2: Targets and Milestones for Contract Revenue in Unreconciled FPPs</t>
  </si>
  <si>
    <t>Program</t>
  </si>
  <si>
    <t>Baseline</t>
  </si>
  <si>
    <t>PY22</t>
  </si>
  <si>
    <t>PY23</t>
  </si>
  <si>
    <t>PY24</t>
  </si>
  <si>
    <t>PY25</t>
  </si>
  <si>
    <t>PY26</t>
  </si>
  <si>
    <t>TBD</t>
  </si>
  <si>
    <t>Medicaid *</t>
  </si>
  <si>
    <t>Commercial</t>
  </si>
  <si>
    <t>Note: The above percentages for Medicaid do not reflect unattributed population/hospital fixed payment expansion efforts currently underway with DVHA</t>
  </si>
  <si>
    <t>The above percentages pertain only to unreconciled fixed payments under total cost of care arrangements.</t>
  </si>
  <si>
    <t>See narrative for further details.</t>
  </si>
  <si>
    <t>* OneCare continues to collaborate with DVHA on a fixed payment expansion initiative. Updates to this table can be supplied as the program development unfolds.</t>
  </si>
  <si>
    <t>Part 5. Risk Management</t>
  </si>
  <si>
    <t>Appendix 5.1: ACO Risk by Payer (Budget 2023) &amp; Risk by Payer by Risk-bearing Entity (Budget 2023) - Old 5.1 and 5.2</t>
  </si>
  <si>
    <t>HSA | Primary Care/RBE</t>
  </si>
  <si>
    <t>Medicaid - Traditional</t>
  </si>
  <si>
    <t>Medicaid - Expanded</t>
  </si>
  <si>
    <t>BCBSVT Primary Risk</t>
  </si>
  <si>
    <t>Self-Funded</t>
  </si>
  <si>
    <t>Total Attribution</t>
  </si>
  <si>
    <t>Downside Risk (Max Shared Losses)</t>
  </si>
  <si>
    <t>Upside Risk (Max Shared Savings)</t>
  </si>
  <si>
    <t>Settlement Attribution</t>
  </si>
  <si>
    <t>Max Upside/Downside Potential $ ***</t>
  </si>
  <si>
    <t>% Potential</t>
  </si>
  <si>
    <t>Advanced Shared Savings Risk ****</t>
  </si>
  <si>
    <t>Max Upside/Downside Potential $</t>
  </si>
  <si>
    <t>Max Upside/Downside Potential $*****</t>
  </si>
  <si>
    <t>% Potential*****</t>
  </si>
  <si>
    <t>% Total</t>
  </si>
  <si>
    <t>Provider-specific Downside Risk Mitigation $*</t>
  </si>
  <si>
    <t>Max Downside Potential $**</t>
  </si>
  <si>
    <t>Provider-specific Upside Risk Mitigation $*</t>
  </si>
  <si>
    <t>Max Upside Potential $**</t>
  </si>
  <si>
    <t>Bennington</t>
  </si>
  <si>
    <t>N/A</t>
  </si>
  <si>
    <t xml:space="preserve"> $-   </t>
  </si>
  <si>
    <t>Hospital PC</t>
  </si>
  <si>
    <t xml:space="preserve"> N/A </t>
  </si>
  <si>
    <t>Non-Hospital PC</t>
  </si>
  <si>
    <t>SVMC</t>
  </si>
  <si>
    <t>Berlin</t>
  </si>
  <si>
    <t>CVMC</t>
  </si>
  <si>
    <t>Brattleboro</t>
  </si>
  <si>
    <t>BMH</t>
  </si>
  <si>
    <t>Burlington</t>
  </si>
  <si>
    <t>UVMMC</t>
  </si>
  <si>
    <t>Lebanon</t>
  </si>
  <si>
    <t>DHMC</t>
  </si>
  <si>
    <t>Middlebury</t>
  </si>
  <si>
    <t>Porter</t>
  </si>
  <si>
    <t>Morrisville</t>
  </si>
  <si>
    <t>Copley</t>
  </si>
  <si>
    <t>Newport</t>
  </si>
  <si>
    <t>NCH</t>
  </si>
  <si>
    <t>Randolph</t>
  </si>
  <si>
    <t>Gifford</t>
  </si>
  <si>
    <t>Rutland</t>
  </si>
  <si>
    <t>RRMC</t>
  </si>
  <si>
    <t>Springfield</t>
  </si>
  <si>
    <t>St. Albans</t>
  </si>
  <si>
    <t>NMC</t>
  </si>
  <si>
    <t>St. Johnsbury</t>
  </si>
  <si>
    <t>NVRH</t>
  </si>
  <si>
    <t>Townshend</t>
  </si>
  <si>
    <t>Grace Cottage</t>
  </si>
  <si>
    <t>Windsor</t>
  </si>
  <si>
    <t>Mt. A</t>
  </si>
  <si>
    <t>OneCare Vermont</t>
  </si>
  <si>
    <t>Program Total</t>
  </si>
  <si>
    <t>*Risk mitigation arrangements between OCV and providers</t>
  </si>
  <si>
    <t>**Reflects max upside/downside savings potential after risk mitigation arrangements</t>
  </si>
  <si>
    <t>*** Risk corridor upside/downside only</t>
  </si>
  <si>
    <t>**** Additional potential that advanced shared savings must be refunded in full</t>
  </si>
  <si>
    <t>Table adjusted to reflect Advanced Shared Savings risk now held by OneCare.</t>
  </si>
  <si>
    <t>*****Reflects max upside savings potential (4% risk corridor with a 50% share); max downside loss potential (3% risk corridor with a 50% share) is reflected in calculation of column Z</t>
  </si>
  <si>
    <t>Part 5. ACO Network Programs and Risk Management</t>
  </si>
  <si>
    <t>Appendix 5.2: Settlement by Payer, by HSA (2018-2023), Shared Savings/Losses by PC/Risk Bearing Entity - old 4.2,5.3,5.4</t>
  </si>
  <si>
    <t>Shared Savings/(Losses)</t>
  </si>
  <si>
    <t>Payer  | HSA | Primary Care/RBE</t>
  </si>
  <si>
    <t>2018 Actual</t>
  </si>
  <si>
    <t>2019 Actual</t>
  </si>
  <si>
    <t>2020 Actual</t>
  </si>
  <si>
    <t>2021 Actual</t>
  </si>
  <si>
    <t>2022 Projection</t>
  </si>
  <si>
    <t>2023 Budget</t>
  </si>
  <si>
    <t>Blueprint</t>
  </si>
  <si>
    <t>BCBSVT Primary</t>
  </si>
  <si>
    <t>Notes:</t>
  </si>
  <si>
    <t>(A) Medicare - Shared Savings/(Losses) reflects Net Shared Savings/(Losses) and Blueprint Advanced Shared Savings; does not include AIPBP</t>
  </si>
  <si>
    <t>(B) BCBSVT QHP - 2018 - Reported Shared Savings/(Losses) do not include reinsurance fees ($263.5K)</t>
  </si>
  <si>
    <t>Part 6. ACO Budget</t>
  </si>
  <si>
    <t>Appendix 6.4: Sources and Uses Revised Budget</t>
  </si>
  <si>
    <t xml:space="preserve">NOTE: EXCLUDES EXTERNAL TCOC/HEALTH SPEND </t>
  </si>
  <si>
    <t>Full Risk Funding Sources</t>
  </si>
  <si>
    <t>YTD TOTAL</t>
  </si>
  <si>
    <t>Medicare AIPBP (FPP/CPR)</t>
  </si>
  <si>
    <t>Medicare Adv SS</t>
  </si>
  <si>
    <t>Medicaid Traditional FPP/CPR</t>
  </si>
  <si>
    <t>Medicaid Expanded FPP/CPR</t>
  </si>
  <si>
    <t>Medicaid Trad &amp; Exp PMPM (prsp)</t>
  </si>
  <si>
    <t>BCBS QHP - FPP/CPR</t>
  </si>
  <si>
    <t>BCBS QHP PMPM</t>
  </si>
  <si>
    <t>BCBS Primary - Risk PMPM</t>
  </si>
  <si>
    <t>BCBS Primary -Non-Risk PMPM</t>
  </si>
  <si>
    <t>MVP PMPM</t>
  </si>
  <si>
    <t>UVMHN Self Funded PMPM</t>
  </si>
  <si>
    <t>Unsecured Revenue*</t>
  </si>
  <si>
    <t>Interest Income</t>
  </si>
  <si>
    <t>Deferred Revenue</t>
  </si>
  <si>
    <t>Hospital FPP Allocation</t>
  </si>
  <si>
    <t>Hospital Dues - CY</t>
  </si>
  <si>
    <t>Variance</t>
  </si>
  <si>
    <t>INCOME/INFLOWS</t>
  </si>
  <si>
    <t>EXPENSE/OUTFLOWS</t>
  </si>
  <si>
    <t>OneCare Fixed Payments/Funded CPR</t>
  </si>
  <si>
    <t>PHM Program</t>
  </si>
  <si>
    <t>CPR Program Cost</t>
  </si>
  <si>
    <t>DULCE</t>
  </si>
  <si>
    <t>Longitudinal Care</t>
  </si>
  <si>
    <t>Innovation Fund</t>
  </si>
  <si>
    <t>PCMH Legacy Payments</t>
  </si>
  <si>
    <t>CHT Block Payment</t>
  </si>
  <si>
    <t>SNF Support</t>
  </si>
  <si>
    <t>MH Screening and Follow-Up Program</t>
  </si>
  <si>
    <t>Specialist</t>
  </si>
  <si>
    <t>VBIF Reinvestment</t>
  </si>
  <si>
    <t>SASH</t>
  </si>
  <si>
    <t>Total PHM/Payment Reform Programs</t>
  </si>
  <si>
    <t>Salaries and Benefits</t>
  </si>
  <si>
    <t>Purchased Services</t>
  </si>
  <si>
    <t>Software/Informatics</t>
  </si>
  <si>
    <t>Other Expenses***</t>
  </si>
  <si>
    <t>Total Operational Expenses</t>
  </si>
  <si>
    <t>Total Expenses</t>
  </si>
  <si>
    <t>Variance = Profit/(Loss)</t>
  </si>
  <si>
    <t>*** includes:</t>
  </si>
  <si>
    <t>Supplies, interest, advertising, surveys, mail/printing, subscriptions, mileage, food, meetings, travel, marketing, utilities</t>
  </si>
  <si>
    <t>* Funds initially incorporated into the budget, but now will flow directly from DVHA to providers</t>
  </si>
  <si>
    <t>Appendix 6.5 Hospital Participation - All Hospitals</t>
  </si>
  <si>
    <t>Payer | Program</t>
  </si>
  <si>
    <t>OCV Total</t>
  </si>
  <si>
    <t>Hospital Fixed Payment</t>
  </si>
  <si>
    <t>PHM Base Payments</t>
  </si>
  <si>
    <t>PHM Bonus Payments *</t>
  </si>
  <si>
    <t>Blueprint - CHT</t>
  </si>
  <si>
    <t>Blueprint - PCMH</t>
  </si>
  <si>
    <t>Hospital Fixed Payment*</t>
  </si>
  <si>
    <t>Hospital Fixed Payment**</t>
  </si>
  <si>
    <t>PHM Bonus Potential</t>
  </si>
  <si>
    <t>General</t>
  </si>
  <si>
    <t>Hospital Participation Fees</t>
  </si>
  <si>
    <t>Mental Health Screening and Follow-Up Program***</t>
  </si>
  <si>
    <t>Hospital Total ****</t>
  </si>
  <si>
    <t>* Hospitals are eligible for PHM Bonus Payment, but the amount earned will depend on performance outcomes.</t>
  </si>
  <si>
    <t>**2023 Medicaid FPP is blends the Expanded and Traditional cohorts - the entire FPP is now shown under the Medicaid Traditional cohort</t>
  </si>
  <si>
    <t>*** Reflects estimated payment potential; dependent on participation in the initiative</t>
  </si>
  <si>
    <t>Medicaid PHM Bonus payments include funding directly from DVHA</t>
  </si>
  <si>
    <t>Appendix 6.7: ACO Management Compensation (FY 2023 projected) [updated]</t>
  </si>
  <si>
    <t>Position Title</t>
  </si>
  <si>
    <t>Base Pay/Benefits</t>
  </si>
  <si>
    <t>Variable Pay</t>
  </si>
  <si>
    <t>Variable Pay Range (% of base pay)*</t>
  </si>
  <si>
    <t>Budgeted Gross Compensation</t>
  </si>
  <si>
    <t>Board Chair</t>
  </si>
  <si>
    <t>Board Trustees (18)</t>
  </si>
  <si>
    <t>CEO</t>
  </si>
  <si>
    <t>0% - 25%</t>
  </si>
  <si>
    <t>CCO</t>
  </si>
  <si>
    <t>0% - 10%</t>
  </si>
  <si>
    <t>VP/COO</t>
  </si>
  <si>
    <t>0% - 20%</t>
  </si>
  <si>
    <t>VP/Finance</t>
  </si>
  <si>
    <t>VP/CMO</t>
  </si>
  <si>
    <t>Chief Legal Officer</t>
  </si>
  <si>
    <t>Director, ACO Operations</t>
  </si>
  <si>
    <t>Director, Strategy/Planning</t>
  </si>
  <si>
    <t>Director, Value Based Care</t>
  </si>
  <si>
    <t>Director, Payment Reform</t>
  </si>
  <si>
    <t>Director, Finance and Accounting</t>
  </si>
  <si>
    <t>Director, Public Affairs</t>
  </si>
  <si>
    <t>Total Compensation Reported</t>
  </si>
  <si>
    <t xml:space="preserve">* Please note that the actual percentage of Variable Pay to Base Pay is slightly less than the maximum pay range noted.  This is due to timing between the variable pay year (October - September) and OneCare's fiscal year (January - December). </t>
  </si>
  <si>
    <t>Appendix 6.8 PHM Expense Breakout</t>
  </si>
  <si>
    <t xml:space="preserve">Budgeted YTD Provider Payments - FY23 Budget Submission </t>
  </si>
  <si>
    <t xml:space="preserve"> Hospital/ Hospital PCP </t>
  </si>
  <si>
    <t xml:space="preserve"> Independent PCP </t>
  </si>
  <si>
    <t xml:space="preserve"> FQHC </t>
  </si>
  <si>
    <t xml:space="preserve"> Specialist </t>
  </si>
  <si>
    <t xml:space="preserve"> Designated Agency </t>
  </si>
  <si>
    <t xml:space="preserve"> Home Health </t>
  </si>
  <si>
    <t xml:space="preserve"> Area Agency on Aging </t>
  </si>
  <si>
    <t xml:space="preserve"> SASH </t>
  </si>
  <si>
    <t xml:space="preserve"> Community </t>
  </si>
  <si>
    <t xml:space="preserve"> Other / TBD </t>
  </si>
  <si>
    <t xml:space="preserve"> Grand Total </t>
  </si>
  <si>
    <t>GL</t>
  </si>
  <si>
    <t>pd</t>
  </si>
  <si>
    <t>accrued</t>
  </si>
  <si>
    <t>PHM Total</t>
  </si>
  <si>
    <t>Fixed Prospective Payment/CPR</t>
  </si>
  <si>
    <t>Population Health Mgmt Program - Base Payments</t>
  </si>
  <si>
    <t>Population Health Mgmt Program - Bonus Payments</t>
  </si>
  <si>
    <t>Complex Care Coordination Program</t>
  </si>
  <si>
    <t>Value-Based Incentive Fund - Total</t>
  </si>
  <si>
    <t>Comprehensive Payment Reform Program</t>
  </si>
  <si>
    <t>PCP Engagement Incentive Pmt - BCBSVT Primary</t>
  </si>
  <si>
    <t>PCP Engagement Incentive Pmt - Medicaid Expanded</t>
  </si>
  <si>
    <t>Primary Prevention - Program Match</t>
  </si>
  <si>
    <t>Primary Prevention - Amplify Grants</t>
  </si>
  <si>
    <t>Primary Prevention - DULCE</t>
  </si>
  <si>
    <t xml:space="preserve">        MH Screening and Follow-Up Program*</t>
  </si>
  <si>
    <t>Specialist Program - MH Initiatives</t>
  </si>
  <si>
    <t>Specialist Program - CKD</t>
  </si>
  <si>
    <t>Specialist Fund - Current Year</t>
  </si>
  <si>
    <t>PCMH Payments</t>
  </si>
  <si>
    <t>Community Health Team Payments</t>
  </si>
  <si>
    <t xml:space="preserve">Reinvested VBIF Quality Initiatives </t>
  </si>
  <si>
    <t>Other</t>
  </si>
  <si>
    <t>add back funds that DVHA will pay directly</t>
  </si>
  <si>
    <t>Grand Total of PHM Program Funding</t>
  </si>
  <si>
    <t xml:space="preserve">*  OneCare has estimated amounts eligible providers will be successful in earning the bonus dollars, and MH Screening dollars for 2023.  </t>
  </si>
  <si>
    <t>Part 7. ACO Quality, Population Health, Model of Care, and Community Integration Initiatives</t>
  </si>
  <si>
    <t>Appendix 7.3: Population Health and Payment Reform Details (FY23 Budget)</t>
  </si>
  <si>
    <t>Program Name</t>
  </si>
  <si>
    <t>Primary Investment Type</t>
  </si>
  <si>
    <t>Secondary Investment Type</t>
  </si>
  <si>
    <t>Program Description</t>
  </si>
  <si>
    <t>Investment Amount</t>
  </si>
  <si>
    <t>Financial Model</t>
  </si>
  <si>
    <t>PMPM Amount (If Applicable)</t>
  </si>
  <si>
    <t>Recipients</t>
  </si>
  <si>
    <t>Progress to date, including quantitative or qualitative evidence at the ACO and local HSA levels</t>
  </si>
  <si>
    <t>Methods for establishing new or continued investment</t>
  </si>
  <si>
    <t xml:space="preserve">Measures and methods used to track progress and identify challenges and opportunities </t>
  </si>
  <si>
    <t>Whether and how is there an accountability or incentive structure to drive change</t>
  </si>
  <si>
    <t>PHM Base Payments - PCP</t>
  </si>
  <si>
    <t>Expanding Primary Care Capacity</t>
  </si>
  <si>
    <t xml:space="preserve">Primary care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</si>
  <si>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Base PMPM payments to providers with quarterly bonus payments based on quality results for six PHM measures.</t>
  </si>
  <si>
    <t>Primary Care</t>
  </si>
  <si>
    <t>Consistent multi-year investment in primary care; significant network growth since APM inception</t>
  </si>
  <si>
    <t>Payer negotiations; state negotiations</t>
  </si>
  <si>
    <t>Progress and challenges will be identified through performance on PHM measures. Quarterly performance reports will be delivered to the network.
The OneCare quality team is working directly with providers to hone in quality improvement opportunities.</t>
  </si>
  <si>
    <t>Accountabilities established in participant contracts; alignment with care model. Payment models have performance-based elements. Payments based on practice-level quality performance.</t>
  </si>
  <si>
    <t>PHM Base Payments - HH</t>
  </si>
  <si>
    <t xml:space="preserve">Home health care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</si>
  <si>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Home Health Agencies</t>
  </si>
  <si>
    <t>PHM Base Payments - DA</t>
  </si>
  <si>
    <t xml:space="preserve">Designated Agency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</si>
  <si>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Designated Mental Health Agencies</t>
  </si>
  <si>
    <t>PHM Base Payments - AAA</t>
  </si>
  <si>
    <t xml:space="preserve">Area agency on aging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</si>
  <si>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Area Agencies on Aging</t>
  </si>
  <si>
    <t>PHM Bonus Potential - PCP</t>
  </si>
  <si>
    <t>Quarterly bonus payments designed to reward strong performance on ACO's PHM quality measures.</t>
  </si>
  <si>
    <t>PHM Bonus Potential - HH</t>
  </si>
  <si>
    <t>Annual bonus payments designed to reward strong performance on ACO's PHM quality measures.</t>
  </si>
  <si>
    <t>PHM Bonus Potential - DA</t>
  </si>
  <si>
    <t>PHM Bonus Potential - AAA</t>
  </si>
  <si>
    <t>Lifestyle Choices</t>
  </si>
  <si>
    <t>Programs designed to engage Vermont communities in wellness and prevention.</t>
  </si>
  <si>
    <t>Payments to community-based program coordinators; funding for local initiative and projects (for the first six months of the year)</t>
  </si>
  <si>
    <t>Not PMPM based.</t>
  </si>
  <si>
    <t>Other social services and community organizations</t>
  </si>
  <si>
    <t>Established state-wide prevention program; significant community investment</t>
  </si>
  <si>
    <t>State negotiations</t>
  </si>
  <si>
    <t>Data analysis to identify program enrollment and  outcomes. (DULCE)</t>
  </si>
  <si>
    <t>Accountabilities established in participant contracts; alignment with care model</t>
  </si>
  <si>
    <t>Comp. Payment Reform Program</t>
  </si>
  <si>
    <t>Fixed payment program designed to transition participating independent primary care practices away from a fee-for-service payment model to a value based fixed payment model with a fixed per member per month payment across payers. 2023 CPR program includes increased fixed monthly payments to practices participating in an optional mental health integration model.</t>
  </si>
  <si>
    <t>$1,617,513*</t>
  </si>
  <si>
    <t>Monthly fixed payment to participating providers; increased payment rates for practices participating in the mental health integration model</t>
  </si>
  <si>
    <t xml:space="preserve"> Variable </t>
  </si>
  <si>
    <t>Continued program growth; significant investment in primary care; all practices participating in the new mental health integration model</t>
  </si>
  <si>
    <t>Payer negotiations; state negotiations; provider investments</t>
  </si>
  <si>
    <t>Quarterly Primary Care Report Card with office statistics, financial and clinical metrics; program-wide measurement of mental health screening rates for baseline year (2022) and performance year (2023)</t>
  </si>
  <si>
    <t>CPR group to review practice-level outcomes and highlight strengths and opportunities; measurement of mental health screening and follow-up rates for 2022 and 2023</t>
  </si>
  <si>
    <t>Specialist Program</t>
  </si>
  <si>
    <t>Financial reform programs for specialty providers that allows for more flexible care delivery and a greater focus on population health. Investments in 2022 reflect projects continuing into the fiscal year (no new initiatives planned)</t>
  </si>
  <si>
    <t>Grant-type payments</t>
  </si>
  <si>
    <t>Specialty Providers</t>
  </si>
  <si>
    <t>Offered funding to targeted and scalable initiatives; funding constraints limit expansion</t>
  </si>
  <si>
    <t>Measures and program narratives  submitted by specialists as established in contracts.</t>
  </si>
  <si>
    <t>Funding for innovative care delivery pilots proposed by participating OneCare providers. Investments in 2022 reflect projects continuing into the fiscal year (no new initiatives planned)</t>
  </si>
  <si>
    <t>Home health support for individuals who no longer require skilled nursing resources but are at risk for hospital readmissions and/or emergency department utilization.</t>
  </si>
  <si>
    <t>Contracted amounts earned for services provided by specific organizations.</t>
  </si>
  <si>
    <t>Program currently operational; challenges due to provider staffing crisis; Home Health agencies desire to continue</t>
  </si>
  <si>
    <t>Increasing/ maintaining hospital participation fees</t>
  </si>
  <si>
    <t>Data analysis to identify cost and quality improvements for those receiving Longitudinal Care program services</t>
  </si>
  <si>
    <t>Accountability to offer  Longitudinal Care services and benefits to the population</t>
  </si>
  <si>
    <t>One-time funds reserved to address gaps in post-acute care services.</t>
  </si>
  <si>
    <t xml:space="preserve">Undetermined at this time. </t>
  </si>
  <si>
    <t>Undetermined at this time.  In support of SNF Services.</t>
  </si>
  <si>
    <t>N/A (new one-time initiative)</t>
  </si>
  <si>
    <t>Partnership with State leadership and SNFs directly to evaluate effectiveness.</t>
  </si>
  <si>
    <t>Undetermined at this time.</t>
  </si>
  <si>
    <t>Quality Initiatives</t>
  </si>
  <si>
    <t>Quality investment funds generated from prior-year programming.</t>
  </si>
  <si>
    <t>N/A (initiatives undetermined at this time)</t>
  </si>
  <si>
    <t>Social Service Integration</t>
  </si>
  <si>
    <t>Primary care investments aimed at encouraging participation in ACO programs, a focus on population health, high quality care delivery, and participating in ACO program development.</t>
  </si>
  <si>
    <t>Quarterly payment</t>
  </si>
  <si>
    <t>Approximately $2.05 PMPM (dependent on GMCB-approved trend and actual Blueprint attribution)</t>
  </si>
  <si>
    <t>Blueprint for Health - PCMH</t>
  </si>
  <si>
    <t>Legacy Blueprint initiative</t>
  </si>
  <si>
    <t>State or Federal funding disconnected from the OneCare Medicare program.</t>
  </si>
  <si>
    <t>Managed by Blueprint.</t>
  </si>
  <si>
    <t>Localized community-based teams designed to incorporate the full continuum of care into population health management initiatives.</t>
  </si>
  <si>
    <t>Approximately $2.50 PMPM (dependent on GMCB-approved trend and actual Blueprint attribution)</t>
  </si>
  <si>
    <t>Blueprint for Health - Community Health Teams</t>
  </si>
  <si>
    <t>Provision of on-site support for adults in congregate living to help proactively manage their healthcare.</t>
  </si>
  <si>
    <t>Quarterly panel payment</t>
  </si>
  <si>
    <t>Blueprint for Health - Support and Services at Home (SASH)</t>
  </si>
  <si>
    <t> </t>
  </si>
  <si>
    <t>Primary care investment in a mental health screening initiative aimed at improving depression and suicide screening rates and treatment/follow-up rates for patients aged twelve years and older, and to improve electronic documentation and reporting of screening results and follow-up treatment for those with positive screening results.</t>
  </si>
  <si>
    <t>Semi-annual payments per attributed member for qualifying primary care participants</t>
  </si>
  <si>
    <t>$0.81 PMPM paid semi-annually to qualifying primary care participants</t>
  </si>
  <si>
    <t>Qualifying primary care participants</t>
  </si>
  <si>
    <t>Depression and suicide screening rates and treatment, referral and/or follow-up rates; electronic submission by PCPs</t>
  </si>
  <si>
    <t>Yes. To qualify for the incentive payment, primary care participants must attest to perform clinically appropriate mental health screening for patients twelve years of age or older, electronically record screening results, treatment, and follow-up, and electronically report screening rates and follow-up/treatment rates to OneCare.</t>
  </si>
  <si>
    <t>* CPR amount represents amount of expense that OneCare will be funding itself. In addition to these dollars, Medicaid and Medicare funds portions of the total CPR Payments that will be made to providers of $11,431,794.</t>
  </si>
  <si>
    <t>Part 9. Other Vermont All-Payer ACO Model Questions</t>
  </si>
  <si>
    <t>Appendix 9.1: ACO Activities related to the Vermont All-Payer Model ACO Agreement Population Health and Quality Goals</t>
  </si>
  <si>
    <r>
      <t xml:space="preserve">Measure
</t>
    </r>
    <r>
      <rPr>
        <b/>
        <i/>
        <sz val="11"/>
        <color indexed="8"/>
        <rFont val="Calibri"/>
        <family val="2"/>
      </rPr>
      <t>(ACO Specific All-Payer Model Target)</t>
    </r>
  </si>
  <si>
    <t xml:space="preserve">2022 Activities </t>
  </si>
  <si>
    <t>Planned Changes and/or Additions for 2023</t>
  </si>
  <si>
    <t>All-Payer ACO Model (ACO Specific) Goal #1: Increase Access to Primary Care</t>
  </si>
  <si>
    <t>Describe activities directed towards Goal #1</t>
  </si>
  <si>
    <r>
      <t xml:space="preserve">OneCare continues to focus on increasing access to Primary Care through Consumer Assessment of HealthCare Providers &amp; Systems (CAHPS) for PY2022. Getting Timely Care, Appointments and Information is a key focus area which is managed through patient experience surveys - </t>
    </r>
    <r>
      <rPr>
        <sz val="11"/>
        <color rgb="FF000000"/>
        <rFont val="Calibri"/>
        <family val="2"/>
      </rPr>
      <t>OneCare performed in the 40th percentile in its PY2021 Medicare Quality Scorecard, which aligns with findings present within OneCare's Medicare benchmarking reporting. Other activities directed at increasing access to Primary Care include incentivizing PCP Engagement for Designated Agencies and Area Agencies on Aging as part of the 2022 care coordination program and collaboration with Blueprint and VCCI leaders to address barriers to PCP access including the need for patient records before scheduling of first patient visit.</t>
    </r>
  </si>
  <si>
    <t>2023 Population Health Model incentivizes improved access via PCP adult annual wellness visits for those over 40 years old and also child and adolescent well visits. Additionally, as in 2022, OneCare is incentivizing primary care engagement for members in care management through Designated Agencies and Area Agencies on Aging.</t>
  </si>
  <si>
    <t>All-Payer ACO Model (ACO Specific) Goal #2: Reduce Deaths Related to Suicide and Drug Overdose</t>
  </si>
  <si>
    <t>Describe activities directed towards Goal #2</t>
  </si>
  <si>
    <t>1. The ACO continues to focus on improving annual quality measure performance results for those measures that relate to depression screening and timeliness of follow up after ED or hospital visit for mental illness or substance use.  
2. Educational measure summary documents for these measures were created and shared with network participants via webinar in April 2022.  Measure documents were made available on the Vermont Health Learn (VTHL) platform for as needed access with recorded session for reference.
3. OneCare leadership is actively involved in the recurring statewide collaborative effort known as the Mental Health Integration Council, coordinated by VDH. This forum provides an opportunity to engage in thought leadership about the integration of mental health services into the broader healthcare landscape in Vermont.</t>
  </si>
  <si>
    <t>Suicide prevention is a key component of OneCare's 2023 prevention focus. OneCare is working with leaders across the state to align these efforts. One specific example of this work is the redesign/improved Comprehensive Payment Reform (CPR) program which is providing additional incentives for mental health screenings. While there may be limitations on OneCare's ability to directly impact this outcome, OneCare believes it has an important role to play as an advocate and community partner to reduce suicide and drug overdose deaths.
OneCare is also funding a $1.6M one-time primary care initiative aimed at improving suicide and depression screening and follow-up rates for patients aged twelve years and older. The initiative also seeks to improve electronic documentation and reporting of screening results and follow-up treatment for those with positive screening results. To qualify for the incentive payment, primary care participants must attest to perform clinically appropriate mental health screening for patients twelve years of age or older, electronically record screening results, treatment, and follow-up, and electronically report screening rates and follow-up/treatment rates to OneCare.</t>
  </si>
  <si>
    <r>
      <rPr>
        <b/>
        <sz val="11"/>
        <color indexed="10"/>
        <rFont val="Calibri"/>
        <family val="2"/>
      </rPr>
      <t>Multi-Payer</t>
    </r>
    <r>
      <rPr>
        <sz val="11"/>
        <color theme="1"/>
        <rFont val="Calibri"/>
        <family val="2"/>
        <scheme val="minor"/>
      </rPr>
      <t xml:space="preserve"> ACO screening and follow-up for clinical depression and follow-up plan
</t>
    </r>
    <r>
      <rPr>
        <i/>
        <sz val="11"/>
        <color indexed="62"/>
        <rFont val="Calibri"/>
        <family val="2"/>
      </rPr>
      <t>(75th percentile compared to Medicare nationally)</t>
    </r>
  </si>
  <si>
    <t>1. Depression Screening &amp; Follow-Up Plan is a focus area in PY2022 which aligns with Annual Quality and Value Based Incentive Fund (VBIF) programs.
2. Through the Value Based Incentive Fund, designed to reward and incentivize network participants who deliver high quality results as compared to peer benchmarks, metrics including depression screening and follow up, are measured quarterly and shared with participating organizations.   This measure is identified as a measure for pediatric sites.
3. Pediatric practices continue to find ways to capture Depression Screening information for OneCare attributed patients. Practices encourage patients to complete the information via patient portals prior to visits. Providers have also started using tablets in waiting rooms allowing patients to complete screening prior to provider appointment time. Most often screenings are performed during annual wellness visits.  Providers continue to work on opportunities to obtain this information outside of a members annual check-up noting that the time component for sick or medical visits is challenging.
4. Data from Vermont Information Technology Leaders (VITL), University of Vermont Medical Center (UVMMC) EPIC and Dartmouth Hitchcock Medical Center (DHMC) EPIC clinical feeds and manual chart reviews are used to help identify gaps and opportunities for improvement through targeted network outreach.  
5. Discussions about the opportunity to increase education and awareness about coding opportunities related to Depression Screening and Follow-Up Plan to reduce the manual intervention for the VBIF program have occurred and continue to be evaluated.</t>
  </si>
  <si>
    <t>OneCare believes in the importance of wellness visits, and is incentiving these as stated above. These wellness visits are an ideal opportunity for providers to engage in depression screening.</t>
  </si>
  <si>
    <t xml:space="preserve">All-Payer ACO Model (ACO Specific) Goal #3: Reduce Prevalence and Morbidity of Chronic Disease (COPD, Hypertension, Diabetes)     </t>
  </si>
  <si>
    <t>Describe activities directed towards Goal #3</t>
  </si>
  <si>
    <t xml:space="preserve">1. Tobacco Use, Screening &amp; Cessation Intervention, Hypertension and Diabetes are approved quality measure focus areas in 2022.
2. Educational measure summary documents for Tobacco Use, Screening &amp; Cessation Intervention, Hypertension and Diabetes were created and shared with our network participants in April 2022 and measure documents were made available on the VTHL platform for access along with recorded session for reference.
3. OneCare continues to promote early and targeted Diabetes and Hypertension clinical decision making through the use of the Hypertension/Diabetes WorkBench One application.  This self-service tool provides important patient level details for those individuals that have Hypertension, Pre Hypertension,  Diabetes and Pre Diabetes. The application also allows for early intervention and identification of care coordination opportunities.
4. Continued involvement with DVHA, Vermont Department of Health (VDH), Vermont Chronic Care Initiative (VCCI) and Blueprint for Health on a Performance Improvement Project (PIP) focused on  managing Hypertension. Work continues on this initiative to ensure patients have BP cuffs available through local pharmacies.  Reimbursement may be warranted as long as a prescription and Durable Medical Equipment (DME) necessity form is obtained. VDH and OneCare met in August 2022 to discuss increasing awareness of the WorkBench One HTN/Diabetes application.
5. OneCare QI specialists facilitate workflow modifications for control of hypertension including assigning nurse care coordinator, scheduling follow up for patients deemed out of control, and provision of provider education on values that may warrant a repeat BP check. Other tactics include incorporating a system for repeat BP checks at visit if initial reading is high. For Diabetes working to increase the opportunity for point of care A1c's, increase the ability to access values and results from specialty providers, continued outreach to community health teams for assistance with SDoH and referrals to Lifestyle Management Resources (i.e. My Healthy Vermont, dieticians, nutritionists). </t>
  </si>
  <si>
    <t>OneCare's Population Health Model will address this goal through multiple avenues. First, increased wellness visits offer providers an opportunity to engage in management of chronic diseases. Additionally, hypertension and diabetes management are both key components of the PHM. Practices will have an opportunity to earn incentives for increased hypertension follow-up (both routine and new diagnoses) and also for diabetic A1c control.</t>
  </si>
  <si>
    <t xml:space="preserve">Hypertension and Diabetes </t>
  </si>
  <si>
    <t xml:space="preserve">1. In addition to the activities described above, OneCare has focused its Value Based Incentive Fund, for adult practices, on Hypertension and Diabetes management.
 2. The Value Based Incentive Fund rewards and incentivizes network participants who deliver high quality results when compared to peer benchmarks. Quality measure performance results are reviewed quarterly and shared shortly after.
3. Data from Vermont Information Technology Leaders (VITL), University of Vermont Medical Center (UVMMC) EPIC and Dartmouth Hitchcock Medical Center (DHMC) EPIC clinical feeds and manual chart reviews are used to help identify gaps and opportunities for improvement through targeted network outreach.
4. Under OneCare's care coordination payment model which incentivizes Area Agencies on Aging and Designated Mental Health Agencies which include clients with multiple chronic conditions including HTN &amp; Diabetes to meet targets for PCP engagement rates which are designed to connect patients with their medical home.
5. Within the Care Coordination Process Metrics app in WorkBench One there are disease panel filters that are used that enable organizations to filter at-risk populations by condition to create panels or outreach and engagement. </t>
  </si>
  <si>
    <t xml:space="preserve">1. Diabetes will remain and quality measure focus area under the Population Health Management Program in 2023.
2. Hypertension will also remain a focus area for PY2023 however will shift under Care Coordination efforts. </t>
  </si>
  <si>
    <r>
      <rPr>
        <b/>
        <sz val="11"/>
        <color indexed="10"/>
        <rFont val="Calibri"/>
        <family val="2"/>
      </rPr>
      <t>Multi-Payer</t>
    </r>
    <r>
      <rPr>
        <sz val="11"/>
        <color theme="1"/>
        <rFont val="Calibri"/>
        <family val="2"/>
        <scheme val="minor"/>
      </rPr>
      <t xml:space="preserve"> ACO tobacco use assessment and cessation intervention
</t>
    </r>
    <r>
      <rPr>
        <i/>
        <sz val="11"/>
        <color indexed="62"/>
        <rFont val="Calibri"/>
        <family val="2"/>
      </rPr>
      <t>(75th percentile compared to Medicare nationally)</t>
    </r>
  </si>
  <si>
    <t xml:space="preserve">1. Tobacco Use, Screening &amp; Cessation Intervention, Hypertension and Diabetes are approved quality measure focus areas in 2022.
2. The Asthma and COPD Learning Collaborative concluded in December 2021 with a six month check-in with all participants.
3.  Data was shared by each entity  relative to Tobacco Use, Screening &amp; Cessation Intervention.  Through this collaborative we saw opportunities for those patients screened for tobacco use and saw improvement in patients identified as tobacco users who received cessation intervention in the recommended time period. </t>
  </si>
  <si>
    <t>There are no planned changes for 2023.</t>
  </si>
  <si>
    <t>All-Cause Unplanned Admissions for Patients with Multiple Chronic Conditions</t>
  </si>
  <si>
    <t>OneCare supports unplanned admissions improvement efforts through Workbench One apps and ad hoc data requests by the OneCare network.</t>
  </si>
  <si>
    <t>Developmental Screening in the First Three Years of Life</t>
  </si>
  <si>
    <t>Part of 2023 PHM Accountability measures - integral piece of OneCare 2023 programming.</t>
  </si>
  <si>
    <t>Diabetes Mellitus: HbA1c Poor Control</t>
  </si>
  <si>
    <t>Hypertension: Controlling High Blood Pressure</t>
  </si>
  <si>
    <t>New approach to addressing hypertension in 2023. OneCare is including hypertension diagnosis follow up in its PHM Accountability model and will incentivize follow up after first hypertension or high blood pressure diagnosis (within 60 days) and follow up within any diagnosis of hypertension or high blood pressure (within 6 months).</t>
  </si>
  <si>
    <t>Follow-up after Hospitalization for Mental Illness (7-day)</t>
  </si>
  <si>
    <t>OneCare supports improvement in all quality measures through training and educational sessions and materials, and allows network participants to request ad hoc data analyses to support ongoing efforts. Targeted efforts for this measure will be provider-led and supported by OneCare's infrastructure however best feasible.</t>
  </si>
  <si>
    <t>PCMH CAHPS Survey Composite Measures collected by DVHA</t>
  </si>
  <si>
    <t xml:space="preserve">Risk-Standardized, All-Condition Readmission </t>
  </si>
  <si>
    <t>OneCare supports all-cause readmissions improvement efforts through Workbench One apps and ad hoc data requests by the OneCare network.</t>
  </si>
  <si>
    <t>Preventive Care and Screening: Influenza Immunization</t>
  </si>
  <si>
    <t>Colorectal Cancer Screening</t>
  </si>
  <si>
    <t>CAHPS: Access to Care</t>
  </si>
  <si>
    <t>MVP</t>
  </si>
  <si>
    <r>
      <t xml:space="preserve">OneCare supports improvement in all quality measures through training and educational sessions and materials, and allows network participants to request ad hoc data analyses to support ongoing efforts. </t>
    </r>
    <r>
      <rPr>
        <sz val="11"/>
        <color rgb="FF000000"/>
        <rFont val="Calibri"/>
        <family val="2"/>
      </rPr>
      <t>OneCare is implementing an incentive program for Designated Agencies results for this measure along with two others (30 day follow up after Emergency Department visit for mental illness and 30 day follow up after Emergency Department visit for substance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</si>
</sst>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name val="Book Antiqua"/>
      <family val="1"/>
    </font>
    <font>
      <b/>
      <sz val="11"/>
      <color rgb="FFFF0000"/>
      <name val="Calibri"/>
      <family val="2"/>
    </font>
    <font>
      <b/>
      <sz val="16"/>
      <name val="Book Antiqua"/>
      <family val="1"/>
    </font>
    <font>
      <b/>
      <sz val="11"/>
      <name val="Book Antiqua"/>
      <family val="1"/>
    </font>
    <font>
      <i/>
      <sz val="11"/>
      <color theme="1"/>
      <name val="Calibri"/>
      <family val="2"/>
      <scheme val="minor"/>
    </font>
    <font>
      <b/>
      <i/>
      <sz val="11"/>
      <color theme="1"/>
      <name val="Calibri"/>
      <family val="2"/>
      <scheme val="minor"/>
    </font>
    <font>
      <sz val="11"/>
      <color rgb="FF9C6500"/>
      <name val="Calibri"/>
      <family val="2"/>
      <scheme val="minor"/>
    </font>
    <font>
      <sz val="11"/>
      <color rgb="FF000000"/>
      <name val="Calibri"/>
      <family val="2"/>
      <scheme val="minor"/>
    </font>
    <font>
      <b/>
      <sz val="14"/>
      <color theme="1"/>
      <name val="Calibri"/>
      <family val="2"/>
      <scheme val="minor"/>
    </font>
    <font>
      <sz val="11"/>
      <name val="Calibri"/>
      <family val="2"/>
      <scheme val="minor"/>
    </font>
    <font>
      <sz val="11"/>
      <color rgb="FF000000"/>
      <name val="Calibri"/>
      <family val="2"/>
    </font>
    <font>
      <sz val="11"/>
      <color rgb="FF000000"/>
      <name val="Book Antiqua"/>
      <family val="1"/>
    </font>
    <font>
      <sz val="11"/>
      <color rgb="FFFF0000"/>
      <name val="Book Antiqua"/>
      <family val="1"/>
    </font>
    <font>
      <b/>
      <sz val="11"/>
      <color rgb="FF000000"/>
      <name val="Book Antiqua"/>
      <family val="1"/>
    </font>
    <font>
      <i/>
      <sz val="11"/>
      <name val="Book Antiqua"/>
      <family val="1"/>
    </font>
    <font>
      <b/>
      <sz val="11"/>
      <name val="Calibri"/>
      <family val="2"/>
      <scheme val="minor"/>
    </font>
    <font>
      <sz val="11"/>
      <color rgb="FFFF0000"/>
      <name val="Calibri"/>
      <family val="2"/>
      <scheme val="minor"/>
    </font>
    <font>
      <b/>
      <sz val="11"/>
      <color rgb="FFFF0000"/>
      <name val="Calibri"/>
      <family val="2"/>
      <scheme val="minor"/>
    </font>
    <font>
      <sz val="11"/>
      <color theme="1"/>
      <name val="Book Antiqua"/>
      <family val="1"/>
    </font>
    <font>
      <b/>
      <sz val="11"/>
      <color indexed="8"/>
      <name val="Calibri"/>
      <family val="2"/>
      <scheme val="minor"/>
    </font>
    <font>
      <b/>
      <sz val="11"/>
      <color indexed="10"/>
      <name val="Calibri"/>
      <family val="2"/>
    </font>
    <font>
      <i/>
      <sz val="11"/>
      <color indexed="62"/>
      <name val="Calibri"/>
      <family val="2"/>
    </font>
    <font>
      <b/>
      <i/>
      <sz val="11"/>
      <color indexed="8"/>
      <name val="Calibri"/>
      <family val="2"/>
    </font>
    <font>
      <b/>
      <i/>
      <sz val="11"/>
      <name val="Calibri"/>
      <family val="2"/>
      <scheme val="minor"/>
    </font>
    <font>
      <b/>
      <sz val="11"/>
      <color rgb="FF000000"/>
      <name val="Calibri"/>
      <family val="2"/>
    </font>
    <font>
      <i/>
      <sz val="11"/>
      <color rgb="FF000000"/>
      <name val="Calibri"/>
      <family val="2"/>
    </font>
    <font>
      <b/>
      <sz val="10"/>
      <color rgb="FFFF0000"/>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EB9C"/>
      </patternFill>
    </fill>
    <fill>
      <patternFill patternType="solid">
        <fgColor theme="6" tint="0.59999389629810485"/>
        <bgColor indexed="64"/>
      </patternFill>
    </fill>
    <fill>
      <patternFill patternType="solid">
        <fgColor rgb="FF339966"/>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2F2F2"/>
        <bgColor indexed="64"/>
      </patternFill>
    </fill>
    <fill>
      <patternFill patternType="solid">
        <fgColor rgb="FFBDD6EE"/>
        <bgColor indexed="64"/>
      </patternFill>
    </fill>
    <fill>
      <patternFill patternType="solid">
        <fgColor theme="2"/>
        <bgColor indexed="64"/>
      </patternFill>
    </fill>
    <fill>
      <patternFill patternType="solid">
        <fgColor rgb="FFD0CECE"/>
        <bgColor indexed="64"/>
      </patternFill>
    </fill>
    <fill>
      <patternFill patternType="solid">
        <fgColor theme="1"/>
        <bgColor indexed="64"/>
      </patternFill>
    </fill>
  </fills>
  <borders count="4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rgb="FF000000"/>
      </left>
      <right/>
      <top/>
      <bottom/>
      <diagonal/>
    </border>
    <border>
      <left/>
      <right style="thin">
        <color rgb="FF000000"/>
      </right>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9" fillId="6" borderId="0" applyNumberFormat="0" applyBorder="0" applyAlignment="0" applyProtection="0"/>
  </cellStyleXfs>
  <cellXfs count="302">
    <xf numFmtId="0" fontId="0" fillId="0" borderId="0" xfId="0"/>
    <xf numFmtId="0" fontId="0" fillId="0" borderId="0" xfId="0"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wrapText="1"/>
    </xf>
    <xf numFmtId="0" fontId="2" fillId="0" borderId="0" xfId="0" applyFont="1"/>
    <xf numFmtId="0" fontId="2" fillId="0" borderId="0" xfId="0" applyFont="1" applyAlignment="1">
      <alignment horizontal="left"/>
    </xf>
    <xf numFmtId="0" fontId="2" fillId="0" borderId="3" xfId="0" applyFont="1" applyBorder="1" applyAlignment="1">
      <alignment horizontal="left" indent="2"/>
    </xf>
    <xf numFmtId="0" fontId="0" fillId="0" borderId="3" xfId="0" applyBorder="1" applyAlignment="1">
      <alignment horizontal="left" indent="3"/>
    </xf>
    <xf numFmtId="0" fontId="2" fillId="2" borderId="4" xfId="0" applyFont="1" applyFill="1" applyBorder="1" applyAlignment="1">
      <alignment horizontal="center" wrapText="1"/>
    </xf>
    <xf numFmtId="0" fontId="2" fillId="0" borderId="4" xfId="0" applyFont="1" applyBorder="1" applyAlignment="1">
      <alignment horizontal="center" wrapText="1"/>
    </xf>
    <xf numFmtId="0" fontId="3" fillId="0" borderId="0" xfId="0" applyFont="1"/>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vertical="center"/>
    </xf>
    <xf numFmtId="0" fontId="5" fillId="0" borderId="0" xfId="0" applyFont="1" applyAlignment="1">
      <alignment horizontal="center" vertical="center"/>
    </xf>
    <xf numFmtId="0" fontId="6" fillId="0" borderId="0" xfId="0" applyFont="1"/>
    <xf numFmtId="0" fontId="0" fillId="0" borderId="0" xfId="0" applyAlignment="1">
      <alignment horizontal="left" indent="1"/>
    </xf>
    <xf numFmtId="0" fontId="2" fillId="0" borderId="11" xfId="0" applyFont="1" applyBorder="1"/>
    <xf numFmtId="0" fontId="0" fillId="0" borderId="10" xfId="0" applyBorder="1"/>
    <xf numFmtId="0" fontId="2" fillId="0" borderId="12" xfId="0" applyFont="1" applyBorder="1" applyAlignment="1">
      <alignment horizontal="center" vertical="top"/>
    </xf>
    <xf numFmtId="0" fontId="2" fillId="0" borderId="13" xfId="0" applyFont="1" applyBorder="1"/>
    <xf numFmtId="0" fontId="7" fillId="0" borderId="12" xfId="0" applyFont="1" applyBorder="1" applyAlignment="1">
      <alignment horizontal="center" vertical="top" wrapText="1"/>
    </xf>
    <xf numFmtId="0" fontId="2" fillId="0" borderId="15" xfId="0" applyFont="1" applyBorder="1"/>
    <xf numFmtId="0" fontId="2" fillId="0" borderId="0" xfId="0" applyFont="1" applyAlignment="1">
      <alignment horizontal="left" wrapText="1"/>
    </xf>
    <xf numFmtId="0" fontId="0" fillId="0" borderId="4" xfId="0" applyBorder="1" applyAlignment="1">
      <alignment horizontal="left" wrapText="1" indent="1"/>
    </xf>
    <xf numFmtId="0" fontId="0" fillId="0" borderId="4" xfId="0" applyBorder="1"/>
    <xf numFmtId="0" fontId="0" fillId="0" borderId="4" xfId="0" applyBorder="1" applyAlignment="1">
      <alignment wrapText="1"/>
    </xf>
    <xf numFmtId="0" fontId="8" fillId="7" borderId="5" xfId="0" applyFont="1" applyFill="1" applyBorder="1" applyAlignment="1">
      <alignment wrapText="1"/>
    </xf>
    <xf numFmtId="0" fontId="8" fillId="7" borderId="5" xfId="0" applyFont="1" applyFill="1" applyBorder="1"/>
    <xf numFmtId="0" fontId="11" fillId="0" borderId="11" xfId="0" applyFont="1" applyBorder="1"/>
    <xf numFmtId="0" fontId="12" fillId="9" borderId="0" xfId="0" applyFont="1" applyFill="1"/>
    <xf numFmtId="0" fontId="2" fillId="11" borderId="18" xfId="0" applyFont="1" applyFill="1" applyBorder="1"/>
    <xf numFmtId="0" fontId="0" fillId="11" borderId="2" xfId="0" applyFill="1" applyBorder="1"/>
    <xf numFmtId="0" fontId="13" fillId="0" borderId="0" xfId="0" applyFont="1"/>
    <xf numFmtId="166" fontId="2" fillId="9" borderId="17" xfId="0" applyNumberFormat="1" applyFont="1" applyFill="1" applyBorder="1" applyAlignment="1">
      <alignment horizontal="right"/>
    </xf>
    <xf numFmtId="5" fontId="2" fillId="9" borderId="18" xfId="0" applyNumberFormat="1" applyFont="1" applyFill="1" applyBorder="1" applyAlignment="1">
      <alignment horizontal="right"/>
    </xf>
    <xf numFmtId="37" fontId="2" fillId="9" borderId="19" xfId="1" applyNumberFormat="1" applyFont="1" applyFill="1" applyBorder="1" applyAlignment="1">
      <alignment horizontal="right"/>
    </xf>
    <xf numFmtId="166" fontId="2" fillId="9" borderId="18" xfId="0" applyNumberFormat="1" applyFont="1" applyFill="1" applyBorder="1" applyAlignment="1">
      <alignment horizontal="right"/>
    </xf>
    <xf numFmtId="0" fontId="2" fillId="9" borderId="7" xfId="0" applyFont="1" applyFill="1" applyBorder="1"/>
    <xf numFmtId="5" fontId="12" fillId="9" borderId="0" xfId="0" applyNumberFormat="1" applyFont="1" applyFill="1" applyAlignment="1">
      <alignment horizontal="right"/>
    </xf>
    <xf numFmtId="166" fontId="12" fillId="9" borderId="3" xfId="0" applyNumberFormat="1" applyFont="1" applyFill="1" applyBorder="1" applyAlignment="1">
      <alignment horizontal="right"/>
    </xf>
    <xf numFmtId="37" fontId="12" fillId="9" borderId="20" xfId="1" applyNumberFormat="1" applyFont="1" applyFill="1" applyBorder="1" applyAlignment="1">
      <alignment horizontal="right"/>
    </xf>
    <xf numFmtId="0" fontId="12" fillId="9" borderId="6" xfId="0" applyFont="1" applyFill="1" applyBorder="1"/>
    <xf numFmtId="166" fontId="0" fillId="0" borderId="3" xfId="0" applyNumberFormat="1" applyBorder="1" applyAlignment="1">
      <alignment horizontal="right"/>
    </xf>
    <xf numFmtId="5" fontId="0" fillId="0" borderId="0" xfId="0" applyNumberFormat="1" applyAlignment="1">
      <alignment horizontal="right"/>
    </xf>
    <xf numFmtId="5" fontId="0" fillId="0" borderId="20" xfId="0" applyNumberFormat="1" applyBorder="1" applyAlignment="1">
      <alignment horizontal="right"/>
    </xf>
    <xf numFmtId="37" fontId="0" fillId="0" borderId="20" xfId="1" applyNumberFormat="1" applyFont="1" applyBorder="1" applyAlignment="1">
      <alignment horizontal="right"/>
    </xf>
    <xf numFmtId="166" fontId="0" fillId="0" borderId="0" xfId="0" applyNumberFormat="1" applyAlignment="1">
      <alignment horizontal="right"/>
    </xf>
    <xf numFmtId="0" fontId="0" fillId="0" borderId="6" xfId="0" applyBorder="1" applyAlignment="1">
      <alignment horizontal="left" indent="1"/>
    </xf>
    <xf numFmtId="166" fontId="0" fillId="0" borderId="3" xfId="3" applyNumberFormat="1" applyFont="1" applyFill="1" applyBorder="1" applyAlignment="1">
      <alignment horizontal="right"/>
    </xf>
    <xf numFmtId="37" fontId="0" fillId="0" borderId="20" xfId="1" applyNumberFormat="1" applyFont="1" applyFill="1" applyBorder="1" applyAlignment="1">
      <alignment horizontal="right"/>
    </xf>
    <xf numFmtId="5" fontId="0" fillId="0" borderId="0" xfId="1" applyNumberFormat="1" applyFont="1" applyFill="1" applyBorder="1" applyAlignment="1">
      <alignment horizontal="right"/>
    </xf>
    <xf numFmtId="0" fontId="10" fillId="0" borderId="0" xfId="0" applyFont="1"/>
    <xf numFmtId="0" fontId="14" fillId="0" borderId="0" xfId="0" applyFont="1"/>
    <xf numFmtId="0" fontId="15" fillId="0" borderId="0" xfId="0" applyFont="1"/>
    <xf numFmtId="0" fontId="16" fillId="0" borderId="0" xfId="0" applyFont="1"/>
    <xf numFmtId="0" fontId="4" fillId="0" borderId="0" xfId="0" applyFont="1"/>
    <xf numFmtId="5" fontId="2" fillId="11" borderId="18" xfId="0" applyNumberFormat="1" applyFont="1" applyFill="1" applyBorder="1" applyAlignment="1">
      <alignment horizontal="right"/>
    </xf>
    <xf numFmtId="5" fontId="0" fillId="11" borderId="2" xfId="0" applyNumberFormat="1" applyFill="1" applyBorder="1" applyAlignment="1">
      <alignment horizontal="right"/>
    </xf>
    <xf numFmtId="8" fontId="0" fillId="0" borderId="0" xfId="0" applyNumberFormat="1"/>
    <xf numFmtId="0" fontId="7" fillId="0" borderId="0" xfId="0" applyFont="1" applyAlignment="1">
      <alignment horizontal="center"/>
    </xf>
    <xf numFmtId="5" fontId="0" fillId="0" borderId="0" xfId="0" applyNumberFormat="1" applyAlignment="1">
      <alignment horizontal="center"/>
    </xf>
    <xf numFmtId="0" fontId="0" fillId="0" borderId="0" xfId="0" applyAlignment="1">
      <alignment horizontal="left" wrapText="1" indent="1"/>
    </xf>
    <xf numFmtId="5" fontId="2" fillId="0" borderId="2" xfId="0" applyNumberFormat="1" applyFont="1" applyBorder="1" applyAlignment="1">
      <alignment horizontal="right"/>
    </xf>
    <xf numFmtId="5" fontId="2" fillId="2" borderId="4" xfId="1" applyNumberFormat="1" applyFont="1" applyFill="1" applyBorder="1" applyAlignment="1">
      <alignment horizontal="right"/>
    </xf>
    <xf numFmtId="5" fontId="2" fillId="4" borderId="4" xfId="0" applyNumberFormat="1" applyFont="1" applyFill="1" applyBorder="1" applyAlignment="1">
      <alignment horizontal="right"/>
    </xf>
    <xf numFmtId="5" fontId="0" fillId="0" borderId="4" xfId="0" applyNumberFormat="1" applyBorder="1" applyAlignment="1">
      <alignment horizontal="right"/>
    </xf>
    <xf numFmtId="5" fontId="2" fillId="4" borderId="7" xfId="0" applyNumberFormat="1" applyFont="1" applyFill="1" applyBorder="1" applyAlignment="1">
      <alignment horizontal="right"/>
    </xf>
    <xf numFmtId="5" fontId="2" fillId="0" borderId="7" xfId="0" applyNumberFormat="1" applyFont="1" applyBorder="1" applyAlignment="1">
      <alignment horizontal="right"/>
    </xf>
    <xf numFmtId="0" fontId="0" fillId="0" borderId="0" xfId="0" applyAlignment="1">
      <alignment horizontal="left" indent="3"/>
    </xf>
    <xf numFmtId="5" fontId="2" fillId="0" borderId="4" xfId="0" applyNumberFormat="1" applyFont="1" applyBorder="1" applyAlignment="1">
      <alignment horizontal="right"/>
    </xf>
    <xf numFmtId="0" fontId="8" fillId="2" borderId="4" xfId="0" applyFont="1" applyFill="1" applyBorder="1" applyAlignment="1">
      <alignment horizontal="center" wrapText="1"/>
    </xf>
    <xf numFmtId="0" fontId="17" fillId="0" borderId="0" xfId="0" applyFont="1" applyAlignment="1">
      <alignment horizontal="center"/>
    </xf>
    <xf numFmtId="0" fontId="12" fillId="0" borderId="0" xfId="0" applyFont="1"/>
    <xf numFmtId="0" fontId="2" fillId="0" borderId="22" xfId="0" applyFont="1" applyBorder="1" applyAlignment="1">
      <alignment horizontal="center"/>
    </xf>
    <xf numFmtId="0" fontId="2" fillId="0" borderId="8" xfId="0" applyFont="1" applyBorder="1" applyAlignment="1">
      <alignment horizontal="center"/>
    </xf>
    <xf numFmtId="5" fontId="0" fillId="0" borderId="0" xfId="0" applyNumberFormat="1"/>
    <xf numFmtId="37" fontId="0" fillId="0" borderId="0" xfId="0" applyNumberFormat="1"/>
    <xf numFmtId="5" fontId="12" fillId="0" borderId="20" xfId="0" applyNumberFormat="1" applyFont="1" applyBorder="1" applyAlignment="1">
      <alignment horizontal="right"/>
    </xf>
    <xf numFmtId="5" fontId="12" fillId="0" borderId="0" xfId="0" applyNumberFormat="1" applyFont="1" applyAlignment="1">
      <alignment horizontal="right"/>
    </xf>
    <xf numFmtId="5" fontId="18" fillId="2" borderId="4" xfId="1" applyNumberFormat="1" applyFont="1" applyFill="1" applyBorder="1" applyAlignment="1">
      <alignment horizontal="right"/>
    </xf>
    <xf numFmtId="5" fontId="18" fillId="4" borderId="4" xfId="0" applyNumberFormat="1" applyFont="1" applyFill="1" applyBorder="1" applyAlignment="1">
      <alignment horizontal="right"/>
    </xf>
    <xf numFmtId="5" fontId="12" fillId="0" borderId="4" xfId="0" applyNumberFormat="1" applyFont="1" applyBorder="1" applyAlignment="1">
      <alignment horizontal="right"/>
    </xf>
    <xf numFmtId="5" fontId="18" fillId="4" borderId="7" xfId="0" applyNumberFormat="1" applyFont="1" applyFill="1" applyBorder="1" applyAlignment="1">
      <alignment horizontal="right"/>
    </xf>
    <xf numFmtId="5" fontId="1" fillId="0" borderId="4" xfId="1" applyNumberFormat="1" applyFont="1" applyFill="1" applyBorder="1" applyAlignment="1">
      <alignment horizontal="right"/>
    </xf>
    <xf numFmtId="5" fontId="12" fillId="0" borderId="4" xfId="1" applyNumberFormat="1" applyFont="1" applyFill="1" applyBorder="1" applyAlignment="1">
      <alignment horizontal="right"/>
    </xf>
    <xf numFmtId="5" fontId="12" fillId="2" borderId="4" xfId="1" applyNumberFormat="1" applyFont="1" applyFill="1" applyBorder="1" applyAlignment="1">
      <alignment horizontal="right"/>
    </xf>
    <xf numFmtId="0" fontId="0" fillId="9" borderId="0" xfId="0" applyFill="1"/>
    <xf numFmtId="0" fontId="0" fillId="9" borderId="4" xfId="0" applyFill="1" applyBorder="1"/>
    <xf numFmtId="0" fontId="8" fillId="9" borderId="4" xfId="0" applyFont="1" applyFill="1" applyBorder="1" applyAlignment="1">
      <alignment horizontal="left" wrapText="1" indent="1"/>
    </xf>
    <xf numFmtId="5" fontId="2" fillId="9" borderId="18" xfId="0" applyNumberFormat="1" applyFont="1" applyFill="1" applyBorder="1"/>
    <xf numFmtId="0" fontId="2" fillId="9" borderId="18" xfId="0" applyFont="1" applyFill="1" applyBorder="1"/>
    <xf numFmtId="5" fontId="0" fillId="0" borderId="20" xfId="0" applyNumberFormat="1" applyBorder="1"/>
    <xf numFmtId="5" fontId="0" fillId="9" borderId="20" xfId="0" applyNumberFormat="1" applyFill="1" applyBorder="1"/>
    <xf numFmtId="5" fontId="0" fillId="9" borderId="0" xfId="0" applyNumberFormat="1" applyFill="1"/>
    <xf numFmtId="0" fontId="12" fillId="0" borderId="0" xfId="0" applyFont="1" applyAlignment="1">
      <alignment horizontal="right"/>
    </xf>
    <xf numFmtId="0" fontId="18" fillId="0" borderId="0" xfId="0" applyFont="1" applyAlignment="1">
      <alignment horizontal="right"/>
    </xf>
    <xf numFmtId="5" fontId="0" fillId="0" borderId="3" xfId="0" applyNumberFormat="1" applyBorder="1" applyAlignment="1">
      <alignment horizontal="right"/>
    </xf>
    <xf numFmtId="5" fontId="0" fillId="9" borderId="0" xfId="0" applyNumberFormat="1" applyFill="1" applyAlignment="1">
      <alignment horizontal="right"/>
    </xf>
    <xf numFmtId="5" fontId="0" fillId="9" borderId="3" xfId="0" applyNumberFormat="1" applyFill="1" applyBorder="1" applyAlignment="1">
      <alignment horizontal="right"/>
    </xf>
    <xf numFmtId="0" fontId="19" fillId="0" borderId="0" xfId="0" applyFont="1" applyAlignment="1">
      <alignment horizontal="right"/>
    </xf>
    <xf numFmtId="0" fontId="19" fillId="0" borderId="0" xfId="0" applyFont="1"/>
    <xf numFmtId="7" fontId="19" fillId="0" borderId="0" xfId="0" applyNumberFormat="1" applyFont="1"/>
    <xf numFmtId="0" fontId="12" fillId="0" borderId="0" xfId="0" applyFont="1" applyAlignment="1">
      <alignment horizontal="center"/>
    </xf>
    <xf numFmtId="5" fontId="19" fillId="0" borderId="0" xfId="0" applyNumberFormat="1" applyFont="1"/>
    <xf numFmtId="0" fontId="2" fillId="0" borderId="8" xfId="0" applyFont="1" applyBorder="1"/>
    <xf numFmtId="0" fontId="21" fillId="0" borderId="0" xfId="0" applyFont="1" applyAlignment="1">
      <alignment horizontal="center"/>
    </xf>
    <xf numFmtId="167" fontId="2" fillId="0" borderId="4" xfId="0" applyNumberFormat="1" applyFont="1" applyBorder="1"/>
    <xf numFmtId="0" fontId="2" fillId="0" borderId="4" xfId="0" applyFont="1" applyBorder="1"/>
    <xf numFmtId="167" fontId="0" fillId="0" borderId="4" xfId="0" applyNumberFormat="1" applyBorder="1"/>
    <xf numFmtId="0" fontId="0" fillId="0" borderId="21" xfId="0" applyBorder="1"/>
    <xf numFmtId="0" fontId="2" fillId="0" borderId="4" xfId="0" applyFont="1" applyBorder="1" applyAlignment="1">
      <alignment wrapText="1"/>
    </xf>
    <xf numFmtId="0" fontId="2" fillId="0" borderId="21" xfId="0" applyFont="1" applyBorder="1"/>
    <xf numFmtId="0" fontId="2" fillId="10" borderId="4" xfId="0" applyFont="1" applyFill="1" applyBorder="1" applyAlignment="1">
      <alignment horizontal="center" wrapText="1"/>
    </xf>
    <xf numFmtId="0" fontId="2" fillId="10" borderId="21" xfId="0" applyFont="1" applyFill="1" applyBorder="1"/>
    <xf numFmtId="0" fontId="0" fillId="0" borderId="4" xfId="0" applyBorder="1" applyAlignment="1">
      <alignment horizontal="left" vertical="center" wrapText="1"/>
    </xf>
    <xf numFmtId="0" fontId="0" fillId="0" borderId="23" xfId="0" applyBorder="1" applyAlignment="1">
      <alignment horizontal="left" vertical="center" wrapText="1"/>
    </xf>
    <xf numFmtId="6" fontId="0" fillId="0" borderId="23" xfId="0" applyNumberFormat="1" applyBorder="1" applyAlignment="1">
      <alignment horizontal="center" vertical="center" wrapText="1"/>
    </xf>
    <xf numFmtId="0" fontId="0" fillId="0" borderId="24" xfId="0" applyBorder="1" applyAlignment="1">
      <alignment horizontal="left" vertical="center" wrapText="1"/>
    </xf>
    <xf numFmtId="6" fontId="0" fillId="0" borderId="24" xfId="0" applyNumberFormat="1" applyBorder="1" applyAlignment="1">
      <alignment horizontal="center" vertical="center" wrapText="1"/>
    </xf>
    <xf numFmtId="6" fontId="0" fillId="0" borderId="4" xfId="0" applyNumberFormat="1" applyBorder="1" applyAlignment="1">
      <alignment horizontal="center" vertical="center" wrapText="1"/>
    </xf>
    <xf numFmtId="0" fontId="13" fillId="0" borderId="0" xfId="0" applyFont="1" applyAlignment="1">
      <alignment wrapText="1"/>
    </xf>
    <xf numFmtId="6" fontId="12" fillId="0" borderId="4"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0" fillId="8" borderId="0" xfId="0" applyFont="1" applyFill="1"/>
    <xf numFmtId="0" fontId="0" fillId="8" borderId="0" xfId="0" applyFill="1"/>
    <xf numFmtId="0" fontId="0" fillId="0" borderId="4" xfId="0" applyBorder="1" applyAlignment="1">
      <alignment vertical="center" wrapText="1"/>
    </xf>
    <xf numFmtId="0" fontId="2" fillId="14" borderId="4" xfId="0" applyFont="1" applyFill="1" applyBorder="1" applyAlignment="1">
      <alignment horizontal="center" vertical="center" wrapText="1"/>
    </xf>
    <xf numFmtId="0" fontId="6" fillId="0" borderId="0" xfId="0" applyFont="1" applyAlignment="1">
      <alignment vertical="top"/>
    </xf>
    <xf numFmtId="43" fontId="0" fillId="0" borderId="0" xfId="1" applyFont="1"/>
    <xf numFmtId="165" fontId="0" fillId="0" borderId="0" xfId="1" applyNumberFormat="1" applyFont="1"/>
    <xf numFmtId="165" fontId="0" fillId="0" borderId="0" xfId="0" applyNumberFormat="1"/>
    <xf numFmtId="43" fontId="0" fillId="0" borderId="0" xfId="1" applyFont="1" applyBorder="1"/>
    <xf numFmtId="43" fontId="20" fillId="0" borderId="0" xfId="1" applyFont="1"/>
    <xf numFmtId="7" fontId="0" fillId="0" borderId="0" xfId="0" applyNumberFormat="1"/>
    <xf numFmtId="5" fontId="2" fillId="0" borderId="2" xfId="2" applyNumberFormat="1" applyFont="1" applyBorder="1"/>
    <xf numFmtId="0" fontId="2" fillId="0" borderId="2" xfId="0" applyFont="1" applyBorder="1"/>
    <xf numFmtId="0" fontId="11" fillId="0" borderId="0" xfId="0" applyFont="1" applyAlignment="1">
      <alignment horizontal="left" wrapText="1"/>
    </xf>
    <xf numFmtId="43" fontId="0" fillId="3" borderId="0" xfId="1" applyFont="1" applyFill="1"/>
    <xf numFmtId="165" fontId="2" fillId="0" borderId="0" xfId="1" applyNumberFormat="1" applyFont="1" applyBorder="1" applyAlignment="1">
      <alignment horizontal="center" wrapText="1"/>
    </xf>
    <xf numFmtId="165" fontId="2" fillId="0" borderId="2" xfId="1" applyNumberFormat="1" applyFont="1" applyBorder="1" applyAlignment="1">
      <alignment horizontal="center" wrapText="1"/>
    </xf>
    <xf numFmtId="165" fontId="2" fillId="0" borderId="2" xfId="1" applyNumberFormat="1" applyFont="1" applyFill="1" applyBorder="1" applyAlignment="1">
      <alignment horizontal="center" wrapText="1"/>
    </xf>
    <xf numFmtId="0" fontId="2" fillId="0" borderId="2" xfId="0" applyFont="1" applyBorder="1" applyAlignment="1">
      <alignment horizontal="left" wrapText="1"/>
    </xf>
    <xf numFmtId="165" fontId="0" fillId="0" borderId="0" xfId="1" applyNumberFormat="1" applyFont="1" applyFill="1"/>
    <xf numFmtId="0" fontId="7" fillId="0" borderId="0" xfId="0" applyFont="1"/>
    <xf numFmtId="165" fontId="2" fillId="0" borderId="0" xfId="1" applyNumberFormat="1" applyFont="1"/>
    <xf numFmtId="0" fontId="11" fillId="0" borderId="0" xfId="0" applyFont="1"/>
    <xf numFmtId="167" fontId="0" fillId="0" borderId="21" xfId="0" applyNumberFormat="1" applyBorder="1"/>
    <xf numFmtId="167" fontId="0" fillId="0" borderId="0" xfId="0" applyNumberFormat="1"/>
    <xf numFmtId="0" fontId="0" fillId="0" borderId="0" xfId="0" applyAlignment="1">
      <alignment horizontal="left" vertical="top" wrapText="1"/>
    </xf>
    <xf numFmtId="0" fontId="2" fillId="15" borderId="5" xfId="0" applyFont="1" applyFill="1" applyBorder="1"/>
    <xf numFmtId="0" fontId="2" fillId="15" borderId="4" xfId="0" applyFont="1" applyFill="1" applyBorder="1"/>
    <xf numFmtId="0" fontId="2" fillId="15" borderId="26" xfId="0" applyFont="1" applyFill="1" applyBorder="1"/>
    <xf numFmtId="0" fontId="18" fillId="15" borderId="26" xfId="0" applyFont="1" applyFill="1" applyBorder="1" applyAlignment="1">
      <alignment horizontal="center"/>
    </xf>
    <xf numFmtId="166" fontId="0" fillId="0" borderId="5" xfId="0" applyNumberFormat="1" applyBorder="1"/>
    <xf numFmtId="166" fontId="0" fillId="0" borderId="4" xfId="0" applyNumberFormat="1" applyBorder="1"/>
    <xf numFmtId="0" fontId="18" fillId="0" borderId="0" xfId="0" applyFont="1"/>
    <xf numFmtId="3" fontId="0" fillId="0" borderId="0" xfId="0" applyNumberFormat="1"/>
    <xf numFmtId="166" fontId="0" fillId="0" borderId="0" xfId="0" applyNumberFormat="1"/>
    <xf numFmtId="165" fontId="12" fillId="0" borderId="0" xfId="1" applyNumberFormat="1" applyFont="1"/>
    <xf numFmtId="165" fontId="20" fillId="0" borderId="0" xfId="1" applyNumberFormat="1" applyFont="1"/>
    <xf numFmtId="165" fontId="18" fillId="0" borderId="0" xfId="1" applyNumberFormat="1" applyFont="1"/>
    <xf numFmtId="165" fontId="18" fillId="0" borderId="0" xfId="1" applyNumberFormat="1" applyFont="1" applyAlignment="1">
      <alignment horizontal="center"/>
    </xf>
    <xf numFmtId="165" fontId="19" fillId="0" borderId="0" xfId="1" applyNumberFormat="1" applyFont="1"/>
    <xf numFmtId="43" fontId="19" fillId="0" borderId="0" xfId="1" applyFont="1"/>
    <xf numFmtId="9" fontId="0" fillId="15" borderId="4" xfId="0" applyNumberFormat="1" applyFill="1" applyBorder="1" applyAlignment="1">
      <alignment horizontal="center"/>
    </xf>
    <xf numFmtId="9" fontId="7" fillId="0" borderId="4" xfId="0" applyNumberFormat="1" applyFont="1" applyBorder="1" applyAlignment="1">
      <alignment horizontal="center"/>
    </xf>
    <xf numFmtId="0" fontId="0" fillId="15" borderId="4" xfId="0" applyFill="1" applyBorder="1" applyAlignment="1">
      <alignment horizontal="center"/>
    </xf>
    <xf numFmtId="0" fontId="0" fillId="0" borderId="0" xfId="0" applyAlignment="1">
      <alignment horizontal="left" wrapText="1"/>
    </xf>
    <xf numFmtId="0" fontId="0" fillId="0" borderId="5" xfId="0" applyBorder="1"/>
    <xf numFmtId="0" fontId="0" fillId="0" borderId="26" xfId="0" applyBorder="1" applyAlignment="1">
      <alignment horizontal="left" wrapText="1" indent="1"/>
    </xf>
    <xf numFmtId="0" fontId="0" fillId="0" borderId="26" xfId="0" applyBorder="1"/>
    <xf numFmtId="5" fontId="2" fillId="0" borderId="4" xfId="1" applyNumberFormat="1" applyFont="1" applyFill="1" applyBorder="1" applyAlignment="1">
      <alignment horizontal="right"/>
    </xf>
    <xf numFmtId="5" fontId="18" fillId="0" borderId="2" xfId="1" applyNumberFormat="1" applyFont="1" applyFill="1" applyBorder="1" applyAlignment="1">
      <alignment horizontal="right"/>
    </xf>
    <xf numFmtId="5" fontId="2" fillId="0" borderId="2" xfId="1" applyNumberFormat="1" applyFont="1" applyFill="1" applyBorder="1" applyAlignment="1">
      <alignment horizontal="right"/>
    </xf>
    <xf numFmtId="9" fontId="0" fillId="0" borderId="0" xfId="3" applyFont="1"/>
    <xf numFmtId="10" fontId="0" fillId="0" borderId="0" xfId="3" applyNumberFormat="1" applyFont="1"/>
    <xf numFmtId="0" fontId="2" fillId="0" borderId="25" xfId="0" applyFont="1" applyBorder="1" applyAlignment="1">
      <alignment horizontal="right"/>
    </xf>
    <xf numFmtId="0" fontId="2" fillId="0" borderId="0" xfId="0" applyFont="1" applyAlignment="1">
      <alignment horizontal="right"/>
    </xf>
    <xf numFmtId="5" fontId="2" fillId="0" borderId="25" xfId="2" applyNumberFormat="1" applyFont="1" applyBorder="1"/>
    <xf numFmtId="5" fontId="2" fillId="0" borderId="18" xfId="2" applyNumberFormat="1" applyFont="1" applyBorder="1"/>
    <xf numFmtId="0" fontId="0" fillId="0" borderId="0" xfId="0" applyAlignment="1">
      <alignment horizontal="left" vertical="center" wrapText="1"/>
    </xf>
    <xf numFmtId="8" fontId="0" fillId="0" borderId="4" xfId="0" applyNumberFormat="1" applyBorder="1" applyAlignment="1">
      <alignment horizontal="center" vertical="center" wrapText="1"/>
    </xf>
    <xf numFmtId="0" fontId="0" fillId="0" borderId="4" xfId="0" applyBorder="1" applyAlignment="1">
      <alignment horizontal="center" vertical="center" wrapText="1"/>
    </xf>
    <xf numFmtId="3" fontId="0" fillId="0" borderId="5" xfId="0" applyNumberFormat="1" applyBorder="1" applyAlignment="1">
      <alignment horizontal="right"/>
    </xf>
    <xf numFmtId="167" fontId="0" fillId="0" borderId="5" xfId="0" applyNumberFormat="1" applyBorder="1" applyAlignment="1">
      <alignment horizontal="right"/>
    </xf>
    <xf numFmtId="166" fontId="0" fillId="0" borderId="5" xfId="0" applyNumberFormat="1" applyBorder="1" applyAlignment="1">
      <alignment horizontal="right"/>
    </xf>
    <xf numFmtId="3" fontId="0" fillId="0" borderId="4" xfId="0" applyNumberFormat="1" applyBorder="1" applyAlignment="1">
      <alignment horizontal="right"/>
    </xf>
    <xf numFmtId="167" fontId="0" fillId="0" borderId="4" xfId="0" applyNumberFormat="1" applyBorder="1" applyAlignment="1">
      <alignment horizontal="right"/>
    </xf>
    <xf numFmtId="166" fontId="0" fillId="0" borderId="4" xfId="0" applyNumberFormat="1" applyBorder="1" applyAlignment="1">
      <alignment horizontal="right"/>
    </xf>
    <xf numFmtId="3" fontId="0" fillId="0" borderId="26" xfId="0" applyNumberFormat="1" applyBorder="1" applyAlignment="1">
      <alignment horizontal="right"/>
    </xf>
    <xf numFmtId="167" fontId="0" fillId="0" borderId="26" xfId="0" applyNumberFormat="1" applyBorder="1" applyAlignment="1">
      <alignment horizontal="right"/>
    </xf>
    <xf numFmtId="166" fontId="0" fillId="0" borderId="26" xfId="0" applyNumberFormat="1" applyBorder="1" applyAlignment="1">
      <alignment horizontal="right"/>
    </xf>
    <xf numFmtId="0" fontId="0" fillId="0" borderId="0" xfId="0" applyAlignment="1">
      <alignment horizontal="right"/>
    </xf>
    <xf numFmtId="167" fontId="0" fillId="0" borderId="27" xfId="0" applyNumberFormat="1" applyBorder="1" applyAlignment="1">
      <alignment horizontal="right"/>
    </xf>
    <xf numFmtId="166" fontId="0" fillId="0" borderId="27" xfId="0" applyNumberFormat="1" applyBorder="1" applyAlignment="1">
      <alignment horizontal="right"/>
    </xf>
    <xf numFmtId="3" fontId="2" fillId="0" borderId="5" xfId="0" applyNumberFormat="1" applyFont="1" applyBorder="1" applyAlignment="1">
      <alignment horizontal="right"/>
    </xf>
    <xf numFmtId="167" fontId="2" fillId="0" borderId="5" xfId="0" applyNumberFormat="1" applyFont="1" applyBorder="1" applyAlignment="1">
      <alignment horizontal="right"/>
    </xf>
    <xf numFmtId="166" fontId="2" fillId="0" borderId="5" xfId="0" applyNumberFormat="1" applyFont="1" applyBorder="1" applyAlignment="1">
      <alignment horizontal="right"/>
    </xf>
    <xf numFmtId="3" fontId="2" fillId="0" borderId="12" xfId="0" applyNumberFormat="1" applyFont="1" applyBorder="1"/>
    <xf numFmtId="0" fontId="28" fillId="0" borderId="12" xfId="0" applyFont="1" applyBorder="1" applyAlignment="1">
      <alignment horizontal="center" vertical="top" wrapText="1"/>
    </xf>
    <xf numFmtId="37" fontId="0" fillId="0" borderId="13" xfId="0" applyNumberFormat="1" applyBorder="1"/>
    <xf numFmtId="37" fontId="0" fillId="0" borderId="9" xfId="0" applyNumberFormat="1" applyBorder="1"/>
    <xf numFmtId="37" fontId="0" fillId="0" borderId="14" xfId="0" applyNumberFormat="1" applyBorder="1"/>
    <xf numFmtId="37" fontId="0" fillId="0" borderId="15" xfId="0" applyNumberFormat="1" applyBorder="1"/>
    <xf numFmtId="37" fontId="0" fillId="0" borderId="16" xfId="0" applyNumberFormat="1" applyBorder="1"/>
    <xf numFmtId="0" fontId="2" fillId="10" borderId="21" xfId="0" applyFont="1" applyFill="1" applyBorder="1" applyAlignment="1">
      <alignment horizontal="center"/>
    </xf>
    <xf numFmtId="0" fontId="2" fillId="10" borderId="4" xfId="0" applyFont="1" applyFill="1" applyBorder="1" applyAlignment="1">
      <alignment horizontal="center"/>
    </xf>
    <xf numFmtId="166" fontId="12" fillId="9" borderId="0" xfId="0" applyNumberFormat="1" applyFont="1" applyFill="1" applyAlignment="1">
      <alignment horizontal="right"/>
    </xf>
    <xf numFmtId="37" fontId="12" fillId="9" borderId="0" xfId="1" applyNumberFormat="1" applyFont="1" applyFill="1" applyBorder="1" applyAlignment="1">
      <alignment horizontal="right"/>
    </xf>
    <xf numFmtId="37" fontId="0" fillId="0" borderId="0" xfId="1" applyNumberFormat="1" applyFont="1" applyFill="1" applyBorder="1" applyAlignment="1">
      <alignment horizontal="right"/>
    </xf>
    <xf numFmtId="37" fontId="0" fillId="0" borderId="0" xfId="1" applyNumberFormat="1" applyFont="1" applyBorder="1" applyAlignment="1">
      <alignment horizontal="right"/>
    </xf>
    <xf numFmtId="0" fontId="2" fillId="0" borderId="24" xfId="0" applyFont="1" applyBorder="1" applyAlignment="1">
      <alignment horizontal="center" wrapText="1"/>
    </xf>
    <xf numFmtId="166" fontId="2" fillId="9" borderId="28" xfId="0" applyNumberFormat="1" applyFont="1" applyFill="1" applyBorder="1" applyAlignment="1">
      <alignment horizontal="right"/>
    </xf>
    <xf numFmtId="0" fontId="2" fillId="0" borderId="31" xfId="0" applyFont="1" applyBorder="1" applyAlignment="1">
      <alignment horizontal="center" wrapText="1"/>
    </xf>
    <xf numFmtId="0" fontId="2" fillId="0" borderId="32" xfId="0" applyFont="1" applyBorder="1" applyAlignment="1">
      <alignment horizontal="center" wrapText="1"/>
    </xf>
    <xf numFmtId="37" fontId="12" fillId="9" borderId="29" xfId="1" applyNumberFormat="1" applyFont="1" applyFill="1" applyBorder="1" applyAlignment="1">
      <alignment horizontal="right"/>
    </xf>
    <xf numFmtId="166" fontId="12" fillId="9" borderId="30" xfId="0" applyNumberFormat="1" applyFont="1" applyFill="1" applyBorder="1" applyAlignment="1">
      <alignment horizontal="right"/>
    </xf>
    <xf numFmtId="37" fontId="0" fillId="0" borderId="29" xfId="1" applyNumberFormat="1" applyFont="1" applyFill="1" applyBorder="1" applyAlignment="1">
      <alignment horizontal="right"/>
    </xf>
    <xf numFmtId="166" fontId="0" fillId="0" borderId="30" xfId="0" applyNumberFormat="1" applyBorder="1" applyAlignment="1">
      <alignment horizontal="right"/>
    </xf>
    <xf numFmtId="37" fontId="0" fillId="0" borderId="29" xfId="1" applyNumberFormat="1" applyFont="1" applyBorder="1" applyAlignment="1">
      <alignment horizontal="right"/>
    </xf>
    <xf numFmtId="37" fontId="12" fillId="9" borderId="33" xfId="1" applyNumberFormat="1" applyFont="1" applyFill="1" applyBorder="1" applyAlignment="1">
      <alignment horizontal="right"/>
    </xf>
    <xf numFmtId="5" fontId="12" fillId="9" borderId="34" xfId="0" applyNumberFormat="1" applyFont="1" applyFill="1" applyBorder="1" applyAlignment="1">
      <alignment horizontal="right"/>
    </xf>
    <xf numFmtId="166" fontId="12" fillId="9" borderId="35" xfId="0" applyNumberFormat="1" applyFont="1" applyFill="1" applyBorder="1" applyAlignment="1">
      <alignment horizontal="right"/>
    </xf>
    <xf numFmtId="0" fontId="2" fillId="0" borderId="1" xfId="0" applyFont="1" applyBorder="1" applyAlignment="1">
      <alignment horizontal="center" wrapText="1"/>
    </xf>
    <xf numFmtId="5" fontId="2" fillId="9" borderId="28" xfId="0" applyNumberFormat="1" applyFont="1" applyFill="1" applyBorder="1" applyAlignment="1">
      <alignment horizontal="right"/>
    </xf>
    <xf numFmtId="0" fontId="18" fillId="0" borderId="0" xfId="0" applyFont="1" applyAlignment="1">
      <alignment horizontal="left"/>
    </xf>
    <xf numFmtId="0" fontId="12" fillId="0" borderId="0" xfId="0" applyFont="1" applyAlignment="1">
      <alignment horizontal="left" vertical="top" wrapText="1"/>
    </xf>
    <xf numFmtId="0" fontId="2" fillId="0" borderId="21" xfId="0" applyFont="1" applyBorder="1" applyAlignment="1">
      <alignment horizontal="center" wrapText="1"/>
    </xf>
    <xf numFmtId="6" fontId="13" fillId="0" borderId="40" xfId="0" applyNumberFormat="1" applyFont="1" applyBorder="1" applyAlignment="1">
      <alignment horizontal="center" vertical="center" wrapText="1"/>
    </xf>
    <xf numFmtId="0" fontId="13" fillId="0" borderId="23" xfId="0" applyFont="1" applyBorder="1" applyAlignment="1">
      <alignment vertical="center" wrapText="1"/>
    </xf>
    <xf numFmtId="0" fontId="13" fillId="0" borderId="40" xfId="0" applyFont="1" applyBorder="1" applyAlignment="1">
      <alignment vertical="center" wrapText="1"/>
    </xf>
    <xf numFmtId="0" fontId="13" fillId="0" borderId="1" xfId="0" applyFont="1" applyBorder="1" applyAlignment="1">
      <alignment vertical="center" wrapText="1"/>
    </xf>
    <xf numFmtId="0" fontId="13" fillId="0" borderId="0" xfId="0" applyFont="1" applyAlignment="1">
      <alignment vertical="center"/>
    </xf>
    <xf numFmtId="0" fontId="0" fillId="0" borderId="0" xfId="0" applyAlignment="1">
      <alignment vertical="center"/>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9" xfId="0" applyFont="1" applyBorder="1" applyAlignment="1">
      <alignment vertical="center" wrapText="1"/>
    </xf>
    <xf numFmtId="0" fontId="13" fillId="0" borderId="4" xfId="0" applyFont="1" applyBorder="1" applyAlignment="1">
      <alignment wrapText="1"/>
    </xf>
    <xf numFmtId="0" fontId="14" fillId="0" borderId="0" xfId="0" applyFont="1" applyFill="1"/>
    <xf numFmtId="0" fontId="2" fillId="0" borderId="4" xfId="0" applyFont="1" applyFill="1" applyBorder="1" applyAlignment="1">
      <alignment horizontal="center"/>
    </xf>
    <xf numFmtId="166" fontId="12" fillId="0" borderId="3" xfId="0" applyNumberFormat="1" applyFont="1" applyFill="1" applyBorder="1" applyAlignment="1">
      <alignment horizontal="right"/>
    </xf>
    <xf numFmtId="166" fontId="0" fillId="0" borderId="3" xfId="0" applyNumberFormat="1" applyFill="1" applyBorder="1" applyAlignment="1">
      <alignment horizontal="right"/>
    </xf>
    <xf numFmtId="0" fontId="0" fillId="0" borderId="0" xfId="0" applyFill="1"/>
    <xf numFmtId="0" fontId="2" fillId="0" borderId="4" xfId="0" applyFont="1" applyFill="1" applyBorder="1" applyAlignment="1">
      <alignment horizontal="center" wrapText="1"/>
    </xf>
    <xf numFmtId="5" fontId="12" fillId="0" borderId="0" xfId="0" applyNumberFormat="1" applyFont="1" applyFill="1" applyAlignment="1">
      <alignment horizontal="right"/>
    </xf>
    <xf numFmtId="166" fontId="12" fillId="0" borderId="3" xfId="3" applyNumberFormat="1" applyFont="1" applyFill="1" applyBorder="1" applyAlignment="1">
      <alignment horizontal="right"/>
    </xf>
    <xf numFmtId="164" fontId="0" fillId="0" borderId="0" xfId="0" applyNumberFormat="1" applyFill="1"/>
    <xf numFmtId="5" fontId="0" fillId="0" borderId="0" xfId="0" applyNumberFormat="1" applyFill="1"/>
    <xf numFmtId="166" fontId="12" fillId="16" borderId="3" xfId="0" applyNumberFormat="1" applyFont="1" applyFill="1" applyBorder="1" applyAlignment="1">
      <alignment horizontal="right"/>
    </xf>
    <xf numFmtId="5" fontId="12" fillId="16" borderId="20" xfId="0" applyNumberFormat="1" applyFont="1" applyFill="1" applyBorder="1" applyAlignment="1">
      <alignment horizontal="right"/>
    </xf>
    <xf numFmtId="5" fontId="12" fillId="16" borderId="0" xfId="0" applyNumberFormat="1" applyFont="1" applyFill="1" applyAlignment="1">
      <alignment horizontal="right"/>
    </xf>
    <xf numFmtId="166" fontId="12" fillId="16" borderId="3" xfId="3" applyNumberFormat="1" applyFont="1" applyFill="1" applyBorder="1" applyAlignment="1">
      <alignment horizontal="right"/>
    </xf>
    <xf numFmtId="166" fontId="2" fillId="16" borderId="17" xfId="0" applyNumberFormat="1" applyFont="1" applyFill="1" applyBorder="1" applyAlignment="1">
      <alignment horizontal="right"/>
    </xf>
    <xf numFmtId="5" fontId="2" fillId="16" borderId="19" xfId="1" applyNumberFormat="1" applyFont="1" applyFill="1" applyBorder="1" applyAlignment="1">
      <alignment horizontal="right"/>
    </xf>
    <xf numFmtId="5" fontId="18" fillId="16" borderId="18" xfId="0" applyNumberFormat="1" applyFont="1" applyFill="1" applyBorder="1" applyAlignment="1">
      <alignment horizontal="right"/>
    </xf>
    <xf numFmtId="166" fontId="18" fillId="16" borderId="17" xfId="0" applyNumberFormat="1" applyFont="1" applyFill="1" applyBorder="1" applyAlignment="1">
      <alignment horizontal="right"/>
    </xf>
    <xf numFmtId="5" fontId="18" fillId="16" borderId="19" xfId="1" applyNumberFormat="1" applyFont="1" applyFill="1" applyBorder="1" applyAlignment="1">
      <alignment horizontal="right"/>
    </xf>
    <xf numFmtId="0" fontId="4" fillId="0" borderId="0" xfId="0" applyFont="1" applyAlignment="1">
      <alignment horizontal="center"/>
    </xf>
    <xf numFmtId="0" fontId="29" fillId="0" borderId="0" xfId="0" applyFont="1" applyAlignment="1">
      <alignment horizontal="left"/>
    </xf>
    <xf numFmtId="37" fontId="0" fillId="17" borderId="15" xfId="0" applyNumberFormat="1" applyFill="1" applyBorder="1"/>
    <xf numFmtId="37" fontId="0" fillId="17" borderId="16" xfId="0" applyNumberFormat="1" applyFill="1" applyBorder="1"/>
    <xf numFmtId="3" fontId="0" fillId="17" borderId="4" xfId="0" applyNumberFormat="1" applyFill="1" applyBorder="1" applyAlignment="1">
      <alignment horizontal="right"/>
    </xf>
    <xf numFmtId="3" fontId="0" fillId="17" borderId="27" xfId="0" applyNumberFormat="1" applyFill="1" applyBorder="1" applyAlignment="1">
      <alignment horizontal="right"/>
    </xf>
    <xf numFmtId="37" fontId="12" fillId="17" borderId="20" xfId="1" applyNumberFormat="1" applyFont="1" applyFill="1" applyBorder="1" applyAlignment="1">
      <alignment horizontal="right"/>
    </xf>
    <xf numFmtId="5" fontId="12" fillId="17" borderId="0" xfId="0" applyNumberFormat="1" applyFont="1" applyFill="1" applyAlignment="1">
      <alignment horizontal="right"/>
    </xf>
    <xf numFmtId="166" fontId="12" fillId="17" borderId="3" xfId="0" applyNumberFormat="1" applyFont="1" applyFill="1" applyBorder="1" applyAlignment="1">
      <alignment horizontal="right"/>
    </xf>
    <xf numFmtId="37" fontId="0" fillId="17" borderId="20" xfId="1" applyNumberFormat="1" applyFont="1" applyFill="1" applyBorder="1" applyAlignment="1">
      <alignment horizontal="right"/>
    </xf>
    <xf numFmtId="5" fontId="0" fillId="17" borderId="0" xfId="1" applyNumberFormat="1" applyFont="1" applyFill="1" applyBorder="1" applyAlignment="1">
      <alignment horizontal="right"/>
    </xf>
    <xf numFmtId="166" fontId="0" fillId="17" borderId="3" xfId="0" applyNumberFormat="1" applyFill="1" applyBorder="1" applyAlignment="1">
      <alignment horizontal="right"/>
    </xf>
    <xf numFmtId="5" fontId="0" fillId="17" borderId="0" xfId="0" applyNumberFormat="1" applyFill="1" applyAlignment="1">
      <alignment horizontal="right"/>
    </xf>
    <xf numFmtId="166" fontId="0" fillId="17" borderId="0" xfId="0" applyNumberFormat="1" applyFill="1" applyAlignment="1">
      <alignment horizontal="right"/>
    </xf>
    <xf numFmtId="37" fontId="2" fillId="17" borderId="19" xfId="1" applyNumberFormat="1" applyFont="1" applyFill="1" applyBorder="1" applyAlignment="1">
      <alignment horizontal="right"/>
    </xf>
    <xf numFmtId="5" fontId="2" fillId="17" borderId="18" xfId="0" applyNumberFormat="1" applyFont="1" applyFill="1" applyBorder="1" applyAlignment="1">
      <alignment horizontal="right"/>
    </xf>
    <xf numFmtId="166" fontId="2" fillId="17" borderId="17" xfId="0" applyNumberFormat="1" applyFont="1" applyFill="1" applyBorder="1" applyAlignment="1">
      <alignment horizontal="right"/>
    </xf>
    <xf numFmtId="166" fontId="2" fillId="17" borderId="18" xfId="0" applyNumberFormat="1" applyFont="1" applyFill="1" applyBorder="1" applyAlignment="1">
      <alignment horizontal="right"/>
    </xf>
    <xf numFmtId="5" fontId="0" fillId="17" borderId="2" xfId="0" applyNumberFormat="1" applyFill="1" applyBorder="1" applyAlignment="1">
      <alignment horizontal="right"/>
    </xf>
    <xf numFmtId="5" fontId="12" fillId="17" borderId="4" xfId="1" applyNumberFormat="1" applyFont="1" applyFill="1" applyBorder="1" applyAlignment="1">
      <alignment horizontal="right"/>
    </xf>
    <xf numFmtId="5" fontId="12" fillId="17" borderId="4" xfId="0" applyNumberFormat="1" applyFont="1" applyFill="1" applyBorder="1" applyAlignment="1">
      <alignment horizontal="right"/>
    </xf>
    <xf numFmtId="5" fontId="18" fillId="17" borderId="7" xfId="0" applyNumberFormat="1" applyFont="1" applyFill="1" applyBorder="1" applyAlignment="1">
      <alignment horizontal="right"/>
    </xf>
    <xf numFmtId="5" fontId="18" fillId="17" borderId="4" xfId="1" applyNumberFormat="1" applyFont="1" applyFill="1" applyBorder="1" applyAlignment="1">
      <alignment horizontal="right"/>
    </xf>
    <xf numFmtId="0" fontId="2" fillId="0" borderId="11" xfId="0" applyFont="1" applyBorder="1" applyAlignment="1">
      <alignment horizontal="center"/>
    </xf>
    <xf numFmtId="0" fontId="2" fillId="0" borderId="10" xfId="0" applyFont="1" applyBorder="1" applyAlignment="1">
      <alignment horizontal="center"/>
    </xf>
    <xf numFmtId="0" fontId="18" fillId="0" borderId="0" xfId="0" applyFont="1" applyAlignment="1">
      <alignment horizontal="left" wrapText="1"/>
    </xf>
    <xf numFmtId="0" fontId="0" fillId="0" borderId="0" xfId="0" applyAlignment="1">
      <alignment horizontal="left" wrapText="1"/>
    </xf>
    <xf numFmtId="0" fontId="2" fillId="0" borderId="4" xfId="0" applyFont="1" applyBorder="1" applyAlignment="1">
      <alignment horizontal="center"/>
    </xf>
    <xf numFmtId="0" fontId="2" fillId="0" borderId="21" xfId="0" applyFont="1" applyBorder="1" applyAlignment="1">
      <alignment horizontal="center"/>
    </xf>
    <xf numFmtId="0" fontId="2" fillId="0" borderId="1"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2" xfId="0" applyFont="1" applyBorder="1" applyAlignment="1">
      <alignment horizontal="center"/>
    </xf>
    <xf numFmtId="0" fontId="16" fillId="0" borderId="0" xfId="0" applyFont="1" applyAlignment="1">
      <alignment horizontal="left" wrapText="1"/>
    </xf>
    <xf numFmtId="0" fontId="2" fillId="5" borderId="8" xfId="0" applyFont="1" applyFill="1" applyBorder="1" applyAlignment="1">
      <alignment horizontal="center"/>
    </xf>
    <xf numFmtId="0" fontId="20" fillId="0" borderId="0" xfId="0" applyFont="1" applyAlignment="1">
      <alignment horizontal="center"/>
    </xf>
    <xf numFmtId="0" fontId="0" fillId="12" borderId="6" xfId="0" applyFill="1" applyBorder="1" applyAlignment="1">
      <alignment horizontal="center"/>
    </xf>
    <xf numFmtId="0" fontId="2" fillId="13" borderId="4" xfId="0" applyFont="1" applyFill="1" applyBorder="1" applyAlignment="1">
      <alignment horizontal="left" vertical="center" wrapText="1"/>
    </xf>
    <xf numFmtId="0" fontId="0" fillId="12" borderId="24" xfId="0" applyFill="1" applyBorder="1" applyAlignment="1">
      <alignment horizontal="center"/>
    </xf>
    <xf numFmtId="0" fontId="0" fillId="12" borderId="5" xfId="0" applyFill="1" applyBorder="1" applyAlignment="1">
      <alignment horizontal="center"/>
    </xf>
  </cellXfs>
  <cellStyles count="6">
    <cellStyle name="Comma" xfId="1" builtinId="3"/>
    <cellStyle name="Currency" xfId="2" builtinId="4"/>
    <cellStyle name="Neutral 2" xfId="5"/>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63" Type="http://schemas.openxmlformats.org/officeDocument/2006/relationships/externalLink" Target="externalLinks/externalLink51.xml"/><Relationship Id="rId68" Type="http://schemas.openxmlformats.org/officeDocument/2006/relationships/externalLink" Target="externalLinks/externalLink56.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9.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66" Type="http://schemas.openxmlformats.org/officeDocument/2006/relationships/externalLink" Target="externalLinks/externalLink54.xml"/><Relationship Id="rId74" Type="http://schemas.openxmlformats.org/officeDocument/2006/relationships/externalLink" Target="externalLinks/externalLink62.xml"/><Relationship Id="rId79"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9.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externalLink" Target="externalLinks/externalLink53.xml"/><Relationship Id="rId73" Type="http://schemas.openxmlformats.org/officeDocument/2006/relationships/externalLink" Target="externalLinks/externalLink61.xml"/><Relationship Id="rId78" Type="http://schemas.openxmlformats.org/officeDocument/2006/relationships/calcChain" Target="calcChain.xml"/><Relationship Id="rId8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69" Type="http://schemas.openxmlformats.org/officeDocument/2006/relationships/externalLink" Target="externalLinks/externalLink57.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9.xml"/><Relationship Id="rId72" Type="http://schemas.openxmlformats.org/officeDocument/2006/relationships/externalLink" Target="externalLinks/externalLink60.xml"/><Relationship Id="rId80" Type="http://schemas.openxmlformats.org/officeDocument/2006/relationships/customXml" Target="../customXml/item2.xml"/><Relationship Id="rId93"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externalLink" Target="externalLinks/externalLink55.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 Id="rId70" Type="http://schemas.openxmlformats.org/officeDocument/2006/relationships/externalLink" Target="externalLinks/externalLink58.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05\Sep05-workpapers\PPE\PP&amp;E%20SCHEDULES\ACRAS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vermontgov.sharepoint.com/Users/eheidkamp/AppData/Local/Microsoft/Windows/Temporary%20Internet%20Files/Content.Outlook/ANIO12TM/B2720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vermontgov-my.sharepoint.com/Users/eheidkamp/AppData/Local/Microsoft/Windows/Temporary%20Internet%20Files/Content.Outlook/ANIO12TM/B2720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hc.fletcherallen.org\Shared\Users\eheidkamp\AppData\Local\Microsoft\Windows\Temporary%20Internet%20Files\Content.Outlook\ANIO12TM\B2720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HC.FletcherAllen.org\Shared\Groups\Managed%20Care%20Ops\OneCare%20Vermont\OCV%20Finance\OCV%20Accounting\2018%20Audit\JE's\2018%20Audit%20JEs\OCV80-1218%20Reclass%20UVMMC%20Par%20Fees%20Receivable%20to%20Network%20AR.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FY13%20rollforwar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FY13%20rollforwar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ahc.fletcherallen.org\Shared\Finance\Cost%20Report\Workpapers\CR%202013\Square%20Footage%20FY13%20rollforwar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17\12%20-%20September%202017\ACCRUED%20OTHER\BCBS%20UVMMC%20MP%20Jul%2017%20IBNP%20Models_COMM%20Onl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montgov-my.sharepoint.com/groups/Reimbursement/Budget/FY%202005/Model/ContractSummaryTempla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Project\CMS%20SIM%20All-Payer\01.05645.060%20-%20Vermont\Task%204b%20-%20TCOC%20and%20Shared%20Savings\PY%202019%20Shared%20Savings\Final%20PY%202019%20Shared%20Savings%20(Sept%202020)\PY%202019%20VT%20APM%20Final%20Settlement%20Data%20Shared%20Saving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vermontgov.sharepoint.com/Users/ssenecal/AppData/Local/Microsoft/Windows/Temporary%20Internet%20Files/Content.Outlook/RMIM15N4/CA%20Budget%202015%20FINA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vermontgov-my.sharepoint.com/Users/ssenecal/AppData/Local/Microsoft/Windows/Temporary%20Internet%20Files/Content.Outlook/RMIM15N4/CA%20Budget%202015%20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ahc.fletcherallen.org\Shared\Users\ssenecal\AppData\Local\Microsoft\Windows\Temporary%20Internet%20Files\Content.Outlook\RMIM15N4\CA%20Budget%202015%20FINAL.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07\Mar07-workpapers\INTANGIBLE%20ASSETS\Intangible%20Leadshee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ORKPAPERMGRACC\Workpapers\Groups\Accounting\Accounting%20Workpapers\FY2017\05%20-%20February%202017\ACCRUED%20OTHER\BCBS%20UVMMC%20MP%20Feb17%20IBNP%20Models_COMM%20Only.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hc.fletcherallen.org\Shared\groups\Reimbursement\Budget\FY%202005\Model\ContractSummaryTemplat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160.31.47\ENUFFUSER\BudAdv\reports\Budget\02_Adhoc\BR110_GL%20Data%20Expor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ahc.fletcherallen.org\Shared\Documents%20and%20Settings\u114858\Local%20Settings\Temporary%20Internet%20Files\OLK31\Original-D-Drive\Fy04\Phys%20Projections%20FY%202004%20Dec%202002%20v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Best%20Practices\Tools\Charts\FPDISP~1\Mothball%20EDM.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vermontgov.sharepoint.com/Groups/Operations%20Data/Monthly%20Statistics%20Report/Current_Month_Report_Detail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vermontgov-my.sharepoint.com/Groups/Operations%20Data/Monthly%20Statistics%20Report/Current_Month_Report_Detail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ahc.fletcherallen.org\Shared\Groups\Operations%20Data\Monthly%20Statistics%20Report\Current_Month_Report_Detaile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vermontgov.sharepoint.com/Documents%20and%20Settings/m209362/Local%20Settings/Temporary%20Internet%20Files/OLK52D/FY2004%20Jul04%20Financials%20email%20revised%20r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209362/Local%20Settings/Temporary%20Internet%20Files/OLK52D/FY2004%20Jul04%20Financials%20email%20revised%20rw.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ahc.fletcherallen.org\Shared\Documents%20and%20Settings\m209362\Local%20Settings\Temporary%20Internet%20Files\OLK52D\FY2004%20Jul04%20Financials%20email%20revised%20rw.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Journals\FY2011\Nov2010\PREPAIDS&amp;OTHER%20CURR-JE700-JE779\JE720C-1110%20PPD%20Reclass%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ermontgov.sharepoint.com/groups/Budget/2004%20Budget/BISHCA/FY%202004%20Original%20Submission/Capital/State%20Budget%20Worksheet%20-%20Capita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ahc.fletcherallen.org\Shared\Documents%20and%20Settings\u114858\Local%20Settings\Temporary%20Internet%20Files\OLK31\TEMP\MGM%20Monthly%20Report%2012_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hc.fletcherallen.org\Shared\Groups\Radiology\Financial%20Reports\Rad%20Tech%20Summary.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vermontgov.sharepoint.com/Finance/Reimbursement%20Analysis,%20Allowances,%20Tables/RRMC/FY2013/Budget%20FY2014/CA%20Budget%202014_1%2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vermontgov-my.sharepoint.com/Finance/Reimbursement%20Analysis,%20Allowances,%20Tables/RRMC/FY2013/Budget%20FY2014/CA%20Budget%202014_1%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ahc.fletcherallen.org\Shared\Finance\Reimbursement%20Analysis,%20Allowances,%20Tables\RRMC\FY2013\Budget%20FY2014\CA%20Budget%202014_1%2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ahc.fletcherallen.org\Shared\Old%20Files\FY04%20Prof%20Budget\FY04%20Rad%20Budget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Work%20Files\FY07%20Actual%20Category%20P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L:\sites\81\1433.009\Working%20Papers\Compensation%20Modeling\Spectrum%20Modeling%20-%20Primary%20Care%20-%20Funding%20and%20Distribution%20A.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L:\Users\EDL\Desktop\Spectrum%20Modeling%20-%20Primary%20Care%20-%20Funding%20and%20Distribution%20A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ermontgov-my.sharepoint.com/groups/Budget/2004%20Budget/BISHCA/FY%202004%20Original%20Submission/Capital/State%20Budget%20Worksheet%20-%20Capita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J:\WIN95\TEMP\file:\Cdfpc2\ch\CompanyConsolidatedORPFY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13.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13.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ahc.fletcherallen.org\Shared\Finance\Cost%20Report\Workpapers\CR%202013\Square%20Footage%2013.xlsx"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PRIOR"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vermontgov.sharepoint.com/Finance/Budget/FY%202002/RRMC/CA%20budget%2002%20to%20state%2011-14%201%25%20Reduct.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vermontgov-my.sharepoint.com/Finance/Budget/FY%202002/RRMC/CA%20budget%2002%20to%20state%2011-14%201%25%20Reduct.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ahc.fletcherallen.org\Shared\Finance\Budget\FY%202002\RRMC\CA%20budget%2002%20to%20state%2011-14%201%25%20Reduc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hc.fletcherallen.org\Shared\groups\Budget\2004%20Budget\BISHCA\FY%202004%20Original%20Submission\Capital\State%20Budget%20Worksheet%20-%20Capit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vermontgov.sharepoint.com/Documents%20and%20Settings/m132712/Temporary%20Internet%20Files/OLK8D3/finalCapital%20Budget%20Request%20FY08_AS1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132712/Temporary%20Internet%20Files/OLK8D3/finalCapital%20Budget%20Request%20FY08_AS1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ahc.fletcherallen.org\Shared\Documents%20and%20Settings\m132712\Temporary%20Internet%20Files\OLK8D3\finalCapital%20Budget%20Request%20FY08_AS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rmontgov.sharepoint.com/groups/Accounting/Accounting%20Workpapers/FY2005/Sep05-workpapers/PPE/PP&amp;E%20SCHEDULES/ACRAS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vermontgov-my.sharepoint.com/groups/Accounting/Accounting%20Workpapers/FY2005/Sep05-workpapers/PPE/PP&amp;E%20SCHEDULES/ACRA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roups\Accounting\Accounting%20Workpapers\FY2005\Sep05-workpapers\PPE\PP&amp;E%20SCHEDULES\ACRA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Voucher"/>
      <sheetName val="old format"/>
      <sheetName val="Instructions and Tips"/>
      <sheetName val="Summary"/>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
      <sheetName val="Jun17 Summary"/>
      <sheetName val="Jul 17"/>
      <sheetName val="Jun 17"/>
      <sheetName val="May17"/>
      <sheetName val="Apr 17"/>
      <sheetName val="mar17"/>
      <sheetName val="Feb 17"/>
      <sheetName val="Jan17"/>
      <sheetName val="User Input"/>
      <sheetName val="Input Storage"/>
      <sheetName val="Triangle Templates"/>
      <sheetName val="Linear Trend Calc"/>
      <sheetName val="LogLinear Trend Calc"/>
      <sheetName val="Ratio, Manual Trend Calc"/>
      <sheetName val="Prior Valuation Date"/>
      <sheetName val="Seasonality"/>
      <sheetName val="CF"/>
      <sheetName val="WghtdCF"/>
      <sheetName val="HarmCF"/>
      <sheetName val="ArithCF"/>
      <sheetName val="CR"/>
      <sheetName val="CP Lag"/>
      <sheetName val="CP"/>
      <sheetName val="Paid Clai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1. PY 2019 Final Settlement"/>
      <sheetName val="1a. PY 2019 Prelim Settlement"/>
      <sheetName val="2. Adjusted Benchmark PY 2019"/>
      <sheetName val="3. Final Benchmark Forecast"/>
      <sheetName val="4.PY2019 Act ExpenSet_6MRunout"/>
      <sheetName val="5. Eligibility Exclusions"/>
      <sheetName val="6. Aligned Expend Parameters"/>
      <sheetName val="7. Benchmark Parameters"/>
      <sheetName val="ARIMAData"/>
      <sheetName val="PY 2019 Quality Score"/>
      <sheetName val="Preliminary Settlement Sheet"/>
      <sheetName val="3. ARIMA Forecast"/>
      <sheetName val="4. PY 2019 Benchmark (May 2019)"/>
      <sheetName val="5. PY 2019 Prelim Settlement"/>
      <sheetName val="10. Adjusted Benchmark 2019"/>
      <sheetName val="Benchmark Dec.2018"/>
      <sheetName val="CalcTool"/>
      <sheetName val="2018 Settlement Sheet Final"/>
      <sheetName val="ARIMA Forecast May 2019"/>
      <sheetName val="ARIMA May 2019 Adj Eligibility"/>
      <sheetName val="Benes by Exclusion Rea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Reconciliation"/>
      <sheetName val="Intang2014"/>
      <sheetName val="Proclick"/>
      <sheetName val="Intang2013 "/>
      <sheetName val="2008A Payments"/>
      <sheetName val="intang2008 wo"/>
      <sheetName val="Footnote DisclosureFY09"/>
      <sheetName val="Footnote DisclosureFY10"/>
      <sheetName val="2007A Payments"/>
      <sheetName val="Sheet2"/>
      <sheetName val="LEAD 1201"/>
      <sheetName val="calendar"/>
      <sheetName val="Intang2015"/>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
      <sheetName val="Jan17"/>
      <sheetName val="Dec16 Summary"/>
      <sheetName val="Dec16"/>
      <sheetName val="Nov16"/>
      <sheetName val="Oct16"/>
      <sheetName val="Sept 16"/>
      <sheetName val="July16"/>
      <sheetName val="juNE16"/>
      <sheetName val="May 16"/>
      <sheetName val="Apr 16"/>
      <sheetName val="Mar 16"/>
      <sheetName val="Feb 16"/>
      <sheetName val="Jan 16"/>
      <sheetName val="Dec 2015"/>
      <sheetName val="User Input"/>
      <sheetName val="Input Storage"/>
      <sheetName val="Triangle Templates"/>
      <sheetName val="Linear Trend Calc"/>
      <sheetName val="LogLinear Trend Calc"/>
      <sheetName val="Ratio, Manual Trend Calc"/>
      <sheetName val="Prior Valuation Date"/>
      <sheetName val="Seasonality"/>
      <sheetName val="CF"/>
      <sheetName val="WghtdCF"/>
      <sheetName val="HarmCF"/>
      <sheetName val="ArithCF"/>
      <sheetName val="CR"/>
      <sheetName val="CP Lag"/>
      <sheetName val="CP"/>
      <sheetName val="Paid Clai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 val="Other AR-SE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Options"/>
      <sheetName val="ORG"/>
      <sheetName val="RptClose"/>
      <sheetName val="Hidden"/>
    </sheetNames>
    <sheetDataSet>
      <sheetData sheetId="0"/>
      <sheetData sheetId="1"/>
      <sheetData sheetId="2" refreshError="1"/>
      <sheetData sheetId="3"/>
      <sheetData sheetId="4"/>
      <sheetData sheetId="5"/>
      <sheetData sheetId="6"/>
      <sheetData sheetId="7" refreshError="1"/>
      <sheetData sheetId="8" refreshError="1"/>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 val="Visits"/>
      <sheetName val="Visits_RVUS_Billgs"/>
      <sheetName val="Summary"/>
      <sheetName val="1411"/>
      <sheetName val="1412"/>
      <sheetName val="1413"/>
      <sheetName val="1414"/>
      <sheetName val="1415"/>
      <sheetName val="1416"/>
      <sheetName val="1417"/>
      <sheetName val="1418"/>
      <sheetName val="1419"/>
      <sheetName val="1420"/>
      <sheetName val="1423"/>
      <sheetName val="1441"/>
      <sheetName val="1465"/>
      <sheetName val="147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QkInput"/>
      <sheetName val="Mothball"/>
      <sheetName val="Cash Flow"/>
      <sheetName val="Summary"/>
      <sheetName val="Data"/>
      <sheetName val="Tables"/>
      <sheetName val="Depr"/>
      <sheetName val="Calculations"/>
    </sheetNames>
    <sheetDataSet>
      <sheetData sheetId="0"/>
      <sheetData sheetId="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Voucher"/>
      <sheetName val="worksheet (2)"/>
      <sheetName val="old format"/>
      <sheetName val="Instructions and Tip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rev-exp"/>
      <sheetName val="FTEs"/>
      <sheetName val="vol dwnld"/>
      <sheetName val="rvu dwnld"/>
      <sheetName val="RVUs"/>
      <sheetName val="MGM GEN SAL _99"/>
      <sheetName val="Vari Analysis"/>
      <sheetName val="MGM Rollup"/>
      <sheetName val="MGM"/>
      <sheetName val="Surg"/>
      <sheetName val="Anes"/>
      <sheetName val="Neuro"/>
      <sheetName val="Women's"/>
      <sheetName val="Ortho_Rehab"/>
      <sheetName val="Path"/>
      <sheetName val="Rad"/>
      <sheetName val="Med"/>
      <sheetName val="Mental Hlth"/>
      <sheetName val="FP"/>
      <sheetName val="Children's"/>
      <sheetName val="P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xp-Stats"/>
      <sheetName val="Vol-RVU-Rev"/>
      <sheetName val="Graphs"/>
      <sheetName val="Angio"/>
    </sheetNames>
    <sheetDataSet>
      <sheetData sheetId="0"/>
      <sheetData sheetId="1"/>
      <sheetData sheetId="2"/>
      <sheetData sheetId="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sheetData sheetId="2"/>
      <sheetData sheetId="3" refreshError="1"/>
      <sheetData sheetId="4"/>
      <sheetData sheetId="5"/>
      <sheetData sheetId="6"/>
      <sheetData sheetId="7" refreshError="1"/>
      <sheetData sheetId="8"/>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
      <sheetName val="Net"/>
      <sheetName val="Variable"/>
      <sheetName val="Vol&amp;Exp"/>
      <sheetName val="Salary Pool"/>
      <sheetName val="Sheet1"/>
      <sheetName val="Sheet2"/>
      <sheetName val="Sheet3"/>
      <sheetName val="Sheet4"/>
      <sheetName val="Sheet6"/>
      <sheetName val="Sheet5"/>
      <sheetName val="Cap"/>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Proforma"/>
      <sheetName val="Proforma Matrix"/>
      <sheetName val="PREV FILE TIE OUT"/>
      <sheetName val="SCNA Trade P&amp;L"/>
      <sheetName val="Systems"/>
      <sheetName val="Seating"/>
      <sheetName val="Turnstone"/>
      <sheetName val="Wood"/>
      <sheetName val="A&amp;T"/>
      <sheetName val="Other"/>
      <sheetName val="Services"/>
      <sheetName val="Trend P&amp;L"/>
      <sheetName val="Allocations"/>
      <sheetName val=" OPEX"/>
      <sheetName val="Services Inputs"/>
      <sheetName val="SCNA Tie Out"/>
      <sheetName val="Sales less vended "/>
      <sheetName val="Cube Allocation Basis"/>
      <sheetName val="Canada vended"/>
      <sheetName val="Trade Actual Data"/>
      <sheetName val="Net Sales"/>
      <sheetName val="Full Yr Forecast"/>
      <sheetName val="Trade Plan"/>
      <sheetName val="Trade YAG Actual"/>
      <sheetName val="Trade Forecast"/>
      <sheetName val="Ranges"/>
      <sheetName val="FY07 Actual Category 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 I"/>
      <sheetName val="EXHIBIT II"/>
      <sheetName val="EXHIBIT III.A"/>
      <sheetName val="EXHIBIT III.B"/>
      <sheetName val="EXHIBIT IV.A"/>
      <sheetName val="EXHIBIT IV.B"/>
      <sheetName val="EXHIBIT V.A"/>
      <sheetName val="EXHIBIT VI.A"/>
      <sheetName val="EXHIBIT V.B"/>
      <sheetName val="EXHIBIT VI.B"/>
      <sheetName val="EXHIBIT VII.A"/>
      <sheetName val="EXHIBIT VII.B"/>
      <sheetName val="EXHIBIT VIII"/>
      <sheetName val="Distribution vs. Projection"/>
      <sheetName val="DPC Stop"/>
      <sheetName val="Benchmarks"/>
      <sheetName val="APP Supervision"/>
      <sheetName val="Assumptions"/>
      <sheetName val="Source Data Summary"/>
      <sheetName val="Single versus APP"/>
      <sheetName val="Contributions"/>
      <sheetName val="Contribution vs. Projection"/>
      <sheetName val="Table 20.22"/>
      <sheetName val="Table 76.1"/>
      <sheetName val="Table 77.1"/>
      <sheetName val="Client Data"/>
      <sheetName val="APP List"/>
      <sheetName val="NewHires2011"/>
      <sheetName val="ECG SHMG phys ex HDVCH"/>
      <sheetName val="Benchmark Deviations"/>
      <sheetName val="SA 40 Service"/>
      <sheetName val="Jan-Dec11 data"/>
      <sheetName val="S Prov calcs"/>
      <sheetName val="B Prov Calcs"/>
      <sheetName val="Physician Data"/>
      <sheetName val="Stipends"/>
      <sheetName val="Summary - All"/>
      <sheetName val="Clinical vs Nonclinical"/>
      <sheetName val="Terms2011"/>
      <sheetName val="HDVCH FY13 Comp"/>
      <sheetName val="HDVCH Salary"/>
      <sheetName val="GRMEP "/>
      <sheetName val="HDVCH WRVU"/>
      <sheetName val="Sheet1"/>
      <sheetName val="Sheet3"/>
      <sheetName val="Sheet2"/>
      <sheetName val="Sheet7"/>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refreshError="1"/>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chmark Performance"/>
      <sheetName val="Variance Tables"/>
      <sheetName val="Benchmark Tables"/>
      <sheetName val="Projection Tables"/>
      <sheetName val="Stacked Compensation"/>
      <sheetName val="Var - Impact of Projection"/>
      <sheetName val="Data Source"/>
      <sheetName val="Regression"/>
      <sheetName val="Site to Median"/>
      <sheetName val="Individual to Median"/>
      <sheetName val="Bench Actual"/>
      <sheetName val="Quality Scores"/>
      <sheetName val="Modeling"/>
      <sheetName val="Proposed Model"/>
      <sheetName val="Proposed Scorecard"/>
      <sheetName val="Indiv. Var."/>
      <sheetName val="Site Var."/>
      <sheetName val="Proposed Funding"/>
      <sheetName val="Proposed SiteIndiv"/>
      <sheetName val="Proposed APP"/>
      <sheetName val="Current Model"/>
      <sheetName val="Print Break"/>
      <sheetName val="Immunizations"/>
      <sheetName val="Source Data"/>
      <sheetName val="Benchmarks"/>
      <sheetName val="Contributions"/>
      <sheetName val="Table 20.22"/>
      <sheetName val="Table 77.1"/>
      <sheetName val="Client Data"/>
      <sheetName val="Staff per WRVU"/>
      <sheetName val="Contribution Margin"/>
      <sheetName val="PIP Scores"/>
      <sheetName val="Pt Exp"/>
      <sheetName val="2012 YTD Primary Care"/>
      <sheetName val="APP's wRVU Sept12"/>
      <sheetName val="APP 2012"/>
      <sheetName val="APP List"/>
      <sheetName val="ECG SHMG phys ex HDVCH"/>
      <sheetName val="Benchmark Deviations"/>
      <sheetName val="Jan-Dec11 data"/>
      <sheetName val="Physician Data"/>
      <sheetName val="Stipends"/>
      <sheetName val="Summary - All"/>
      <sheetName val="Clinical vs Nonclinical"/>
      <sheetName val="Sheet1"/>
    </sheetNames>
    <sheetDataSet>
      <sheetData sheetId="0"/>
      <sheetData sheetId="1" refreshError="1"/>
      <sheetData sheetId="2"/>
      <sheetData sheetId="3"/>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PCS"/>
      <sheetName val="Rpt Card"/>
      <sheetName val="Sales &amp; COS Summ"/>
      <sheetName val="Flexed COS"/>
      <sheetName val="Efficiency"/>
      <sheetName val="Forecast"/>
      <sheetName val="COGS Review"/>
      <sheetName val="Inventory"/>
      <sheetName val="Stats"/>
      <sheetName val="Core Steel"/>
      <sheetName val="Financial Review Pg 1"/>
      <sheetName val="Financial Review Pg 2"/>
      <sheetName val="Sales $ per MUC"/>
      <sheetName val="Factors"/>
      <sheetName val="Historical Actual"/>
      <sheetName val="Historical Plan"/>
      <sheetName val="Actual"/>
      <sheetName val="Planned"/>
      <sheetName val="PriorYear"/>
      <sheetName val="ActualTotal"/>
      <sheetName val="PlannedTotal"/>
      <sheetName val="PriorYearTotal"/>
      <sheetName val="MUCActualTotal"/>
      <sheetName val="MUCPlannedTotal"/>
      <sheetName val="MUCPriorYearTo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Sawyer, Michelle" id="{C58C3A9C-B504-4655-9A9E-60568795F4B0}" userId="S::Michelle.Sawyer@vermont.gov::fdfd8c54-5696-4d9d-8958-fcdec33360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23-02-14T21:16:46.54" personId="{C58C3A9C-B504-4655-9A9E-60568795F4B0}" id="{5DDB3CBB-9E7E-4078-8E54-E4F3CF227275}">
    <text>Not included in Tab 5.1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C21"/>
  <sheetViews>
    <sheetView tabSelected="1" zoomScale="110" zoomScaleNormal="110" workbookViewId="0">
      <selection activeCell="A24" sqref="A24"/>
    </sheetView>
  </sheetViews>
  <sheetFormatPr defaultRowHeight="15" x14ac:dyDescent="0.25"/>
  <cols>
    <col min="1" max="1" width="78.140625" customWidth="1"/>
    <col min="2" max="2" width="92.85546875" bestFit="1" customWidth="1"/>
    <col min="3" max="3" width="14.7109375" bestFit="1" customWidth="1"/>
    <col min="4" max="4" width="18.28515625" bestFit="1" customWidth="1"/>
  </cols>
  <sheetData>
    <row r="1" spans="1:3" ht="19.5" thickBot="1" x14ac:dyDescent="0.35">
      <c r="A1" s="31" t="s">
        <v>0</v>
      </c>
      <c r="B1" s="20"/>
    </row>
    <row r="2" spans="1:3" ht="45" x14ac:dyDescent="0.25">
      <c r="A2" s="29" t="s">
        <v>1</v>
      </c>
      <c r="B2" s="30" t="s">
        <v>2</v>
      </c>
    </row>
    <row r="3" spans="1:3" x14ac:dyDescent="0.25">
      <c r="A3" s="26" t="s">
        <v>3</v>
      </c>
      <c r="B3" s="27" t="s">
        <v>4</v>
      </c>
    </row>
    <row r="4" spans="1:3" x14ac:dyDescent="0.25">
      <c r="A4" s="26" t="s">
        <v>5</v>
      </c>
      <c r="B4" s="27" t="s">
        <v>6</v>
      </c>
    </row>
    <row r="5" spans="1:3" ht="60" x14ac:dyDescent="0.25">
      <c r="A5" s="26" t="s">
        <v>7</v>
      </c>
      <c r="B5" s="28" t="s">
        <v>8</v>
      </c>
      <c r="C5" s="4"/>
    </row>
    <row r="6" spans="1:3" ht="30" x14ac:dyDescent="0.25">
      <c r="A6" s="26" t="s">
        <v>9</v>
      </c>
      <c r="B6" s="28" t="s">
        <v>10</v>
      </c>
    </row>
    <row r="7" spans="1:3" x14ac:dyDescent="0.25">
      <c r="A7" s="26" t="s">
        <v>11</v>
      </c>
      <c r="B7" s="28" t="s">
        <v>12</v>
      </c>
    </row>
    <row r="8" spans="1:3" x14ac:dyDescent="0.25">
      <c r="A8" s="26" t="s">
        <v>13</v>
      </c>
      <c r="B8" s="27" t="s">
        <v>14</v>
      </c>
    </row>
    <row r="9" spans="1:3" ht="45" x14ac:dyDescent="0.25">
      <c r="A9" s="26" t="s">
        <v>15</v>
      </c>
      <c r="B9" s="28" t="s">
        <v>16</v>
      </c>
    </row>
    <row r="10" spans="1:3" x14ac:dyDescent="0.25">
      <c r="A10" s="26" t="s">
        <v>17</v>
      </c>
      <c r="B10" s="27" t="s">
        <v>18</v>
      </c>
    </row>
    <row r="11" spans="1:3" x14ac:dyDescent="0.25">
      <c r="A11" s="26" t="s">
        <v>19</v>
      </c>
      <c r="B11" s="27" t="s">
        <v>20</v>
      </c>
    </row>
    <row r="12" spans="1:3" ht="45" x14ac:dyDescent="0.25">
      <c r="A12" s="26" t="s">
        <v>21</v>
      </c>
      <c r="B12" s="28" t="s">
        <v>22</v>
      </c>
    </row>
    <row r="13" spans="1:3" ht="31.9" customHeight="1" thickBot="1" x14ac:dyDescent="0.3">
      <c r="A13" s="173" t="s">
        <v>23</v>
      </c>
      <c r="B13" s="174" t="s">
        <v>24</v>
      </c>
    </row>
    <row r="14" spans="1:3" ht="3.6" customHeight="1" x14ac:dyDescent="0.25">
      <c r="A14" s="172"/>
      <c r="B14" s="172"/>
    </row>
    <row r="15" spans="1:3" ht="105" x14ac:dyDescent="0.25">
      <c r="A15" s="91" t="s">
        <v>25</v>
      </c>
      <c r="B15" s="90"/>
    </row>
    <row r="16" spans="1:3" ht="30" x14ac:dyDescent="0.25">
      <c r="A16" s="26" t="s">
        <v>26</v>
      </c>
      <c r="B16" s="28" t="s">
        <v>27</v>
      </c>
      <c r="C16" s="4"/>
    </row>
    <row r="17" spans="1:2" x14ac:dyDescent="0.25">
      <c r="A17" s="64"/>
      <c r="B17" s="4"/>
    </row>
    <row r="19" spans="1:2" x14ac:dyDescent="0.25">
      <c r="A19" s="25" t="s">
        <v>28</v>
      </c>
    </row>
    <row r="20" spans="1:2" ht="30" x14ac:dyDescent="0.25">
      <c r="A20" s="171" t="s">
        <v>29</v>
      </c>
    </row>
    <row r="21" spans="1:2" x14ac:dyDescent="0.25">
      <c r="A21" s="17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131"/>
  <sheetViews>
    <sheetView zoomScaleNormal="100" workbookViewId="0">
      <selection activeCell="B1" sqref="B1"/>
    </sheetView>
  </sheetViews>
  <sheetFormatPr defaultRowHeight="15" x14ac:dyDescent="0.25"/>
  <cols>
    <col min="1" max="1" width="55.7109375" customWidth="1"/>
    <col min="2" max="2" width="16.28515625" style="134" customWidth="1"/>
    <col min="3" max="12" width="16.28515625" style="133" customWidth="1"/>
    <col min="13" max="13" width="15.85546875" style="132" bestFit="1" customWidth="1"/>
    <col min="14" max="14" width="16.42578125" style="132" hidden="1" customWidth="1"/>
    <col min="15" max="15" width="16.5703125" style="132" hidden="1" customWidth="1"/>
    <col min="16" max="16" width="14.42578125" style="132" hidden="1" customWidth="1"/>
    <col min="17" max="17" width="0" style="132" hidden="1" customWidth="1"/>
    <col min="18" max="18" width="12" hidden="1" customWidth="1"/>
    <col min="19" max="19" width="13.42578125" bestFit="1" customWidth="1"/>
  </cols>
  <sheetData>
    <row r="1" spans="1:17" ht="18.75" x14ac:dyDescent="0.3">
      <c r="A1" s="149" t="s">
        <v>132</v>
      </c>
      <c r="B1" s="58"/>
      <c r="I1" s="148"/>
    </row>
    <row r="2" spans="1:17" x14ac:dyDescent="0.25">
      <c r="A2" s="5" t="s">
        <v>247</v>
      </c>
      <c r="C2" s="78"/>
      <c r="I2" s="148"/>
    </row>
    <row r="3" spans="1:17" x14ac:dyDescent="0.25">
      <c r="A3" s="147" t="s">
        <v>248</v>
      </c>
      <c r="B3" s="146"/>
      <c r="C3" s="146"/>
      <c r="D3" s="146"/>
      <c r="E3" s="146"/>
    </row>
    <row r="4" spans="1:17" ht="30" x14ac:dyDescent="0.25">
      <c r="A4" s="145"/>
      <c r="B4" s="143" t="s">
        <v>249</v>
      </c>
      <c r="C4" s="143" t="s">
        <v>250</v>
      </c>
      <c r="D4" s="143" t="s">
        <v>251</v>
      </c>
      <c r="E4" s="143" t="s">
        <v>252</v>
      </c>
      <c r="F4" s="143" t="s">
        <v>253</v>
      </c>
      <c r="G4" s="143" t="s">
        <v>254</v>
      </c>
      <c r="H4" s="143" t="s">
        <v>255</v>
      </c>
      <c r="I4" s="143" t="s">
        <v>256</v>
      </c>
      <c r="J4" s="143" t="s">
        <v>257</v>
      </c>
      <c r="K4" s="144" t="s">
        <v>258</v>
      </c>
      <c r="L4" s="143" t="s">
        <v>259</v>
      </c>
      <c r="M4" s="142"/>
      <c r="N4" s="141" t="s">
        <v>260</v>
      </c>
      <c r="P4" s="132" t="s">
        <v>261</v>
      </c>
      <c r="Q4" s="132" t="s">
        <v>262</v>
      </c>
    </row>
    <row r="5" spans="1:17" ht="18.75" x14ac:dyDescent="0.3">
      <c r="A5" s="140" t="s">
        <v>263</v>
      </c>
      <c r="B5"/>
      <c r="C5"/>
      <c r="D5"/>
      <c r="E5"/>
      <c r="F5"/>
      <c r="G5"/>
      <c r="H5"/>
      <c r="I5"/>
      <c r="J5"/>
      <c r="K5"/>
      <c r="L5"/>
      <c r="M5"/>
    </row>
    <row r="6" spans="1:17" x14ac:dyDescent="0.25">
      <c r="A6" s="71" t="s">
        <v>264</v>
      </c>
      <c r="B6" s="133">
        <f>433870533.257792-856008</f>
        <v>433014525.257792</v>
      </c>
      <c r="C6" s="133">
        <v>9318955.945389986</v>
      </c>
      <c r="K6" s="133">
        <v>856008</v>
      </c>
      <c r="L6" s="78">
        <v>443189489.20318198</v>
      </c>
      <c r="M6"/>
    </row>
    <row r="7" spans="1:17" x14ac:dyDescent="0.25">
      <c r="A7" s="71" t="s">
        <v>265</v>
      </c>
      <c r="B7" s="146">
        <v>4086615</v>
      </c>
      <c r="C7" s="146">
        <v>2353648.3390631033</v>
      </c>
      <c r="D7" s="146">
        <v>3293284.6609368967</v>
      </c>
      <c r="F7" s="133">
        <v>640050</v>
      </c>
      <c r="G7" s="133">
        <v>882300</v>
      </c>
      <c r="H7" s="133">
        <v>170000</v>
      </c>
      <c r="L7" s="78">
        <v>11425898</v>
      </c>
      <c r="M7"/>
    </row>
    <row r="8" spans="1:17" x14ac:dyDescent="0.25">
      <c r="A8" s="71" t="s">
        <v>266</v>
      </c>
      <c r="B8" s="146">
        <v>262382.21157767967</v>
      </c>
      <c r="C8" s="146">
        <v>151116.62255424343</v>
      </c>
      <c r="D8" s="146">
        <v>211446.22448933212</v>
      </c>
      <c r="F8" s="133">
        <v>903.59999999997672</v>
      </c>
      <c r="G8" s="133">
        <v>115840.80000000002</v>
      </c>
      <c r="H8" s="133">
        <v>24000</v>
      </c>
      <c r="L8" s="78">
        <v>765689.45862125524</v>
      </c>
      <c r="M8"/>
    </row>
    <row r="9" spans="1:17" x14ac:dyDescent="0.25">
      <c r="A9" s="71" t="s">
        <v>267</v>
      </c>
      <c r="B9" s="133"/>
      <c r="L9" s="78">
        <v>0</v>
      </c>
      <c r="M9"/>
    </row>
    <row r="10" spans="1:17" x14ac:dyDescent="0.25">
      <c r="A10" s="71" t="s">
        <v>268</v>
      </c>
      <c r="B10" s="133"/>
      <c r="L10" s="78">
        <v>0</v>
      </c>
      <c r="M10"/>
    </row>
    <row r="11" spans="1:17" x14ac:dyDescent="0.25">
      <c r="A11" s="71" t="s">
        <v>269</v>
      </c>
      <c r="B11" s="133"/>
      <c r="C11" s="133">
        <v>1617512.8268950153</v>
      </c>
      <c r="L11" s="78">
        <v>1617512.8268950153</v>
      </c>
      <c r="M11"/>
    </row>
    <row r="12" spans="1:17" x14ac:dyDescent="0.25">
      <c r="A12" s="71" t="s">
        <v>270</v>
      </c>
      <c r="B12" s="133"/>
      <c r="L12" s="78">
        <v>0</v>
      </c>
      <c r="M12"/>
    </row>
    <row r="13" spans="1:17" x14ac:dyDescent="0.25">
      <c r="A13" s="71" t="s">
        <v>271</v>
      </c>
      <c r="B13" s="133"/>
      <c r="L13" s="78">
        <v>0</v>
      </c>
      <c r="M13"/>
    </row>
    <row r="14" spans="1:17" x14ac:dyDescent="0.25">
      <c r="A14" s="71" t="s">
        <v>272</v>
      </c>
      <c r="B14" s="133"/>
      <c r="L14" s="78">
        <v>0</v>
      </c>
      <c r="M14"/>
    </row>
    <row r="15" spans="1:17" x14ac:dyDescent="0.25">
      <c r="A15" s="71" t="s">
        <v>273</v>
      </c>
      <c r="B15" s="133"/>
      <c r="L15" s="78">
        <v>0</v>
      </c>
      <c r="M15"/>
    </row>
    <row r="16" spans="1:17" x14ac:dyDescent="0.25">
      <c r="A16" s="71" t="s">
        <v>274</v>
      </c>
      <c r="B16" s="133"/>
      <c r="F16" s="133">
        <v>64219</v>
      </c>
      <c r="K16" s="133">
        <v>81146</v>
      </c>
      <c r="L16" s="78">
        <v>145365</v>
      </c>
      <c r="M16"/>
    </row>
    <row r="17" spans="1:19" x14ac:dyDescent="0.25">
      <c r="A17" s="71" t="s">
        <v>183</v>
      </c>
      <c r="B17" s="133"/>
      <c r="G17" s="133">
        <v>399000</v>
      </c>
      <c r="L17" s="78">
        <v>399000</v>
      </c>
      <c r="M17"/>
    </row>
    <row r="18" spans="1:19" x14ac:dyDescent="0.25">
      <c r="A18" t="s">
        <v>275</v>
      </c>
      <c r="B18" s="146">
        <v>687770.53301632649</v>
      </c>
      <c r="C18" s="146">
        <v>396115.11549055215</v>
      </c>
      <c r="D18" s="146">
        <v>554254.35149312136</v>
      </c>
      <c r="L18" s="78">
        <v>1638140</v>
      </c>
      <c r="M18"/>
    </row>
    <row r="19" spans="1:19" x14ac:dyDescent="0.25">
      <c r="A19" s="71" t="s">
        <v>276</v>
      </c>
      <c r="B19" s="133"/>
      <c r="L19" s="78">
        <v>0</v>
      </c>
      <c r="M19"/>
    </row>
    <row r="20" spans="1:19" x14ac:dyDescent="0.25">
      <c r="A20" s="71" t="s">
        <v>277</v>
      </c>
      <c r="B20" s="133"/>
      <c r="L20" s="78">
        <v>0</v>
      </c>
      <c r="M20"/>
    </row>
    <row r="21" spans="1:19" x14ac:dyDescent="0.25">
      <c r="A21" s="71" t="s">
        <v>278</v>
      </c>
      <c r="B21" s="133"/>
      <c r="E21" s="133">
        <v>150000</v>
      </c>
      <c r="L21" s="78">
        <v>150000</v>
      </c>
      <c r="M21"/>
    </row>
    <row r="22" spans="1:19" x14ac:dyDescent="0.25">
      <c r="A22" s="71" t="s">
        <v>184</v>
      </c>
      <c r="B22" s="133">
        <v>69667</v>
      </c>
      <c r="L22" s="78">
        <v>69667</v>
      </c>
      <c r="M22"/>
    </row>
    <row r="23" spans="1:19" x14ac:dyDescent="0.25">
      <c r="A23" s="71" t="s">
        <v>187</v>
      </c>
      <c r="B23" s="133"/>
      <c r="K23" s="133">
        <v>201299</v>
      </c>
      <c r="L23" s="78">
        <v>201299</v>
      </c>
      <c r="M23"/>
    </row>
    <row r="24" spans="1:19" x14ac:dyDescent="0.25">
      <c r="A24" s="71" t="s">
        <v>279</v>
      </c>
      <c r="B24" s="133">
        <v>842208.24814178026</v>
      </c>
      <c r="C24" s="133">
        <v>486134.27326346689</v>
      </c>
      <c r="D24" s="133">
        <v>734507.47859475331</v>
      </c>
      <c r="L24" s="78">
        <v>2062850.0000000005</v>
      </c>
      <c r="M24"/>
    </row>
    <row r="25" spans="1:19" x14ac:dyDescent="0.25">
      <c r="A25" s="71" t="s">
        <v>280</v>
      </c>
      <c r="B25" s="133">
        <v>2623569.1080961153</v>
      </c>
      <c r="D25" s="133">
        <v>350800.89190388494</v>
      </c>
      <c r="L25" s="78">
        <v>2974370</v>
      </c>
      <c r="M25"/>
    </row>
    <row r="26" spans="1:19" x14ac:dyDescent="0.25">
      <c r="A26" s="71" t="s">
        <v>191</v>
      </c>
      <c r="B26" s="133"/>
      <c r="I26" s="133">
        <v>4508696</v>
      </c>
      <c r="L26" s="78">
        <v>4508696</v>
      </c>
      <c r="M26"/>
    </row>
    <row r="27" spans="1:19" x14ac:dyDescent="0.25">
      <c r="A27" s="71" t="s">
        <v>281</v>
      </c>
      <c r="B27" s="133">
        <v>95202</v>
      </c>
      <c r="C27" s="133">
        <v>58152</v>
      </c>
      <c r="D27" s="133">
        <v>54014</v>
      </c>
      <c r="E27" s="133">
        <v>35549</v>
      </c>
      <c r="F27" s="133">
        <v>17774</v>
      </c>
      <c r="G27" s="133">
        <v>17774</v>
      </c>
      <c r="H27" s="133">
        <v>17774</v>
      </c>
      <c r="L27" s="78">
        <v>296239</v>
      </c>
      <c r="M27"/>
    </row>
    <row r="28" spans="1:19" x14ac:dyDescent="0.25">
      <c r="A28" s="71" t="s">
        <v>282</v>
      </c>
      <c r="B28" s="133"/>
      <c r="L28" s="78">
        <v>0</v>
      </c>
      <c r="M28"/>
    </row>
    <row r="29" spans="1:19" x14ac:dyDescent="0.25">
      <c r="A29" s="139" t="s">
        <v>46</v>
      </c>
      <c r="B29" s="138">
        <v>442537947.35862386</v>
      </c>
      <c r="C29" s="138">
        <v>14381635.122656368</v>
      </c>
      <c r="D29" s="138">
        <v>5198307.6074179877</v>
      </c>
      <c r="E29" s="138">
        <v>185549</v>
      </c>
      <c r="F29" s="138">
        <v>722946.6</v>
      </c>
      <c r="G29" s="138">
        <v>1414914.8</v>
      </c>
      <c r="H29" s="138">
        <v>211774</v>
      </c>
      <c r="I29" s="138">
        <v>4508696</v>
      </c>
      <c r="J29" s="138">
        <v>0</v>
      </c>
      <c r="K29" s="138">
        <v>282445</v>
      </c>
      <c r="L29" s="138">
        <v>469444215.48869824</v>
      </c>
      <c r="S29" s="137"/>
    </row>
    <row r="30" spans="1:19" x14ac:dyDescent="0.25">
      <c r="A30" s="180" t="s">
        <v>283</v>
      </c>
      <c r="B30" s="182">
        <v>383117.5846782694</v>
      </c>
      <c r="C30" s="182">
        <v>709963.0507140694</v>
      </c>
      <c r="D30" s="182">
        <v>308743.36460766121</v>
      </c>
      <c r="E30" s="182"/>
      <c r="F30" s="182">
        <v>589456.4</v>
      </c>
      <c r="G30" s="182">
        <v>8719.1999999999989</v>
      </c>
      <c r="H30" s="182"/>
      <c r="I30" s="182"/>
      <c r="J30" s="182"/>
      <c r="K30" s="182"/>
      <c r="L30" s="182">
        <v>1999999.5999999999</v>
      </c>
      <c r="M30" s="136"/>
    </row>
    <row r="31" spans="1:19" ht="15.75" thickBot="1" x14ac:dyDescent="0.3">
      <c r="A31" s="181" t="s">
        <v>284</v>
      </c>
      <c r="B31" s="183">
        <v>442921064.94330198</v>
      </c>
      <c r="C31" s="183">
        <v>15091598.173370438</v>
      </c>
      <c r="D31" s="183">
        <v>5507050.9720256487</v>
      </c>
      <c r="E31" s="183">
        <v>185549</v>
      </c>
      <c r="F31" s="183">
        <v>1312403</v>
      </c>
      <c r="G31" s="183">
        <v>1423634</v>
      </c>
      <c r="H31" s="183">
        <v>211774</v>
      </c>
      <c r="I31" s="183">
        <v>4508696</v>
      </c>
      <c r="J31" s="183">
        <v>0</v>
      </c>
      <c r="K31" s="183">
        <v>282445</v>
      </c>
      <c r="L31" s="183">
        <v>471444215.08869827</v>
      </c>
      <c r="M31" s="135"/>
      <c r="N31" s="135">
        <f>L29-N30</f>
        <v>469444215.48869824</v>
      </c>
      <c r="O31" s="135"/>
      <c r="P31" s="135"/>
      <c r="Q31" s="135"/>
    </row>
    <row r="32" spans="1:19" ht="15.75" thickTop="1" x14ac:dyDescent="0.25">
      <c r="B32"/>
      <c r="C32"/>
      <c r="D32"/>
      <c r="E32"/>
      <c r="F32"/>
      <c r="G32"/>
      <c r="H32"/>
      <c r="I32"/>
      <c r="J32"/>
      <c r="K32"/>
      <c r="L32"/>
      <c r="M32"/>
      <c r="N32"/>
      <c r="O32"/>
      <c r="P32"/>
      <c r="Q32"/>
    </row>
    <row r="33" spans="1:1" customFormat="1" x14ac:dyDescent="0.25">
      <c r="A33" t="s">
        <v>285</v>
      </c>
    </row>
    <row r="34" spans="1:1" customFormat="1" x14ac:dyDescent="0.25"/>
    <row r="35" spans="1:1" customFormat="1" x14ac:dyDescent="0.25"/>
    <row r="36" spans="1:1" customFormat="1" x14ac:dyDescent="0.25"/>
    <row r="37" spans="1:1" customFormat="1" x14ac:dyDescent="0.25"/>
    <row r="38" spans="1:1" customFormat="1" x14ac:dyDescent="0.25"/>
    <row r="39" spans="1:1" customFormat="1" x14ac:dyDescent="0.25"/>
    <row r="40" spans="1:1" customFormat="1" x14ac:dyDescent="0.25"/>
    <row r="41" spans="1:1" customFormat="1" x14ac:dyDescent="0.25"/>
    <row r="42" spans="1:1" customFormat="1" x14ac:dyDescent="0.25"/>
    <row r="43" spans="1:1" customFormat="1" x14ac:dyDescent="0.25"/>
    <row r="44" spans="1:1" customFormat="1" x14ac:dyDescent="0.25"/>
    <row r="45" spans="1:1" customFormat="1" x14ac:dyDescent="0.25"/>
    <row r="46" spans="1:1" customFormat="1" x14ac:dyDescent="0.25"/>
    <row r="47" spans="1:1" customFormat="1" x14ac:dyDescent="0.25"/>
    <row r="48" spans="1:1"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ht="14.25" customHeigh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pageMargins left="0.25" right="0.25" top="0.75" bottom="0.75" header="0.3" footer="0.3"/>
  <pageSetup scale="57" fitToHeight="0" orientation="landscape" horizontalDpi="1200" verticalDpi="1200" r:id="rId1"/>
  <headerFooter>
    <oddHeader>&amp;L&amp;"-,Bold"&amp;KFF0000CONFIDENTIAL</oddHeader>
    <oddFooter>&amp;L&amp;9OneCare Vermont FY 2023 ACO Budget Submission&amp;R&amp;9&amp;P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Q30"/>
  <sheetViews>
    <sheetView zoomScale="122" zoomScaleNormal="122" workbookViewId="0">
      <pane ySplit="1" topLeftCell="A2" activePane="bottomLeft" state="frozen"/>
      <selection pane="bottomLeft" activeCell="E1" sqref="E1"/>
    </sheetView>
  </sheetViews>
  <sheetFormatPr defaultColWidth="8.85546875" defaultRowHeight="15" x14ac:dyDescent="0.25"/>
  <cols>
    <col min="1" max="1" width="37.28515625" customWidth="1"/>
    <col min="2" max="2" width="34.85546875" bestFit="1" customWidth="1"/>
    <col min="3" max="3" width="25.7109375" customWidth="1"/>
    <col min="4" max="4" width="56" bestFit="1" customWidth="1"/>
    <col min="5" max="5" width="23.7109375" bestFit="1" customWidth="1"/>
    <col min="6" max="6" width="40.85546875" bestFit="1" customWidth="1"/>
    <col min="7" max="7" width="44.28515625" style="1" bestFit="1" customWidth="1"/>
    <col min="8" max="8" width="40.85546875" bestFit="1" customWidth="1"/>
    <col min="9" max="9" width="48.140625" bestFit="1" customWidth="1"/>
    <col min="10" max="10" width="32.7109375" bestFit="1" customWidth="1"/>
    <col min="11" max="11" width="52.7109375" bestFit="1" customWidth="1"/>
    <col min="12" max="12" width="36.7109375" bestFit="1" customWidth="1"/>
  </cols>
  <sheetData>
    <row r="1" spans="1:17" ht="18.75" x14ac:dyDescent="0.3">
      <c r="A1" s="149" t="s">
        <v>286</v>
      </c>
      <c r="B1" s="58"/>
      <c r="C1" s="133"/>
      <c r="D1" s="133"/>
      <c r="E1" s="163"/>
      <c r="F1" s="133"/>
      <c r="G1" s="133"/>
      <c r="H1" s="133"/>
      <c r="I1" s="148"/>
      <c r="J1" s="133"/>
      <c r="K1" s="133"/>
      <c r="L1" s="133"/>
      <c r="M1" s="132"/>
      <c r="N1" s="132"/>
      <c r="O1" s="132"/>
      <c r="P1" s="132"/>
      <c r="Q1" s="132"/>
    </row>
    <row r="2" spans="1:17" x14ac:dyDescent="0.25">
      <c r="A2" s="5" t="s">
        <v>287</v>
      </c>
      <c r="B2" s="134"/>
      <c r="C2" s="78"/>
      <c r="D2" s="133"/>
      <c r="E2" s="133"/>
      <c r="F2" s="133"/>
      <c r="G2" s="133"/>
      <c r="H2" s="133"/>
      <c r="I2" s="148"/>
      <c r="J2" s="133"/>
      <c r="K2" s="133"/>
      <c r="L2" s="133"/>
      <c r="M2" s="132"/>
      <c r="N2" s="132"/>
      <c r="O2" s="132"/>
      <c r="P2" s="132"/>
      <c r="Q2" s="132"/>
    </row>
    <row r="3" spans="1:17" ht="45" x14ac:dyDescent="0.25">
      <c r="A3" s="126" t="s">
        <v>288</v>
      </c>
      <c r="B3" s="126" t="s">
        <v>289</v>
      </c>
      <c r="C3" s="125" t="s">
        <v>290</v>
      </c>
      <c r="D3" s="125" t="s">
        <v>291</v>
      </c>
      <c r="E3" s="125" t="s">
        <v>292</v>
      </c>
      <c r="F3" s="125" t="s">
        <v>293</v>
      </c>
      <c r="G3" s="125" t="s">
        <v>294</v>
      </c>
      <c r="H3" s="125" t="s">
        <v>295</v>
      </c>
      <c r="I3" s="125" t="s">
        <v>296</v>
      </c>
      <c r="J3" s="125" t="s">
        <v>297</v>
      </c>
      <c r="K3" s="125" t="s">
        <v>298</v>
      </c>
      <c r="L3" s="125" t="s">
        <v>299</v>
      </c>
    </row>
    <row r="4" spans="1:17" ht="105" x14ac:dyDescent="0.25">
      <c r="A4" s="117" t="s">
        <v>300</v>
      </c>
      <c r="B4" s="117" t="s">
        <v>301</v>
      </c>
      <c r="C4" s="117"/>
      <c r="D4" s="117" t="s">
        <v>302</v>
      </c>
      <c r="E4" s="124">
        <v>9733548</v>
      </c>
      <c r="F4" s="117" t="s">
        <v>303</v>
      </c>
      <c r="G4" s="185">
        <v>4.75</v>
      </c>
      <c r="H4" s="117" t="s">
        <v>304</v>
      </c>
      <c r="I4" s="117" t="s">
        <v>305</v>
      </c>
      <c r="J4" s="117" t="s">
        <v>306</v>
      </c>
      <c r="K4" s="117" t="s">
        <v>307</v>
      </c>
      <c r="L4" s="117" t="s">
        <v>308</v>
      </c>
    </row>
    <row r="5" spans="1:17" ht="105" x14ac:dyDescent="0.25">
      <c r="A5" s="117" t="s">
        <v>309</v>
      </c>
      <c r="B5" s="117" t="s">
        <v>301</v>
      </c>
      <c r="C5" s="117"/>
      <c r="D5" s="117" t="s">
        <v>310</v>
      </c>
      <c r="E5" s="122">
        <v>882300</v>
      </c>
      <c r="F5" s="117" t="s">
        <v>303</v>
      </c>
      <c r="G5" s="185">
        <v>4.75</v>
      </c>
      <c r="H5" s="117" t="s">
        <v>311</v>
      </c>
      <c r="I5" s="117" t="s">
        <v>305</v>
      </c>
      <c r="J5" s="117" t="s">
        <v>306</v>
      </c>
      <c r="K5" s="117" t="s">
        <v>307</v>
      </c>
      <c r="L5" s="117" t="s">
        <v>308</v>
      </c>
    </row>
    <row r="6" spans="1:17" ht="105" x14ac:dyDescent="0.25">
      <c r="A6" s="117" t="s">
        <v>312</v>
      </c>
      <c r="B6" s="117" t="s">
        <v>301</v>
      </c>
      <c r="C6" s="117"/>
      <c r="D6" s="117" t="s">
        <v>313</v>
      </c>
      <c r="E6" s="122">
        <v>640050</v>
      </c>
      <c r="F6" s="117" t="s">
        <v>303</v>
      </c>
      <c r="G6" s="185">
        <v>4.75</v>
      </c>
      <c r="H6" s="117" t="s">
        <v>314</v>
      </c>
      <c r="I6" s="117" t="s">
        <v>305</v>
      </c>
      <c r="J6" s="117" t="s">
        <v>306</v>
      </c>
      <c r="K6" s="117" t="s">
        <v>307</v>
      </c>
      <c r="L6" s="117" t="s">
        <v>308</v>
      </c>
    </row>
    <row r="7" spans="1:17" ht="105" x14ac:dyDescent="0.25">
      <c r="A7" s="117" t="s">
        <v>315</v>
      </c>
      <c r="B7" s="117" t="s">
        <v>301</v>
      </c>
      <c r="C7" s="117"/>
      <c r="D7" s="117" t="s">
        <v>316</v>
      </c>
      <c r="E7" s="122">
        <v>170000</v>
      </c>
      <c r="F7" s="117" t="s">
        <v>303</v>
      </c>
      <c r="G7" s="185">
        <v>4.75</v>
      </c>
      <c r="H7" s="117" t="s">
        <v>317</v>
      </c>
      <c r="I7" s="117" t="s">
        <v>305</v>
      </c>
      <c r="J7" s="117" t="s">
        <v>306</v>
      </c>
      <c r="K7" s="117" t="s">
        <v>307</v>
      </c>
      <c r="L7" s="117" t="s">
        <v>308</v>
      </c>
    </row>
    <row r="8" spans="1:17" ht="90" x14ac:dyDescent="0.25">
      <c r="A8" s="117" t="s">
        <v>318</v>
      </c>
      <c r="B8" s="117" t="s">
        <v>301</v>
      </c>
      <c r="C8" s="117"/>
      <c r="D8" s="117" t="s">
        <v>319</v>
      </c>
      <c r="E8" s="124">
        <v>624945</v>
      </c>
      <c r="F8" s="117" t="s">
        <v>303</v>
      </c>
      <c r="G8" s="185">
        <v>1</v>
      </c>
      <c r="H8" s="117" t="s">
        <v>304</v>
      </c>
      <c r="I8" s="117" t="s">
        <v>305</v>
      </c>
      <c r="J8" s="117" t="s">
        <v>306</v>
      </c>
      <c r="K8" s="117" t="s">
        <v>307</v>
      </c>
      <c r="L8" s="117" t="s">
        <v>308</v>
      </c>
    </row>
    <row r="9" spans="1:17" ht="90" x14ac:dyDescent="0.25">
      <c r="A9" s="117" t="s">
        <v>320</v>
      </c>
      <c r="B9" s="117" t="s">
        <v>301</v>
      </c>
      <c r="C9" s="117"/>
      <c r="D9" s="117" t="s">
        <v>321</v>
      </c>
      <c r="E9" s="122">
        <v>115841</v>
      </c>
      <c r="F9" s="117" t="s">
        <v>303</v>
      </c>
      <c r="G9" s="185">
        <v>1</v>
      </c>
      <c r="H9" s="117" t="s">
        <v>311</v>
      </c>
      <c r="I9" s="117" t="s">
        <v>305</v>
      </c>
      <c r="J9" s="117" t="s">
        <v>306</v>
      </c>
      <c r="K9" s="117" t="s">
        <v>307</v>
      </c>
      <c r="L9" s="117" t="s">
        <v>308</v>
      </c>
    </row>
    <row r="10" spans="1:17" ht="90" x14ac:dyDescent="0.25">
      <c r="A10" s="117" t="s">
        <v>322</v>
      </c>
      <c r="B10" s="117" t="s">
        <v>301</v>
      </c>
      <c r="C10" s="117"/>
      <c r="D10" s="117" t="s">
        <v>321</v>
      </c>
      <c r="E10" s="122">
        <v>904</v>
      </c>
      <c r="F10" s="117" t="s">
        <v>303</v>
      </c>
      <c r="G10" s="185">
        <v>1</v>
      </c>
      <c r="H10" s="117" t="s">
        <v>314</v>
      </c>
      <c r="I10" s="117" t="s">
        <v>305</v>
      </c>
      <c r="J10" s="117" t="s">
        <v>306</v>
      </c>
      <c r="K10" s="117" t="s">
        <v>307</v>
      </c>
      <c r="L10" s="117" t="s">
        <v>308</v>
      </c>
    </row>
    <row r="11" spans="1:17" ht="90" x14ac:dyDescent="0.25">
      <c r="A11" s="117" t="s">
        <v>323</v>
      </c>
      <c r="B11" s="117" t="s">
        <v>301</v>
      </c>
      <c r="C11" s="117"/>
      <c r="D11" s="117" t="s">
        <v>321</v>
      </c>
      <c r="E11" s="122">
        <v>24000</v>
      </c>
      <c r="F11" s="117" t="s">
        <v>303</v>
      </c>
      <c r="G11" s="185">
        <v>1</v>
      </c>
      <c r="H11" s="117" t="s">
        <v>317</v>
      </c>
      <c r="I11" s="117" t="s">
        <v>305</v>
      </c>
      <c r="J11" s="117" t="s">
        <v>306</v>
      </c>
      <c r="K11" s="117" t="s">
        <v>307</v>
      </c>
      <c r="L11" s="117" t="s">
        <v>308</v>
      </c>
    </row>
    <row r="12" spans="1:17" ht="60" x14ac:dyDescent="0.25">
      <c r="A12" s="117" t="s">
        <v>182</v>
      </c>
      <c r="B12" s="117" t="s">
        <v>324</v>
      </c>
      <c r="C12" s="117"/>
      <c r="D12" s="117" t="s">
        <v>325</v>
      </c>
      <c r="E12" s="124">
        <v>145365</v>
      </c>
      <c r="F12" s="117" t="s">
        <v>326</v>
      </c>
      <c r="G12" s="186" t="s">
        <v>327</v>
      </c>
      <c r="H12" s="117" t="s">
        <v>328</v>
      </c>
      <c r="I12" s="117" t="s">
        <v>329</v>
      </c>
      <c r="J12" s="117" t="s">
        <v>330</v>
      </c>
      <c r="K12" s="117" t="s">
        <v>331</v>
      </c>
      <c r="L12" s="117" t="s">
        <v>332</v>
      </c>
    </row>
    <row r="13" spans="1:17" ht="105" x14ac:dyDescent="0.25">
      <c r="A13" s="117" t="s">
        <v>333</v>
      </c>
      <c r="B13" s="117" t="s">
        <v>301</v>
      </c>
      <c r="C13" s="117"/>
      <c r="D13" s="117" t="s">
        <v>334</v>
      </c>
      <c r="E13" s="124" t="s">
        <v>335</v>
      </c>
      <c r="F13" s="117" t="s">
        <v>336</v>
      </c>
      <c r="G13" s="186" t="s">
        <v>337</v>
      </c>
      <c r="H13" s="117" t="s">
        <v>304</v>
      </c>
      <c r="I13" s="117" t="s">
        <v>338</v>
      </c>
      <c r="J13" s="117" t="s">
        <v>339</v>
      </c>
      <c r="K13" s="117" t="s">
        <v>340</v>
      </c>
      <c r="L13" s="117" t="s">
        <v>341</v>
      </c>
    </row>
    <row r="14" spans="1:17" ht="60" x14ac:dyDescent="0.25">
      <c r="A14" s="117" t="s">
        <v>342</v>
      </c>
      <c r="B14" s="117" t="s">
        <v>282</v>
      </c>
      <c r="C14" s="117"/>
      <c r="D14" s="117" t="s">
        <v>343</v>
      </c>
      <c r="E14" s="124">
        <v>150000</v>
      </c>
      <c r="F14" s="117" t="s">
        <v>344</v>
      </c>
      <c r="G14" s="186" t="s">
        <v>327</v>
      </c>
      <c r="H14" s="117" t="s">
        <v>345</v>
      </c>
      <c r="I14" s="117" t="s">
        <v>346</v>
      </c>
      <c r="J14" s="117" t="s">
        <v>306</v>
      </c>
      <c r="K14" s="117" t="s">
        <v>347</v>
      </c>
      <c r="L14" s="117" t="s">
        <v>332</v>
      </c>
    </row>
    <row r="15" spans="1:17" ht="60" x14ac:dyDescent="0.25">
      <c r="A15" s="117" t="s">
        <v>184</v>
      </c>
      <c r="B15" s="117" t="s">
        <v>282</v>
      </c>
      <c r="C15" s="117"/>
      <c r="D15" s="117" t="s">
        <v>348</v>
      </c>
      <c r="E15" s="122">
        <v>69667</v>
      </c>
      <c r="F15" s="117" t="s">
        <v>344</v>
      </c>
      <c r="G15" s="186" t="s">
        <v>327</v>
      </c>
      <c r="H15" s="117" t="s">
        <v>328</v>
      </c>
      <c r="I15" s="117" t="s">
        <v>346</v>
      </c>
      <c r="J15" s="117" t="s">
        <v>306</v>
      </c>
      <c r="K15" s="117" t="s">
        <v>347</v>
      </c>
      <c r="L15" s="117" t="s">
        <v>332</v>
      </c>
    </row>
    <row r="16" spans="1:17" ht="45" x14ac:dyDescent="0.25">
      <c r="A16" s="117" t="s">
        <v>183</v>
      </c>
      <c r="B16" s="117" t="s">
        <v>282</v>
      </c>
      <c r="C16" s="117"/>
      <c r="D16" s="123" t="s">
        <v>349</v>
      </c>
      <c r="E16" s="122">
        <v>399000</v>
      </c>
      <c r="F16" s="117" t="s">
        <v>350</v>
      </c>
      <c r="G16" s="186" t="s">
        <v>327</v>
      </c>
      <c r="H16" s="117" t="s">
        <v>311</v>
      </c>
      <c r="I16" s="117" t="s">
        <v>351</v>
      </c>
      <c r="J16" s="117" t="s">
        <v>352</v>
      </c>
      <c r="K16" s="117" t="s">
        <v>353</v>
      </c>
      <c r="L16" s="117" t="s">
        <v>354</v>
      </c>
    </row>
    <row r="17" spans="1:17" ht="30" x14ac:dyDescent="0.25">
      <c r="A17" s="117" t="s">
        <v>187</v>
      </c>
      <c r="B17" s="117" t="s">
        <v>282</v>
      </c>
      <c r="C17" s="117"/>
      <c r="D17" s="117" t="s">
        <v>355</v>
      </c>
      <c r="E17" s="122">
        <v>201299</v>
      </c>
      <c r="F17" s="117" t="s">
        <v>356</v>
      </c>
      <c r="G17" s="186" t="s">
        <v>356</v>
      </c>
      <c r="H17" s="117" t="s">
        <v>357</v>
      </c>
      <c r="I17" s="117" t="s">
        <v>358</v>
      </c>
      <c r="J17" s="117" t="s">
        <v>352</v>
      </c>
      <c r="K17" s="117" t="s">
        <v>359</v>
      </c>
      <c r="L17" s="117" t="s">
        <v>360</v>
      </c>
    </row>
    <row r="18" spans="1:17" ht="30" x14ac:dyDescent="0.25">
      <c r="A18" s="117" t="s">
        <v>361</v>
      </c>
      <c r="B18" s="117" t="s">
        <v>282</v>
      </c>
      <c r="C18" s="117"/>
      <c r="D18" s="117" t="s">
        <v>362</v>
      </c>
      <c r="E18" s="122">
        <v>296239</v>
      </c>
      <c r="F18" s="117" t="s">
        <v>356</v>
      </c>
      <c r="G18" s="186" t="s">
        <v>356</v>
      </c>
      <c r="H18" s="117" t="s">
        <v>356</v>
      </c>
      <c r="I18" s="117" t="s">
        <v>363</v>
      </c>
      <c r="J18" s="117" t="s">
        <v>352</v>
      </c>
      <c r="K18" s="117" t="s">
        <v>360</v>
      </c>
      <c r="L18" s="117" t="s">
        <v>360</v>
      </c>
    </row>
    <row r="19" spans="1:17" ht="60" x14ac:dyDescent="0.25">
      <c r="A19" s="117" t="s">
        <v>279</v>
      </c>
      <c r="B19" s="117" t="s">
        <v>364</v>
      </c>
      <c r="C19" s="117"/>
      <c r="D19" s="117" t="s">
        <v>365</v>
      </c>
      <c r="E19" s="122">
        <v>2062850</v>
      </c>
      <c r="F19" s="117" t="s">
        <v>366</v>
      </c>
      <c r="G19" s="185" t="s">
        <v>367</v>
      </c>
      <c r="H19" s="117" t="s">
        <v>368</v>
      </c>
      <c r="I19" s="117" t="s">
        <v>369</v>
      </c>
      <c r="J19" s="117" t="s">
        <v>370</v>
      </c>
      <c r="K19" s="117" t="s">
        <v>371</v>
      </c>
      <c r="L19" s="117" t="s">
        <v>371</v>
      </c>
    </row>
    <row r="20" spans="1:17" ht="45" x14ac:dyDescent="0.25">
      <c r="A20" s="120" t="s">
        <v>280</v>
      </c>
      <c r="B20" s="120" t="s">
        <v>364</v>
      </c>
      <c r="C20" s="120"/>
      <c r="D20" s="120" t="s">
        <v>372</v>
      </c>
      <c r="E20" s="121">
        <v>2974370</v>
      </c>
      <c r="F20" s="120" t="s">
        <v>366</v>
      </c>
      <c r="G20" s="185" t="s">
        <v>373</v>
      </c>
      <c r="H20" s="120" t="s">
        <v>374</v>
      </c>
      <c r="I20" s="120" t="s">
        <v>369</v>
      </c>
      <c r="J20" s="117" t="s">
        <v>370</v>
      </c>
      <c r="K20" s="117" t="s">
        <v>371</v>
      </c>
      <c r="L20" s="117" t="s">
        <v>371</v>
      </c>
    </row>
    <row r="21" spans="1:17" ht="45" x14ac:dyDescent="0.25">
      <c r="A21" s="118" t="s">
        <v>191</v>
      </c>
      <c r="B21" s="118" t="s">
        <v>364</v>
      </c>
      <c r="C21" s="118"/>
      <c r="D21" s="118" t="s">
        <v>375</v>
      </c>
      <c r="E21" s="119">
        <v>4508696</v>
      </c>
      <c r="F21" s="118" t="s">
        <v>376</v>
      </c>
      <c r="G21" s="186" t="s">
        <v>327</v>
      </c>
      <c r="H21" s="118" t="s">
        <v>377</v>
      </c>
      <c r="I21" s="118" t="s">
        <v>369</v>
      </c>
      <c r="J21" s="117" t="s">
        <v>370</v>
      </c>
      <c r="K21" s="117" t="s">
        <v>371</v>
      </c>
      <c r="L21" s="117" t="s">
        <v>371</v>
      </c>
    </row>
    <row r="22" spans="1:17" s="237" customFormat="1" ht="150" x14ac:dyDescent="0.25">
      <c r="A22" s="233" t="s">
        <v>188</v>
      </c>
      <c r="B22" s="234" t="s">
        <v>301</v>
      </c>
      <c r="C22" s="234" t="s">
        <v>378</v>
      </c>
      <c r="D22" s="235" t="s">
        <v>379</v>
      </c>
      <c r="E22" s="232">
        <v>1638140</v>
      </c>
      <c r="F22" s="234" t="s">
        <v>380</v>
      </c>
      <c r="G22" s="235" t="s">
        <v>381</v>
      </c>
      <c r="H22" s="234" t="s">
        <v>382</v>
      </c>
      <c r="I22" s="235" t="s">
        <v>358</v>
      </c>
      <c r="J22" s="235" t="s">
        <v>358</v>
      </c>
      <c r="K22" s="235" t="s">
        <v>383</v>
      </c>
      <c r="L22" s="234" t="s">
        <v>384</v>
      </c>
      <c r="M22" s="236"/>
      <c r="N22" s="236"/>
      <c r="O22" s="236"/>
      <c r="P22" s="236"/>
      <c r="Q22" s="236"/>
    </row>
    <row r="24" spans="1:17" ht="15" customHeight="1" x14ac:dyDescent="0.25">
      <c r="A24" s="184"/>
      <c r="B24" s="184"/>
      <c r="C24" s="184"/>
      <c r="D24" s="184"/>
      <c r="E24" s="184"/>
      <c r="F24" s="184"/>
      <c r="G24" s="184"/>
      <c r="H24" s="184"/>
      <c r="I24" s="184"/>
      <c r="J24" s="184"/>
      <c r="K24" s="184"/>
      <c r="L24" s="184"/>
    </row>
    <row r="25" spans="1:17" x14ac:dyDescent="0.25">
      <c r="A25" t="s">
        <v>385</v>
      </c>
      <c r="F25" s="184"/>
    </row>
    <row r="26" spans="1:17" x14ac:dyDescent="0.25">
      <c r="F26" s="184"/>
    </row>
    <row r="27" spans="1:17" x14ac:dyDescent="0.25">
      <c r="F27" s="184"/>
    </row>
    <row r="28" spans="1:17" x14ac:dyDescent="0.25">
      <c r="F28" s="184"/>
    </row>
    <row r="29" spans="1:17" x14ac:dyDescent="0.25">
      <c r="F29" s="184"/>
    </row>
    <row r="30" spans="1:17" x14ac:dyDescent="0.25">
      <c r="F30" s="184"/>
    </row>
  </sheetData>
  <dataValidations count="1">
    <dataValidation type="list" allowBlank="1" showInputMessage="1" showErrorMessage="1" sqref="A4:B20">
      <formula1>#REF!</formula1>
    </dataValidation>
  </dataValidations>
  <pageMargins left="0.25" right="0.25" top="0.75" bottom="0.75" header="0.3" footer="0.3"/>
  <pageSetup scale="40" fitToHeight="0" orientation="landscape" r:id="rId1"/>
  <headerFooter>
    <oddHeader>&amp;L&amp;"-,Bold"&amp;KFF0000CONFIDENTIAL</oddHeader>
    <oddFooter>&amp;L&amp;9OneCare Vermont FY 2023 ACO Budget Submission&amp;R&amp;9&amp;P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699"/>
    <pageSetUpPr fitToPage="1"/>
  </sheetPr>
  <dimension ref="A1:G33"/>
  <sheetViews>
    <sheetView zoomScale="80" zoomScaleNormal="80" workbookViewId="0">
      <selection activeCell="C1" sqref="C1"/>
    </sheetView>
  </sheetViews>
  <sheetFormatPr defaultColWidth="9.140625" defaultRowHeight="15" x14ac:dyDescent="0.25"/>
  <cols>
    <col min="1" max="1" width="48.140625" customWidth="1"/>
    <col min="2" max="2" width="87.42578125" customWidth="1"/>
    <col min="3" max="3" width="100.85546875" customWidth="1"/>
    <col min="5" max="5" width="13.7109375" customWidth="1"/>
  </cols>
  <sheetData>
    <row r="1" spans="1:7" s="11" customFormat="1" ht="16.5" x14ac:dyDescent="0.3">
      <c r="A1" s="131" t="s">
        <v>386</v>
      </c>
      <c r="B1" s="12"/>
      <c r="C1" s="262"/>
      <c r="D1" s="12"/>
      <c r="E1" s="12"/>
      <c r="F1" s="12"/>
      <c r="G1" s="12"/>
    </row>
    <row r="2" spans="1:7" s="11" customFormat="1" ht="16.5" x14ac:dyDescent="0.3">
      <c r="A2" s="131" t="s">
        <v>387</v>
      </c>
      <c r="B2" s="12"/>
      <c r="C2" s="58"/>
      <c r="D2" s="12"/>
      <c r="E2" s="12"/>
      <c r="F2" s="12"/>
      <c r="G2" s="12"/>
    </row>
    <row r="3" spans="1:7" ht="30" x14ac:dyDescent="0.25">
      <c r="A3" s="130" t="s">
        <v>388</v>
      </c>
      <c r="B3" s="130" t="s">
        <v>389</v>
      </c>
      <c r="C3" s="130" t="s">
        <v>390</v>
      </c>
    </row>
    <row r="4" spans="1:7" x14ac:dyDescent="0.25">
      <c r="A4" s="299" t="s">
        <v>391</v>
      </c>
      <c r="B4" s="299"/>
      <c r="C4" s="299"/>
    </row>
    <row r="5" spans="1:7" ht="135" x14ac:dyDescent="0.25">
      <c r="A5" s="129" t="s">
        <v>392</v>
      </c>
      <c r="B5" s="238" t="s">
        <v>393</v>
      </c>
      <c r="C5" s="235" t="s">
        <v>394</v>
      </c>
    </row>
    <row r="6" spans="1:7" x14ac:dyDescent="0.25">
      <c r="A6" s="129"/>
      <c r="B6" s="129"/>
      <c r="C6" s="129"/>
    </row>
    <row r="7" spans="1:7" x14ac:dyDescent="0.25">
      <c r="A7" s="299" t="s">
        <v>395</v>
      </c>
      <c r="B7" s="299"/>
      <c r="C7" s="299"/>
    </row>
    <row r="8" spans="1:7" ht="210" x14ac:dyDescent="0.25">
      <c r="A8" s="129" t="s">
        <v>396</v>
      </c>
      <c r="B8" s="238" t="s">
        <v>397</v>
      </c>
      <c r="C8" s="235" t="s">
        <v>398</v>
      </c>
    </row>
    <row r="9" spans="1:7" ht="286.5" customHeight="1" x14ac:dyDescent="0.25">
      <c r="A9" s="129" t="s">
        <v>399</v>
      </c>
      <c r="B9" s="239" t="s">
        <v>400</v>
      </c>
      <c r="C9" s="240" t="s">
        <v>401</v>
      </c>
    </row>
    <row r="10" spans="1:7" x14ac:dyDescent="0.25">
      <c r="A10" s="129"/>
      <c r="B10" s="129"/>
      <c r="C10" s="129"/>
    </row>
    <row r="11" spans="1:7" x14ac:dyDescent="0.25">
      <c r="A11" s="299" t="s">
        <v>402</v>
      </c>
      <c r="B11" s="299"/>
      <c r="C11" s="299"/>
    </row>
    <row r="12" spans="1:7" ht="359.25" customHeight="1" x14ac:dyDescent="0.25">
      <c r="A12" s="129" t="s">
        <v>403</v>
      </c>
      <c r="B12" s="238" t="s">
        <v>404</v>
      </c>
      <c r="C12" s="235" t="s">
        <v>405</v>
      </c>
    </row>
    <row r="13" spans="1:7" ht="240" x14ac:dyDescent="0.25">
      <c r="A13" s="129" t="s">
        <v>406</v>
      </c>
      <c r="B13" s="239" t="s">
        <v>407</v>
      </c>
      <c r="C13" s="240" t="s">
        <v>408</v>
      </c>
    </row>
    <row r="14" spans="1:7" ht="120" x14ac:dyDescent="0.25">
      <c r="A14" s="129" t="s">
        <v>409</v>
      </c>
      <c r="B14" s="239" t="s">
        <v>410</v>
      </c>
      <c r="C14" s="240" t="s">
        <v>411</v>
      </c>
    </row>
    <row r="15" spans="1:7" x14ac:dyDescent="0.25">
      <c r="A15" s="128"/>
      <c r="B15" s="128"/>
      <c r="C15" s="128"/>
    </row>
    <row r="16" spans="1:7" x14ac:dyDescent="0.25">
      <c r="A16" s="113" t="s">
        <v>57</v>
      </c>
      <c r="B16" s="300"/>
      <c r="C16" s="27"/>
    </row>
    <row r="17" spans="1:3" ht="30" x14ac:dyDescent="0.25">
      <c r="A17" s="28" t="s">
        <v>412</v>
      </c>
      <c r="B17" s="298"/>
      <c r="C17" s="28" t="s">
        <v>413</v>
      </c>
    </row>
    <row r="18" spans="1:3" ht="30" x14ac:dyDescent="0.25">
      <c r="A18" s="28" t="s">
        <v>414</v>
      </c>
      <c r="B18" s="298"/>
      <c r="C18" s="27" t="s">
        <v>415</v>
      </c>
    </row>
    <row r="19" spans="1:3" x14ac:dyDescent="0.25">
      <c r="A19" s="28" t="s">
        <v>416</v>
      </c>
      <c r="B19" s="298"/>
      <c r="C19" s="27" t="s">
        <v>415</v>
      </c>
    </row>
    <row r="20" spans="1:3" ht="60" x14ac:dyDescent="0.25">
      <c r="A20" s="28" t="s">
        <v>417</v>
      </c>
      <c r="B20" s="298"/>
      <c r="C20" s="28" t="s">
        <v>418</v>
      </c>
    </row>
    <row r="21" spans="1:3" ht="60" x14ac:dyDescent="0.25">
      <c r="A21" s="28" t="s">
        <v>419</v>
      </c>
      <c r="B21" s="298"/>
      <c r="C21" s="28" t="s">
        <v>420</v>
      </c>
    </row>
    <row r="22" spans="1:3" ht="60" x14ac:dyDescent="0.25">
      <c r="A22" s="27" t="s">
        <v>421</v>
      </c>
      <c r="B22" s="298"/>
      <c r="C22" s="28" t="s">
        <v>420</v>
      </c>
    </row>
    <row r="23" spans="1:3" x14ac:dyDescent="0.25">
      <c r="A23" s="128"/>
      <c r="B23" s="128"/>
      <c r="C23" s="128"/>
    </row>
    <row r="24" spans="1:3" x14ac:dyDescent="0.25">
      <c r="A24" s="110" t="s">
        <v>38</v>
      </c>
      <c r="B24" s="298"/>
      <c r="C24" s="27"/>
    </row>
    <row r="25" spans="1:3" ht="30" x14ac:dyDescent="0.25">
      <c r="A25" s="27" t="s">
        <v>422</v>
      </c>
      <c r="B25" s="298"/>
      <c r="C25" s="28" t="s">
        <v>423</v>
      </c>
    </row>
    <row r="26" spans="1:3" ht="60" x14ac:dyDescent="0.25">
      <c r="A26" s="27" t="s">
        <v>424</v>
      </c>
      <c r="B26" s="298"/>
      <c r="C26" s="28" t="s">
        <v>420</v>
      </c>
    </row>
    <row r="27" spans="1:3" ht="60" x14ac:dyDescent="0.25">
      <c r="A27" s="27" t="s">
        <v>425</v>
      </c>
      <c r="B27" s="298"/>
      <c r="C27" s="28" t="s">
        <v>420</v>
      </c>
    </row>
    <row r="28" spans="1:3" ht="60" x14ac:dyDescent="0.25">
      <c r="A28" s="27" t="s">
        <v>426</v>
      </c>
      <c r="B28" s="301"/>
      <c r="C28" s="28" t="s">
        <v>420</v>
      </c>
    </row>
    <row r="29" spans="1:3" x14ac:dyDescent="0.25">
      <c r="A29" s="128"/>
      <c r="B29" s="128"/>
      <c r="C29" s="127"/>
    </row>
    <row r="30" spans="1:3" x14ac:dyDescent="0.25">
      <c r="A30" s="110" t="s">
        <v>427</v>
      </c>
      <c r="B30" s="298"/>
      <c r="C30" s="27"/>
    </row>
    <row r="31" spans="1:3" x14ac:dyDescent="0.25">
      <c r="A31" s="27" t="s">
        <v>416</v>
      </c>
      <c r="B31" s="298"/>
      <c r="C31" s="27" t="s">
        <v>415</v>
      </c>
    </row>
    <row r="32" spans="1:3" ht="60" x14ac:dyDescent="0.25">
      <c r="A32" s="27" t="s">
        <v>417</v>
      </c>
      <c r="B32" s="298"/>
      <c r="C32" s="28" t="s">
        <v>418</v>
      </c>
    </row>
    <row r="33" spans="1:3" ht="75" x14ac:dyDescent="0.25">
      <c r="A33" s="28" t="s">
        <v>419</v>
      </c>
      <c r="B33" s="298"/>
      <c r="C33" s="241" t="s">
        <v>428</v>
      </c>
    </row>
  </sheetData>
  <mergeCells count="6">
    <mergeCell ref="B30:B33"/>
    <mergeCell ref="A4:C4"/>
    <mergeCell ref="A7:C7"/>
    <mergeCell ref="A11:C11"/>
    <mergeCell ref="B16:B22"/>
    <mergeCell ref="B24:B28"/>
  </mergeCells>
  <pageMargins left="0.25" right="0.25" top="0.75" bottom="0.75" header="0.3" footer="0.3"/>
  <pageSetup scale="56" fitToHeight="0" orientation="landscape" r:id="rId1"/>
  <headerFooter>
    <oddHeader>&amp;L&amp;"-,Bold"&amp;KFF0000CONFIDENTIAL</oddHeader>
    <oddFooter>&amp;L&amp;9OneCare Vermont FY 2023 ACO Budget Submission&amp;R&amp;9&amp;P of &amp;N</oddFooter>
  </headerFooter>
  <rowBreaks count="3" manualBreakCount="3">
    <brk id="10" max="2" man="1"/>
    <brk id="14" max="2" man="1"/>
    <brk id="37"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59999389629810485"/>
  </sheetPr>
  <dimension ref="A1:E18"/>
  <sheetViews>
    <sheetView workbookViewId="0">
      <selection activeCell="D12" sqref="D12:E13"/>
    </sheetView>
  </sheetViews>
  <sheetFormatPr defaultRowHeight="15" x14ac:dyDescent="0.25"/>
  <cols>
    <col min="1" max="1" width="24.7109375" style="5" customWidth="1"/>
    <col min="2" max="3" width="35.5703125" style="5" customWidth="1"/>
    <col min="4" max="5" width="35.5703125" customWidth="1"/>
  </cols>
  <sheetData>
    <row r="1" spans="1:5" x14ac:dyDescent="0.25">
      <c r="B1" s="58"/>
    </row>
    <row r="2" spans="1:5" ht="32.450000000000003" customHeight="1" x14ac:dyDescent="0.25">
      <c r="A2" s="286" t="s">
        <v>30</v>
      </c>
      <c r="B2" s="286"/>
      <c r="C2" s="286"/>
      <c r="D2" s="286"/>
      <c r="E2" s="286"/>
    </row>
    <row r="3" spans="1:5" ht="15.75" thickBot="1" x14ac:dyDescent="0.3"/>
    <row r="4" spans="1:5" ht="15.75" thickBot="1" x14ac:dyDescent="0.3">
      <c r="B4" s="284" t="s">
        <v>31</v>
      </c>
      <c r="C4" s="285"/>
      <c r="D4" s="284" t="s">
        <v>32</v>
      </c>
      <c r="E4" s="285"/>
    </row>
    <row r="5" spans="1:5" ht="30" x14ac:dyDescent="0.25">
      <c r="A5" s="21" t="s">
        <v>33</v>
      </c>
      <c r="B5" s="23" t="s">
        <v>34</v>
      </c>
      <c r="C5" s="23" t="s">
        <v>35</v>
      </c>
      <c r="D5" s="203" t="s">
        <v>36</v>
      </c>
      <c r="E5" s="203" t="s">
        <v>37</v>
      </c>
    </row>
    <row r="6" spans="1:5" x14ac:dyDescent="0.25">
      <c r="A6" s="22" t="s">
        <v>38</v>
      </c>
      <c r="B6" s="204">
        <v>67558</v>
      </c>
      <c r="C6" s="205">
        <v>50430</v>
      </c>
      <c r="D6" s="206">
        <v>68605</v>
      </c>
      <c r="E6" s="205">
        <v>46035</v>
      </c>
    </row>
    <row r="7" spans="1:5" x14ac:dyDescent="0.25">
      <c r="A7" s="24" t="s">
        <v>39</v>
      </c>
      <c r="B7" s="207">
        <v>95175</v>
      </c>
      <c r="C7" s="207">
        <v>88393</v>
      </c>
      <c r="D7" s="207">
        <v>105101</v>
      </c>
      <c r="E7" s="207">
        <v>101352</v>
      </c>
    </row>
    <row r="8" spans="1:5" x14ac:dyDescent="0.25">
      <c r="A8" s="24" t="s">
        <v>40</v>
      </c>
      <c r="B8" s="207">
        <v>30563</v>
      </c>
      <c r="C8" s="207">
        <v>20216</v>
      </c>
      <c r="D8" s="208">
        <v>37309</v>
      </c>
      <c r="E8" s="207">
        <v>25002</v>
      </c>
    </row>
    <row r="9" spans="1:5" x14ac:dyDescent="0.25">
      <c r="A9" s="24" t="s">
        <v>41</v>
      </c>
      <c r="B9" s="263"/>
      <c r="C9" s="263"/>
      <c r="D9" s="207">
        <v>0</v>
      </c>
      <c r="E9" s="207">
        <v>0</v>
      </c>
    </row>
    <row r="10" spans="1:5" x14ac:dyDescent="0.25">
      <c r="A10" s="24" t="s">
        <v>42</v>
      </c>
      <c r="B10" s="263"/>
      <c r="C10" s="263"/>
      <c r="D10" s="208">
        <v>0</v>
      </c>
      <c r="E10" s="207">
        <v>0</v>
      </c>
    </row>
    <row r="11" spans="1:5" x14ac:dyDescent="0.25">
      <c r="A11" s="24" t="s">
        <v>43</v>
      </c>
      <c r="B11" s="263"/>
      <c r="C11" s="263"/>
      <c r="D11" s="208">
        <v>0</v>
      </c>
      <c r="E11" s="207">
        <v>0</v>
      </c>
    </row>
    <row r="12" spans="1:5" x14ac:dyDescent="0.25">
      <c r="A12" s="24" t="s">
        <v>44</v>
      </c>
      <c r="B12" s="263"/>
      <c r="C12" s="263"/>
      <c r="D12" s="264"/>
      <c r="E12" s="263"/>
    </row>
    <row r="13" spans="1:5" x14ac:dyDescent="0.25">
      <c r="A13" s="24" t="s">
        <v>45</v>
      </c>
      <c r="B13" s="207">
        <v>0</v>
      </c>
      <c r="C13" s="207">
        <v>0</v>
      </c>
      <c r="D13" s="264"/>
      <c r="E13" s="263"/>
    </row>
    <row r="14" spans="1:5" x14ac:dyDescent="0.25">
      <c r="A14" s="19" t="s">
        <v>46</v>
      </c>
      <c r="B14" s="202">
        <v>296658</v>
      </c>
      <c r="C14" s="202">
        <v>256592</v>
      </c>
      <c r="D14" s="202">
        <v>230940</v>
      </c>
      <c r="E14" s="202">
        <v>190642</v>
      </c>
    </row>
    <row r="16" spans="1:5" x14ac:dyDescent="0.25">
      <c r="A16"/>
    </row>
    <row r="17" spans="1:1" x14ac:dyDescent="0.25">
      <c r="A17" s="75" t="s">
        <v>47</v>
      </c>
    </row>
    <row r="18" spans="1:1" x14ac:dyDescent="0.25">
      <c r="A18" t="s">
        <v>48</v>
      </c>
    </row>
  </sheetData>
  <mergeCells count="3">
    <mergeCell ref="B4:C4"/>
    <mergeCell ref="D4:E4"/>
    <mergeCell ref="A2:E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19"/>
  <sheetViews>
    <sheetView workbookViewId="0">
      <selection activeCell="C32" sqref="C32"/>
    </sheetView>
  </sheetViews>
  <sheetFormatPr defaultRowHeight="15" x14ac:dyDescent="0.25"/>
  <cols>
    <col min="1" max="1" width="13.7109375" customWidth="1"/>
    <col min="2" max="7" width="16.140625" customWidth="1"/>
    <col min="9" max="9" width="11.5703125" bestFit="1" customWidth="1"/>
  </cols>
  <sheetData>
    <row r="1" spans="1:9" x14ac:dyDescent="0.25">
      <c r="A1" s="5" t="s">
        <v>49</v>
      </c>
      <c r="E1" s="58"/>
    </row>
    <row r="2" spans="1:9" ht="45" customHeight="1" x14ac:dyDescent="0.25">
      <c r="A2" s="287" t="s">
        <v>50</v>
      </c>
      <c r="B2" s="287"/>
      <c r="C2" s="287"/>
      <c r="D2" s="287"/>
      <c r="E2" s="287"/>
      <c r="F2" s="287"/>
      <c r="G2" s="287"/>
    </row>
    <row r="4" spans="1:9" ht="15.75" thickBot="1" x14ac:dyDescent="0.3">
      <c r="A4" s="156">
        <v>2022</v>
      </c>
      <c r="B4" s="156" t="s">
        <v>51</v>
      </c>
      <c r="C4" s="156" t="s">
        <v>52</v>
      </c>
      <c r="D4" s="156" t="s">
        <v>53</v>
      </c>
      <c r="E4" s="156" t="s">
        <v>54</v>
      </c>
      <c r="F4" s="156" t="s">
        <v>55</v>
      </c>
      <c r="G4" s="156" t="s">
        <v>56</v>
      </c>
    </row>
    <row r="5" spans="1:9" x14ac:dyDescent="0.25">
      <c r="A5" s="153" t="s">
        <v>38</v>
      </c>
      <c r="B5" s="187">
        <v>45189</v>
      </c>
      <c r="C5" s="188">
        <v>473013324</v>
      </c>
      <c r="D5" s="188">
        <v>249463707</v>
      </c>
      <c r="E5" s="189">
        <v>0.52700000000000002</v>
      </c>
      <c r="F5" s="188">
        <v>0</v>
      </c>
      <c r="G5" s="189">
        <v>0</v>
      </c>
    </row>
    <row r="6" spans="1:9" x14ac:dyDescent="0.25">
      <c r="A6" s="154" t="s">
        <v>57</v>
      </c>
      <c r="B6" s="190">
        <v>113234</v>
      </c>
      <c r="C6" s="191">
        <v>319014041.87</v>
      </c>
      <c r="D6" s="191">
        <v>172880459.72</v>
      </c>
      <c r="E6" s="192">
        <v>0.54192116029315651</v>
      </c>
      <c r="F6" s="191">
        <v>172880459.72</v>
      </c>
      <c r="G6" s="192">
        <v>1</v>
      </c>
    </row>
    <row r="7" spans="1:9" x14ac:dyDescent="0.25">
      <c r="A7" s="154" t="s">
        <v>58</v>
      </c>
      <c r="B7" s="190">
        <v>84981</v>
      </c>
      <c r="C7" s="191">
        <v>395140660.35299999</v>
      </c>
      <c r="D7" s="191">
        <v>5447512.9500000002</v>
      </c>
      <c r="E7" s="192">
        <v>1.3786262707395006E-2</v>
      </c>
      <c r="F7" s="191">
        <v>0</v>
      </c>
      <c r="G7" s="192">
        <v>0</v>
      </c>
    </row>
    <row r="8" spans="1:9" ht="15.75" thickBot="1" x14ac:dyDescent="0.3">
      <c r="A8" s="155" t="s">
        <v>44</v>
      </c>
      <c r="B8" s="193">
        <v>8934</v>
      </c>
      <c r="C8" s="194">
        <v>55617009.822000004</v>
      </c>
      <c r="D8" s="194" t="s">
        <v>59</v>
      </c>
      <c r="E8" s="195" t="s">
        <v>59</v>
      </c>
      <c r="F8" s="194" t="s">
        <v>59</v>
      </c>
      <c r="G8" s="195" t="s">
        <v>59</v>
      </c>
    </row>
    <row r="9" spans="1:9" x14ac:dyDescent="0.25">
      <c r="A9" s="153" t="s">
        <v>46</v>
      </c>
      <c r="B9" s="199">
        <v>252338</v>
      </c>
      <c r="C9" s="200">
        <v>1242785036</v>
      </c>
      <c r="D9" s="200">
        <v>427791680</v>
      </c>
      <c r="E9" s="201">
        <v>0.34399999999999997</v>
      </c>
      <c r="F9" s="200">
        <v>172880459.72</v>
      </c>
      <c r="G9" s="201">
        <v>0.40412300599384976</v>
      </c>
    </row>
    <row r="10" spans="1:9" x14ac:dyDescent="0.25">
      <c r="B10" s="196"/>
      <c r="C10" s="196"/>
      <c r="D10" s="196"/>
      <c r="E10" s="196"/>
      <c r="F10" s="196"/>
      <c r="G10" s="196"/>
    </row>
    <row r="11" spans="1:9" ht="15.75" thickBot="1" x14ac:dyDescent="0.3">
      <c r="A11" s="156">
        <v>2023</v>
      </c>
      <c r="B11" s="156" t="s">
        <v>51</v>
      </c>
      <c r="C11" s="156" t="s">
        <v>52</v>
      </c>
      <c r="D11" s="156" t="s">
        <v>53</v>
      </c>
      <c r="E11" s="156" t="s">
        <v>54</v>
      </c>
      <c r="F11" s="156" t="s">
        <v>55</v>
      </c>
      <c r="G11" s="156" t="s">
        <v>56</v>
      </c>
    </row>
    <row r="12" spans="1:9" x14ac:dyDescent="0.25">
      <c r="A12" s="153" t="s">
        <v>38</v>
      </c>
      <c r="B12" s="187">
        <v>46035</v>
      </c>
      <c r="C12" s="188">
        <v>481555464</v>
      </c>
      <c r="D12" s="188">
        <v>242146063</v>
      </c>
      <c r="E12" s="189">
        <v>0.503</v>
      </c>
      <c r="F12" s="188">
        <v>0</v>
      </c>
      <c r="G12" s="189">
        <v>0</v>
      </c>
      <c r="I12" s="151"/>
    </row>
    <row r="13" spans="1:9" x14ac:dyDescent="0.25">
      <c r="A13" s="154" t="s">
        <v>57</v>
      </c>
      <c r="B13" s="190">
        <v>126354</v>
      </c>
      <c r="C13" s="191">
        <v>349847886.71999997</v>
      </c>
      <c r="D13" s="191">
        <v>201043426.10318199</v>
      </c>
      <c r="E13" s="192">
        <v>0.57465954128825902</v>
      </c>
      <c r="F13" s="191">
        <v>201043426.10318199</v>
      </c>
      <c r="G13" s="192">
        <v>1</v>
      </c>
    </row>
    <row r="14" spans="1:9" x14ac:dyDescent="0.25">
      <c r="A14" s="154" t="s">
        <v>58</v>
      </c>
      <c r="B14" s="190" t="s">
        <v>59</v>
      </c>
      <c r="C14" s="191" t="s">
        <v>59</v>
      </c>
      <c r="D14" s="191" t="s">
        <v>59</v>
      </c>
      <c r="E14" s="192" t="s">
        <v>59</v>
      </c>
      <c r="F14" s="191" t="s">
        <v>59</v>
      </c>
      <c r="G14" s="192" t="s">
        <v>59</v>
      </c>
    </row>
    <row r="15" spans="1:9" x14ac:dyDescent="0.25">
      <c r="A15" s="154" t="s">
        <v>44</v>
      </c>
      <c r="B15" s="265"/>
      <c r="C15" s="191">
        <v>55946414.782800011</v>
      </c>
      <c r="D15" s="191" t="s">
        <v>59</v>
      </c>
      <c r="E15" s="192" t="s">
        <v>59</v>
      </c>
      <c r="F15" s="191" t="s">
        <v>59</v>
      </c>
      <c r="G15" s="192" t="s">
        <v>59</v>
      </c>
    </row>
    <row r="16" spans="1:9" ht="15.75" thickBot="1" x14ac:dyDescent="0.3">
      <c r="A16" s="155" t="s">
        <v>45</v>
      </c>
      <c r="B16" s="266"/>
      <c r="C16" s="197">
        <v>62753063.043411143</v>
      </c>
      <c r="D16" s="197" t="s">
        <v>59</v>
      </c>
      <c r="E16" s="198" t="s">
        <v>59</v>
      </c>
      <c r="F16" s="197" t="s">
        <v>59</v>
      </c>
      <c r="G16" s="198" t="s">
        <v>59</v>
      </c>
    </row>
    <row r="17" spans="1:9" x14ac:dyDescent="0.25">
      <c r="A17" s="153" t="s">
        <v>46</v>
      </c>
      <c r="B17" s="199">
        <v>190642</v>
      </c>
      <c r="C17" s="199">
        <v>950102829</v>
      </c>
      <c r="D17" s="200">
        <v>443189489</v>
      </c>
      <c r="E17" s="201">
        <v>0.46600000000000003</v>
      </c>
      <c r="F17" s="200">
        <v>201043426.10318199</v>
      </c>
      <c r="G17" s="201">
        <v>0.45362859679872242</v>
      </c>
      <c r="I17" s="160"/>
    </row>
    <row r="19" spans="1:9" x14ac:dyDescent="0.25">
      <c r="A19" t="s">
        <v>60</v>
      </c>
      <c r="E19" s="161"/>
    </row>
  </sheetData>
  <mergeCells count="1">
    <mergeCell ref="A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14"/>
  <sheetViews>
    <sheetView workbookViewId="0">
      <selection activeCell="F1" sqref="F1"/>
    </sheetView>
  </sheetViews>
  <sheetFormatPr defaultRowHeight="15" x14ac:dyDescent="0.25"/>
  <cols>
    <col min="1" max="1" width="13.7109375" customWidth="1"/>
    <col min="2" max="7" width="12.28515625" customWidth="1"/>
  </cols>
  <sheetData>
    <row r="1" spans="1:7" x14ac:dyDescent="0.25">
      <c r="A1" s="5" t="s">
        <v>49</v>
      </c>
      <c r="F1" s="58"/>
    </row>
    <row r="2" spans="1:7" x14ac:dyDescent="0.25">
      <c r="A2" s="287" t="s">
        <v>61</v>
      </c>
      <c r="B2" s="287"/>
      <c r="C2" s="287"/>
      <c r="D2" s="287"/>
      <c r="E2" s="287"/>
      <c r="F2" s="287"/>
      <c r="G2" s="287"/>
    </row>
    <row r="4" spans="1:7" ht="15.75" thickBot="1" x14ac:dyDescent="0.3">
      <c r="A4" s="156" t="s">
        <v>62</v>
      </c>
      <c r="B4" s="156" t="s">
        <v>63</v>
      </c>
      <c r="C4" s="156" t="s">
        <v>64</v>
      </c>
      <c r="D4" s="156" t="s">
        <v>65</v>
      </c>
      <c r="E4" s="156" t="s">
        <v>66</v>
      </c>
      <c r="F4" s="156" t="s">
        <v>67</v>
      </c>
      <c r="G4" s="156" t="s">
        <v>68</v>
      </c>
    </row>
    <row r="5" spans="1:7" x14ac:dyDescent="0.25">
      <c r="A5" s="153" t="s">
        <v>38</v>
      </c>
      <c r="B5" s="157">
        <v>0</v>
      </c>
      <c r="C5" s="157">
        <v>0</v>
      </c>
      <c r="D5" s="157">
        <v>0</v>
      </c>
      <c r="E5" s="157">
        <v>0</v>
      </c>
      <c r="F5" s="189" t="s">
        <v>69</v>
      </c>
      <c r="G5" s="189" t="s">
        <v>69</v>
      </c>
    </row>
    <row r="6" spans="1:7" x14ac:dyDescent="0.25">
      <c r="A6" s="154" t="s">
        <v>70</v>
      </c>
      <c r="B6" s="158">
        <v>0.504</v>
      </c>
      <c r="C6" s="158">
        <v>0.50700000000000001</v>
      </c>
      <c r="D6" s="158">
        <v>0.51</v>
      </c>
      <c r="E6" s="158">
        <v>0.51300000000000001</v>
      </c>
      <c r="F6" s="158">
        <v>0.51600000000000001</v>
      </c>
      <c r="G6" s="158">
        <v>0.51900000000000002</v>
      </c>
    </row>
    <row r="7" spans="1:7" x14ac:dyDescent="0.25">
      <c r="A7" s="154" t="s">
        <v>71</v>
      </c>
      <c r="B7" s="158">
        <v>0</v>
      </c>
      <c r="C7" s="158">
        <v>0</v>
      </c>
      <c r="D7" s="158">
        <v>0</v>
      </c>
      <c r="E7" s="158">
        <v>0</v>
      </c>
      <c r="F7" s="158">
        <v>0</v>
      </c>
      <c r="G7" s="158">
        <v>0</v>
      </c>
    </row>
    <row r="9" spans="1:7" x14ac:dyDescent="0.25">
      <c r="A9" s="229" t="s">
        <v>72</v>
      </c>
      <c r="B9" s="159"/>
      <c r="C9" s="159"/>
      <c r="D9" s="159"/>
      <c r="E9" s="159"/>
      <c r="F9" s="159"/>
      <c r="G9" s="159"/>
    </row>
    <row r="10" spans="1:7" x14ac:dyDescent="0.25">
      <c r="A10" t="s">
        <v>73</v>
      </c>
      <c r="E10" s="161"/>
      <c r="F10" s="151"/>
      <c r="G10" s="161"/>
    </row>
    <row r="11" spans="1:7" x14ac:dyDescent="0.25">
      <c r="A11" t="s">
        <v>74</v>
      </c>
      <c r="E11" s="161"/>
      <c r="F11" s="151"/>
      <c r="G11" s="161"/>
    </row>
    <row r="12" spans="1:7" x14ac:dyDescent="0.25">
      <c r="E12" s="161"/>
      <c r="F12" s="151"/>
      <c r="G12" s="161"/>
    </row>
    <row r="13" spans="1:7" x14ac:dyDescent="0.25">
      <c r="A13" s="54" t="s">
        <v>75</v>
      </c>
      <c r="E13" s="161"/>
      <c r="F13" s="151"/>
      <c r="G13" s="161"/>
    </row>
    <row r="14" spans="1:7" x14ac:dyDescent="0.25">
      <c r="E14" s="161"/>
      <c r="F14" s="151"/>
      <c r="G14" s="161"/>
    </row>
  </sheetData>
  <mergeCells count="1">
    <mergeCell ref="A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E77"/>
  <sheetViews>
    <sheetView topLeftCell="K1" zoomScaleNormal="100" workbookViewId="0">
      <selection activeCell="A10" sqref="A10"/>
    </sheetView>
  </sheetViews>
  <sheetFormatPr defaultColWidth="9.140625" defaultRowHeight="15" customHeight="1" x14ac:dyDescent="0.25"/>
  <cols>
    <col min="1" max="1" width="25" customWidth="1"/>
    <col min="2" max="2" width="10.85546875" bestFit="1" customWidth="1"/>
    <col min="3" max="3" width="16.7109375" customWidth="1"/>
    <col min="4" max="4" width="10.140625" customWidth="1"/>
    <col min="5" max="5" width="14.140625" customWidth="1"/>
    <col min="6" max="6" width="10.85546875" bestFit="1" customWidth="1"/>
    <col min="7" max="7" width="16.7109375" customWidth="1"/>
    <col min="9" max="9" width="10.85546875" bestFit="1" customWidth="1"/>
    <col min="10" max="10" width="16.7109375" customWidth="1"/>
    <col min="12" max="12" width="10.85546875" bestFit="1" customWidth="1"/>
    <col min="13" max="13" width="16.7109375" customWidth="1"/>
    <col min="15" max="15" width="10.85546875" bestFit="1" customWidth="1"/>
    <col min="16" max="16" width="16.7109375" customWidth="1"/>
    <col min="17" max="17" width="10" customWidth="1"/>
    <col min="18" max="18" width="10.85546875" bestFit="1" customWidth="1"/>
    <col min="19" max="19" width="16.7109375" customWidth="1"/>
    <col min="20" max="20" width="10" customWidth="1"/>
    <col min="21" max="21" width="10.85546875" bestFit="1" customWidth="1"/>
    <col min="22" max="22" width="16.7109375" customWidth="1"/>
    <col min="24" max="24" width="10.85546875" bestFit="1" customWidth="1"/>
    <col min="25" max="25" width="9.140625" style="246"/>
    <col min="26" max="26" width="16.42578125" customWidth="1"/>
    <col min="27" max="27" width="15" style="246" bestFit="1" customWidth="1"/>
    <col min="28" max="28" width="11.42578125" style="246" bestFit="1" customWidth="1"/>
    <col min="29" max="29" width="16.42578125" customWidth="1"/>
    <col min="30" max="30" width="13.28515625" style="246" customWidth="1"/>
    <col min="31" max="31" width="11.42578125" style="246" bestFit="1" customWidth="1"/>
  </cols>
  <sheetData>
    <row r="1" spans="1:31" s="54" customFormat="1" ht="16.5" x14ac:dyDescent="0.3">
      <c r="A1" s="57" t="s">
        <v>76</v>
      </c>
      <c r="B1" s="55"/>
      <c r="C1" s="58"/>
      <c r="D1" s="55"/>
      <c r="E1" s="55"/>
      <c r="F1" s="55"/>
      <c r="G1" s="55"/>
      <c r="H1" s="55"/>
      <c r="I1" s="55"/>
      <c r="J1" s="55"/>
      <c r="K1" s="55"/>
      <c r="L1" s="55"/>
      <c r="M1" s="55"/>
      <c r="N1" s="55"/>
      <c r="O1" s="55"/>
      <c r="P1" s="55"/>
      <c r="Q1" s="55"/>
      <c r="R1" s="55"/>
      <c r="S1" s="55"/>
      <c r="T1" s="55"/>
      <c r="U1" s="55"/>
      <c r="V1" s="55"/>
      <c r="W1" s="55"/>
      <c r="X1" s="55"/>
      <c r="Y1" s="242"/>
      <c r="Z1" s="55"/>
      <c r="AA1" s="242"/>
      <c r="AB1" s="242"/>
      <c r="AC1" s="55"/>
      <c r="AD1" s="242"/>
      <c r="AE1" s="242"/>
    </row>
    <row r="2" spans="1:31" s="54" customFormat="1" ht="16.5" x14ac:dyDescent="0.3">
      <c r="A2" s="57" t="s">
        <v>77</v>
      </c>
      <c r="B2" s="55"/>
      <c r="C2" s="56"/>
      <c r="D2" s="56"/>
      <c r="E2" s="56"/>
      <c r="F2" s="56"/>
      <c r="G2" s="55"/>
      <c r="H2" s="55"/>
      <c r="I2" s="55"/>
      <c r="J2" s="55"/>
      <c r="K2" s="55"/>
      <c r="L2" s="55"/>
      <c r="M2" s="55"/>
      <c r="N2" s="55"/>
      <c r="O2" s="55"/>
      <c r="P2" s="55"/>
      <c r="Q2" s="55"/>
      <c r="R2" s="55"/>
      <c r="S2" s="55"/>
      <c r="T2" s="55"/>
      <c r="U2" s="55"/>
      <c r="V2" s="55"/>
      <c r="W2" s="55"/>
      <c r="X2" s="55"/>
      <c r="Y2" s="242"/>
      <c r="Z2" s="55"/>
      <c r="AA2" s="242"/>
      <c r="AB2" s="242"/>
      <c r="AC2" s="55"/>
      <c r="AD2" s="242"/>
      <c r="AE2" s="242"/>
    </row>
    <row r="5" spans="1:31" x14ac:dyDescent="0.25">
      <c r="A5" s="288" t="s">
        <v>78</v>
      </c>
      <c r="B5" s="289" t="s">
        <v>38</v>
      </c>
      <c r="C5" s="294"/>
      <c r="D5" s="294"/>
      <c r="E5" s="294"/>
      <c r="F5" s="291" t="s">
        <v>79</v>
      </c>
      <c r="G5" s="292"/>
      <c r="H5" s="293"/>
      <c r="I5" s="290" t="s">
        <v>80</v>
      </c>
      <c r="J5" s="288"/>
      <c r="K5" s="288"/>
      <c r="L5" s="288" t="s">
        <v>41</v>
      </c>
      <c r="M5" s="288"/>
      <c r="N5" s="288"/>
      <c r="O5" s="288" t="s">
        <v>81</v>
      </c>
      <c r="P5" s="288"/>
      <c r="Q5" s="288"/>
      <c r="R5" s="288" t="s">
        <v>82</v>
      </c>
      <c r="S5" s="288"/>
      <c r="T5" s="288"/>
      <c r="U5" s="288" t="s">
        <v>44</v>
      </c>
      <c r="V5" s="288"/>
      <c r="W5" s="289"/>
      <c r="X5" s="289" t="s">
        <v>83</v>
      </c>
      <c r="Y5" s="290"/>
      <c r="Z5" s="288" t="s">
        <v>84</v>
      </c>
      <c r="AA5" s="288"/>
      <c r="AB5" s="288"/>
      <c r="AC5" s="288" t="s">
        <v>85</v>
      </c>
      <c r="AD5" s="288"/>
      <c r="AE5" s="288"/>
    </row>
    <row r="6" spans="1:31" ht="60" x14ac:dyDescent="0.25">
      <c r="A6" s="288"/>
      <c r="B6" s="10" t="s">
        <v>86</v>
      </c>
      <c r="C6" s="10" t="s">
        <v>87</v>
      </c>
      <c r="D6" s="215" t="s">
        <v>88</v>
      </c>
      <c r="E6" s="231" t="s">
        <v>89</v>
      </c>
      <c r="F6" s="217" t="s">
        <v>86</v>
      </c>
      <c r="G6" s="10" t="s">
        <v>90</v>
      </c>
      <c r="H6" s="218" t="s">
        <v>88</v>
      </c>
      <c r="I6" s="227" t="s">
        <v>86</v>
      </c>
      <c r="J6" s="10" t="s">
        <v>90</v>
      </c>
      <c r="K6" s="10" t="s">
        <v>88</v>
      </c>
      <c r="L6" s="10" t="s">
        <v>86</v>
      </c>
      <c r="M6" s="10" t="s">
        <v>90</v>
      </c>
      <c r="N6" s="10" t="s">
        <v>88</v>
      </c>
      <c r="O6" s="10" t="s">
        <v>86</v>
      </c>
      <c r="P6" s="10" t="s">
        <v>90</v>
      </c>
      <c r="Q6" s="10" t="s">
        <v>88</v>
      </c>
      <c r="R6" s="10" t="s">
        <v>86</v>
      </c>
      <c r="S6" s="10" t="s">
        <v>90</v>
      </c>
      <c r="T6" s="10" t="s">
        <v>88</v>
      </c>
      <c r="U6" s="10" t="s">
        <v>86</v>
      </c>
      <c r="V6" s="10" t="s">
        <v>91</v>
      </c>
      <c r="W6" s="10" t="s">
        <v>92</v>
      </c>
      <c r="X6" s="10" t="s">
        <v>86</v>
      </c>
      <c r="Y6" s="243" t="s">
        <v>93</v>
      </c>
      <c r="Z6" s="10" t="s">
        <v>94</v>
      </c>
      <c r="AA6" s="247" t="s">
        <v>95</v>
      </c>
      <c r="AB6" s="243" t="s">
        <v>93</v>
      </c>
      <c r="AC6" s="10" t="s">
        <v>96</v>
      </c>
      <c r="AD6" s="247" t="s">
        <v>97</v>
      </c>
      <c r="AE6" s="243" t="s">
        <v>93</v>
      </c>
    </row>
    <row r="7" spans="1:31" x14ac:dyDescent="0.25">
      <c r="A7" s="44" t="s">
        <v>98</v>
      </c>
      <c r="B7" s="43">
        <v>3916</v>
      </c>
      <c r="C7" s="41">
        <v>1253232</v>
      </c>
      <c r="D7" s="211">
        <v>0.03</v>
      </c>
      <c r="E7" s="41">
        <v>480257</v>
      </c>
      <c r="F7" s="219">
        <v>5853</v>
      </c>
      <c r="G7" s="41">
        <v>486181</v>
      </c>
      <c r="H7" s="220">
        <v>0.03</v>
      </c>
      <c r="I7" s="212">
        <v>2148</v>
      </c>
      <c r="J7" s="41">
        <v>178381</v>
      </c>
      <c r="K7" s="42">
        <v>0.03</v>
      </c>
      <c r="L7" s="43" t="s">
        <v>99</v>
      </c>
      <c r="M7" s="41" t="s">
        <v>99</v>
      </c>
      <c r="N7" s="42" t="s">
        <v>99</v>
      </c>
      <c r="O7" s="43" t="s">
        <v>99</v>
      </c>
      <c r="P7" s="41" t="s">
        <v>99</v>
      </c>
      <c r="Q7" s="42" t="s">
        <v>99</v>
      </c>
      <c r="R7" s="267"/>
      <c r="S7" s="268"/>
      <c r="T7" s="269"/>
      <c r="U7" s="267"/>
      <c r="V7" s="268"/>
      <c r="W7" s="269"/>
      <c r="X7" s="267"/>
      <c r="Y7" s="252">
        <v>6.7000000000000004E-2</v>
      </c>
      <c r="Z7" s="253">
        <v>0</v>
      </c>
      <c r="AA7" s="254">
        <v>2489566</v>
      </c>
      <c r="AB7" s="252">
        <v>7.0999999999999994E-2</v>
      </c>
      <c r="AC7" s="253">
        <v>0</v>
      </c>
      <c r="AD7" s="254">
        <v>2039814.63</v>
      </c>
      <c r="AE7" s="255">
        <v>7.5999999999999998E-2</v>
      </c>
    </row>
    <row r="8" spans="1:31" x14ac:dyDescent="0.25">
      <c r="A8" s="50" t="s">
        <v>101</v>
      </c>
      <c r="B8" s="52">
        <v>2852</v>
      </c>
      <c r="C8" s="46">
        <v>51336</v>
      </c>
      <c r="D8" s="49"/>
      <c r="E8" s="46">
        <v>0</v>
      </c>
      <c r="F8" s="221">
        <v>4816</v>
      </c>
      <c r="G8" s="46">
        <v>86688</v>
      </c>
      <c r="H8" s="222"/>
      <c r="I8" s="213" t="s">
        <v>102</v>
      </c>
      <c r="J8" s="53" t="s">
        <v>102</v>
      </c>
      <c r="K8" s="45"/>
      <c r="L8" s="52" t="s">
        <v>99</v>
      </c>
      <c r="M8" s="53" t="s">
        <v>99</v>
      </c>
      <c r="N8" s="45" t="s">
        <v>99</v>
      </c>
      <c r="O8" s="52" t="s">
        <v>99</v>
      </c>
      <c r="P8" s="53" t="s">
        <v>99</v>
      </c>
      <c r="Q8" s="45" t="s">
        <v>99</v>
      </c>
      <c r="R8" s="270"/>
      <c r="S8" s="271"/>
      <c r="T8" s="272"/>
      <c r="U8" s="270"/>
      <c r="V8" s="273"/>
      <c r="W8" s="272"/>
      <c r="X8" s="267"/>
      <c r="Y8" s="51"/>
      <c r="Z8" s="47"/>
      <c r="AA8" s="248">
        <v>149562</v>
      </c>
      <c r="AB8" s="249"/>
      <c r="AC8" s="80"/>
      <c r="AD8" s="248">
        <v>149562</v>
      </c>
      <c r="AE8" s="249"/>
    </row>
    <row r="9" spans="1:31" x14ac:dyDescent="0.25">
      <c r="A9" s="50" t="s">
        <v>103</v>
      </c>
      <c r="B9" s="52">
        <v>1064</v>
      </c>
      <c r="C9" s="46">
        <v>19149</v>
      </c>
      <c r="D9" s="49"/>
      <c r="E9" s="46">
        <v>0</v>
      </c>
      <c r="F9" s="221">
        <v>1037</v>
      </c>
      <c r="G9" s="46">
        <v>18668</v>
      </c>
      <c r="H9" s="222"/>
      <c r="I9" s="213" t="s">
        <v>102</v>
      </c>
      <c r="J9" s="53" t="s">
        <v>102</v>
      </c>
      <c r="K9" s="45"/>
      <c r="L9" s="52" t="s">
        <v>99</v>
      </c>
      <c r="M9" s="53" t="s">
        <v>99</v>
      </c>
      <c r="N9" s="45" t="s">
        <v>99</v>
      </c>
      <c r="O9" s="52" t="s">
        <v>99</v>
      </c>
      <c r="P9" s="53" t="s">
        <v>99</v>
      </c>
      <c r="Q9" s="45" t="s">
        <v>99</v>
      </c>
      <c r="R9" s="270"/>
      <c r="S9" s="271"/>
      <c r="T9" s="272"/>
      <c r="U9" s="270"/>
      <c r="V9" s="273"/>
      <c r="W9" s="272"/>
      <c r="X9" s="267"/>
      <c r="Y9" s="51"/>
      <c r="Z9" s="47"/>
      <c r="AA9" s="248">
        <v>41278</v>
      </c>
      <c r="AB9" s="249"/>
      <c r="AC9" s="80"/>
      <c r="AD9" s="248">
        <v>41278</v>
      </c>
      <c r="AE9" s="249"/>
    </row>
    <row r="10" spans="1:31" x14ac:dyDescent="0.25">
      <c r="A10" s="50" t="s">
        <v>104</v>
      </c>
      <c r="B10" s="52">
        <v>0</v>
      </c>
      <c r="C10" s="46">
        <v>1182746</v>
      </c>
      <c r="D10" s="49"/>
      <c r="E10" s="46">
        <v>480257</v>
      </c>
      <c r="F10" s="221">
        <v>0</v>
      </c>
      <c r="G10" s="46">
        <v>380825</v>
      </c>
      <c r="H10" s="222"/>
      <c r="I10" s="213">
        <v>2148</v>
      </c>
      <c r="J10" s="46">
        <v>178381</v>
      </c>
      <c r="K10" s="45"/>
      <c r="L10" s="52" t="s">
        <v>99</v>
      </c>
      <c r="M10" s="46" t="s">
        <v>99</v>
      </c>
      <c r="N10" s="45" t="s">
        <v>99</v>
      </c>
      <c r="O10" s="52" t="s">
        <v>99</v>
      </c>
      <c r="P10" s="46" t="s">
        <v>99</v>
      </c>
      <c r="Q10" s="45" t="s">
        <v>99</v>
      </c>
      <c r="R10" s="270"/>
      <c r="S10" s="273"/>
      <c r="T10" s="272"/>
      <c r="U10" s="270"/>
      <c r="V10" s="273"/>
      <c r="W10" s="272"/>
      <c r="X10" s="267"/>
      <c r="Y10" s="51"/>
      <c r="Z10" s="47"/>
      <c r="AA10" s="248">
        <v>2298726</v>
      </c>
      <c r="AB10" s="249"/>
      <c r="AC10" s="80"/>
      <c r="AD10" s="248">
        <v>1848974</v>
      </c>
      <c r="AE10" s="249"/>
    </row>
    <row r="11" spans="1:31" x14ac:dyDescent="0.25">
      <c r="A11" s="44" t="s">
        <v>105</v>
      </c>
      <c r="B11" s="43">
        <v>6433</v>
      </c>
      <c r="C11" s="41">
        <v>2058881</v>
      </c>
      <c r="D11" s="211">
        <v>0.03</v>
      </c>
      <c r="E11" s="41">
        <v>788993</v>
      </c>
      <c r="F11" s="219">
        <v>7692</v>
      </c>
      <c r="G11" s="41">
        <v>638952</v>
      </c>
      <c r="H11" s="220">
        <v>0.03</v>
      </c>
      <c r="I11" s="212">
        <v>2669</v>
      </c>
      <c r="J11" s="41">
        <v>221734</v>
      </c>
      <c r="K11" s="42">
        <v>0.03</v>
      </c>
      <c r="L11" s="43" t="s">
        <v>99</v>
      </c>
      <c r="M11" s="41" t="s">
        <v>99</v>
      </c>
      <c r="N11" s="42" t="s">
        <v>99</v>
      </c>
      <c r="O11" s="43" t="s">
        <v>99</v>
      </c>
      <c r="P11" s="41" t="s">
        <v>99</v>
      </c>
      <c r="Q11" s="42" t="s">
        <v>99</v>
      </c>
      <c r="R11" s="267"/>
      <c r="S11" s="268"/>
      <c r="T11" s="269"/>
      <c r="U11" s="267"/>
      <c r="V11" s="268"/>
      <c r="W11" s="269"/>
      <c r="X11" s="267"/>
      <c r="Y11" s="252">
        <v>9.9000000000000005E-2</v>
      </c>
      <c r="Z11" s="253">
        <v>0</v>
      </c>
      <c r="AA11" s="254">
        <v>3822776</v>
      </c>
      <c r="AB11" s="252">
        <v>0.109</v>
      </c>
      <c r="AC11" s="253">
        <v>0</v>
      </c>
      <c r="AD11" s="254">
        <v>3052765</v>
      </c>
      <c r="AE11" s="255">
        <v>0.114</v>
      </c>
    </row>
    <row r="12" spans="1:31" x14ac:dyDescent="0.25">
      <c r="A12" s="50" t="s">
        <v>101</v>
      </c>
      <c r="B12" s="48">
        <v>5504</v>
      </c>
      <c r="C12" s="46">
        <v>99072</v>
      </c>
      <c r="D12" s="49"/>
      <c r="E12" s="46">
        <v>0</v>
      </c>
      <c r="F12" s="223">
        <v>6856</v>
      </c>
      <c r="G12" s="46">
        <v>123408</v>
      </c>
      <c r="H12" s="222"/>
      <c r="I12" s="214" t="s">
        <v>102</v>
      </c>
      <c r="J12" s="46" t="s">
        <v>102</v>
      </c>
      <c r="K12" s="45"/>
      <c r="L12" s="52" t="s">
        <v>99</v>
      </c>
      <c r="M12" s="53" t="s">
        <v>99</v>
      </c>
      <c r="N12" s="45" t="s">
        <v>99</v>
      </c>
      <c r="O12" s="52" t="s">
        <v>99</v>
      </c>
      <c r="P12" s="53" t="s">
        <v>99</v>
      </c>
      <c r="Q12" s="45" t="s">
        <v>99</v>
      </c>
      <c r="R12" s="270"/>
      <c r="S12" s="271"/>
      <c r="T12" s="272"/>
      <c r="U12" s="270"/>
      <c r="V12" s="273"/>
      <c r="W12" s="274"/>
      <c r="X12" s="267"/>
      <c r="Y12" s="245"/>
      <c r="Z12" s="47"/>
      <c r="AA12" s="248">
        <v>257904</v>
      </c>
      <c r="AB12" s="244"/>
      <c r="AC12" s="80"/>
      <c r="AD12" s="248">
        <v>257904</v>
      </c>
      <c r="AE12" s="244"/>
    </row>
    <row r="13" spans="1:31" x14ac:dyDescent="0.25">
      <c r="A13" s="50" t="s">
        <v>103</v>
      </c>
      <c r="B13" s="48">
        <v>929</v>
      </c>
      <c r="C13" s="46">
        <v>16726</v>
      </c>
      <c r="D13" s="49"/>
      <c r="E13" s="46">
        <v>0</v>
      </c>
      <c r="F13" s="223">
        <v>836</v>
      </c>
      <c r="G13" s="46">
        <v>15053</v>
      </c>
      <c r="H13" s="222"/>
      <c r="I13" s="214" t="s">
        <v>102</v>
      </c>
      <c r="J13" s="46" t="s">
        <v>102</v>
      </c>
      <c r="K13" s="45"/>
      <c r="L13" s="52" t="s">
        <v>99</v>
      </c>
      <c r="M13" s="53" t="s">
        <v>99</v>
      </c>
      <c r="N13" s="45" t="s">
        <v>99</v>
      </c>
      <c r="O13" s="52" t="s">
        <v>99</v>
      </c>
      <c r="P13" s="53" t="s">
        <v>99</v>
      </c>
      <c r="Q13" s="45" t="s">
        <v>99</v>
      </c>
      <c r="R13" s="270"/>
      <c r="S13" s="271"/>
      <c r="T13" s="272"/>
      <c r="U13" s="270"/>
      <c r="V13" s="273"/>
      <c r="W13" s="274"/>
      <c r="X13" s="267"/>
      <c r="Y13" s="245"/>
      <c r="Z13" s="47"/>
      <c r="AA13" s="248">
        <v>34323</v>
      </c>
      <c r="AB13" s="244"/>
      <c r="AC13" s="80"/>
      <c r="AD13" s="248">
        <v>34323</v>
      </c>
      <c r="AE13" s="244"/>
    </row>
    <row r="14" spans="1:31" x14ac:dyDescent="0.25">
      <c r="A14" s="50" t="s">
        <v>106</v>
      </c>
      <c r="B14" s="48">
        <v>0</v>
      </c>
      <c r="C14" s="46">
        <v>1943083</v>
      </c>
      <c r="D14" s="49"/>
      <c r="E14" s="46">
        <v>788993</v>
      </c>
      <c r="F14" s="223">
        <v>0</v>
      </c>
      <c r="G14" s="46">
        <v>500490</v>
      </c>
      <c r="H14" s="222"/>
      <c r="I14" s="214">
        <v>2669</v>
      </c>
      <c r="J14" s="46">
        <v>221734</v>
      </c>
      <c r="K14" s="45"/>
      <c r="L14" s="52" t="s">
        <v>99</v>
      </c>
      <c r="M14" s="46" t="s">
        <v>99</v>
      </c>
      <c r="N14" s="45" t="s">
        <v>99</v>
      </c>
      <c r="O14" s="52" t="s">
        <v>99</v>
      </c>
      <c r="P14" s="46" t="s">
        <v>99</v>
      </c>
      <c r="Q14" s="45" t="s">
        <v>99</v>
      </c>
      <c r="R14" s="270"/>
      <c r="S14" s="273"/>
      <c r="T14" s="272"/>
      <c r="U14" s="270"/>
      <c r="V14" s="273"/>
      <c r="W14" s="274"/>
      <c r="X14" s="267"/>
      <c r="Y14" s="245"/>
      <c r="Z14" s="47"/>
      <c r="AA14" s="248">
        <v>3530549</v>
      </c>
      <c r="AB14" s="244"/>
      <c r="AC14" s="80"/>
      <c r="AD14" s="248">
        <v>2760538</v>
      </c>
      <c r="AE14" s="244"/>
    </row>
    <row r="15" spans="1:31" x14ac:dyDescent="0.25">
      <c r="A15" s="44" t="s">
        <v>107</v>
      </c>
      <c r="B15" s="43">
        <v>2198</v>
      </c>
      <c r="C15" s="41">
        <v>703297</v>
      </c>
      <c r="D15" s="211">
        <v>0.03</v>
      </c>
      <c r="E15" s="41">
        <v>269514</v>
      </c>
      <c r="F15" s="219">
        <v>3583</v>
      </c>
      <c r="G15" s="41">
        <v>297616</v>
      </c>
      <c r="H15" s="220">
        <v>0.03</v>
      </c>
      <c r="I15" s="212">
        <v>1406</v>
      </c>
      <c r="J15" s="41">
        <v>116760</v>
      </c>
      <c r="K15" s="42">
        <v>0.03</v>
      </c>
      <c r="L15" s="43" t="s">
        <v>99</v>
      </c>
      <c r="M15" s="41" t="s">
        <v>99</v>
      </c>
      <c r="N15" s="42" t="s">
        <v>99</v>
      </c>
      <c r="O15" s="43" t="s">
        <v>99</v>
      </c>
      <c r="P15" s="41" t="s">
        <v>99</v>
      </c>
      <c r="Q15" s="42" t="s">
        <v>99</v>
      </c>
      <c r="R15" s="267"/>
      <c r="S15" s="268"/>
      <c r="T15" s="269"/>
      <c r="U15" s="267"/>
      <c r="V15" s="268"/>
      <c r="W15" s="269"/>
      <c r="X15" s="267"/>
      <c r="Y15" s="252">
        <v>3.9E-2</v>
      </c>
      <c r="Z15" s="253">
        <v>0</v>
      </c>
      <c r="AA15" s="254">
        <v>1411388</v>
      </c>
      <c r="AB15" s="252">
        <v>0.04</v>
      </c>
      <c r="AC15" s="253">
        <v>0</v>
      </c>
      <c r="AD15" s="254">
        <v>1149930</v>
      </c>
      <c r="AE15" s="255">
        <v>4.2999999999999997E-2</v>
      </c>
    </row>
    <row r="16" spans="1:31" x14ac:dyDescent="0.25">
      <c r="A16" s="50" t="s">
        <v>101</v>
      </c>
      <c r="B16" s="48">
        <v>1917</v>
      </c>
      <c r="C16" s="46">
        <v>34506</v>
      </c>
      <c r="D16" s="49"/>
      <c r="E16" s="46">
        <v>0</v>
      </c>
      <c r="F16" s="223">
        <v>1458</v>
      </c>
      <c r="G16" s="46">
        <v>26244</v>
      </c>
      <c r="H16" s="222"/>
      <c r="I16" s="214" t="s">
        <v>102</v>
      </c>
      <c r="J16" s="46" t="s">
        <v>102</v>
      </c>
      <c r="K16" s="45"/>
      <c r="L16" s="52" t="s">
        <v>99</v>
      </c>
      <c r="M16" s="53" t="s">
        <v>99</v>
      </c>
      <c r="N16" s="45" t="s">
        <v>99</v>
      </c>
      <c r="O16" s="52" t="s">
        <v>99</v>
      </c>
      <c r="P16" s="53" t="s">
        <v>99</v>
      </c>
      <c r="Q16" s="45" t="s">
        <v>99</v>
      </c>
      <c r="R16" s="270"/>
      <c r="S16" s="271"/>
      <c r="T16" s="272"/>
      <c r="U16" s="270"/>
      <c r="V16" s="273"/>
      <c r="W16" s="274"/>
      <c r="X16" s="267"/>
      <c r="Y16" s="245"/>
      <c r="Z16" s="47"/>
      <c r="AA16" s="248">
        <v>63558</v>
      </c>
      <c r="AB16" s="244"/>
      <c r="AC16" s="80"/>
      <c r="AD16" s="248">
        <v>63558</v>
      </c>
      <c r="AE16" s="244"/>
    </row>
    <row r="17" spans="1:31" x14ac:dyDescent="0.25">
      <c r="A17" s="50" t="s">
        <v>103</v>
      </c>
      <c r="B17" s="48">
        <v>281</v>
      </c>
      <c r="C17" s="46">
        <v>5050</v>
      </c>
      <c r="D17" s="49"/>
      <c r="E17" s="46">
        <v>0</v>
      </c>
      <c r="F17" s="223">
        <v>2125</v>
      </c>
      <c r="G17" s="46">
        <v>38250</v>
      </c>
      <c r="H17" s="222"/>
      <c r="I17" s="214" t="s">
        <v>102</v>
      </c>
      <c r="J17" s="46" t="s">
        <v>102</v>
      </c>
      <c r="K17" s="45"/>
      <c r="L17" s="52" t="s">
        <v>99</v>
      </c>
      <c r="M17" s="53" t="s">
        <v>99</v>
      </c>
      <c r="N17" s="45" t="s">
        <v>99</v>
      </c>
      <c r="O17" s="52" t="s">
        <v>99</v>
      </c>
      <c r="P17" s="53" t="s">
        <v>99</v>
      </c>
      <c r="Q17" s="45" t="s">
        <v>99</v>
      </c>
      <c r="R17" s="270"/>
      <c r="S17" s="271"/>
      <c r="T17" s="272"/>
      <c r="U17" s="270"/>
      <c r="V17" s="273"/>
      <c r="W17" s="274"/>
      <c r="X17" s="267"/>
      <c r="Y17" s="245"/>
      <c r="Z17" s="47"/>
      <c r="AA17" s="248">
        <v>44470</v>
      </c>
      <c r="AB17" s="244"/>
      <c r="AC17" s="80"/>
      <c r="AD17" s="248">
        <v>44470</v>
      </c>
      <c r="AE17" s="244"/>
    </row>
    <row r="18" spans="1:31" x14ac:dyDescent="0.25">
      <c r="A18" s="50" t="s">
        <v>108</v>
      </c>
      <c r="B18" s="48">
        <v>0</v>
      </c>
      <c r="C18" s="46">
        <v>663742</v>
      </c>
      <c r="D18" s="49"/>
      <c r="E18" s="46">
        <v>269514</v>
      </c>
      <c r="F18" s="223">
        <v>0</v>
      </c>
      <c r="G18" s="46">
        <v>233122</v>
      </c>
      <c r="H18" s="222"/>
      <c r="I18" s="214">
        <v>1406</v>
      </c>
      <c r="J18" s="46">
        <v>116760</v>
      </c>
      <c r="K18" s="45"/>
      <c r="L18" s="52" t="s">
        <v>99</v>
      </c>
      <c r="M18" s="46" t="s">
        <v>99</v>
      </c>
      <c r="N18" s="45" t="s">
        <v>99</v>
      </c>
      <c r="O18" s="52" t="s">
        <v>99</v>
      </c>
      <c r="P18" s="46" t="s">
        <v>99</v>
      </c>
      <c r="Q18" s="45" t="s">
        <v>99</v>
      </c>
      <c r="R18" s="270"/>
      <c r="S18" s="273"/>
      <c r="T18" s="272"/>
      <c r="U18" s="270"/>
      <c r="V18" s="273"/>
      <c r="W18" s="274"/>
      <c r="X18" s="267"/>
      <c r="Y18" s="245"/>
      <c r="Z18" s="47"/>
      <c r="AA18" s="248">
        <v>1303361</v>
      </c>
      <c r="AB18" s="244"/>
      <c r="AC18" s="80"/>
      <c r="AD18" s="248">
        <v>1041902</v>
      </c>
      <c r="AE18" s="244"/>
    </row>
    <row r="19" spans="1:31" x14ac:dyDescent="0.25">
      <c r="A19" s="44" t="s">
        <v>109</v>
      </c>
      <c r="B19" s="43">
        <v>15181</v>
      </c>
      <c r="C19" s="41">
        <v>4858576</v>
      </c>
      <c r="D19" s="211">
        <v>0.03</v>
      </c>
      <c r="E19" s="41">
        <v>1861877</v>
      </c>
      <c r="F19" s="219">
        <v>26050</v>
      </c>
      <c r="G19" s="41">
        <v>2163825</v>
      </c>
      <c r="H19" s="220">
        <v>0.03</v>
      </c>
      <c r="I19" s="212">
        <v>5502</v>
      </c>
      <c r="J19" s="41">
        <v>457022</v>
      </c>
      <c r="K19" s="42">
        <v>0.03</v>
      </c>
      <c r="L19" s="43" t="s">
        <v>99</v>
      </c>
      <c r="M19" s="41" t="s">
        <v>99</v>
      </c>
      <c r="N19" s="42" t="s">
        <v>99</v>
      </c>
      <c r="O19" s="43" t="s">
        <v>99</v>
      </c>
      <c r="P19" s="41" t="s">
        <v>99</v>
      </c>
      <c r="Q19" s="42" t="s">
        <v>99</v>
      </c>
      <c r="R19" s="267"/>
      <c r="S19" s="268"/>
      <c r="T19" s="269"/>
      <c r="U19" s="267"/>
      <c r="V19" s="268"/>
      <c r="W19" s="269"/>
      <c r="X19" s="267"/>
      <c r="Y19" s="252">
        <v>0.30099999999999999</v>
      </c>
      <c r="Z19" s="253">
        <v>0</v>
      </c>
      <c r="AA19" s="254">
        <v>9896937</v>
      </c>
      <c r="AB19" s="252">
        <v>0.28199999999999997</v>
      </c>
      <c r="AC19" s="253">
        <v>0</v>
      </c>
      <c r="AD19" s="254">
        <v>8121840</v>
      </c>
      <c r="AE19" s="255">
        <v>0.30399999999999999</v>
      </c>
    </row>
    <row r="20" spans="1:31" x14ac:dyDescent="0.25">
      <c r="A20" s="50" t="s">
        <v>101</v>
      </c>
      <c r="B20" s="48">
        <v>7461</v>
      </c>
      <c r="C20" s="46">
        <v>134298</v>
      </c>
      <c r="D20" s="49"/>
      <c r="E20" s="46">
        <v>0</v>
      </c>
      <c r="F20" s="223">
        <v>8363</v>
      </c>
      <c r="G20" s="46">
        <v>150534</v>
      </c>
      <c r="H20" s="222"/>
      <c r="I20" s="214" t="s">
        <v>102</v>
      </c>
      <c r="J20" s="46" t="s">
        <v>102</v>
      </c>
      <c r="K20" s="45"/>
      <c r="L20" s="52" t="s">
        <v>99</v>
      </c>
      <c r="M20" s="53" t="s">
        <v>99</v>
      </c>
      <c r="N20" s="45" t="s">
        <v>99</v>
      </c>
      <c r="O20" s="52" t="s">
        <v>99</v>
      </c>
      <c r="P20" s="53" t="s">
        <v>99</v>
      </c>
      <c r="Q20" s="45" t="s">
        <v>99</v>
      </c>
      <c r="R20" s="270"/>
      <c r="S20" s="271"/>
      <c r="T20" s="272"/>
      <c r="U20" s="270"/>
      <c r="V20" s="273"/>
      <c r="W20" s="274"/>
      <c r="X20" s="267"/>
      <c r="Y20" s="245"/>
      <c r="Z20" s="47"/>
      <c r="AA20" s="248">
        <v>370836</v>
      </c>
      <c r="AB20" s="244"/>
      <c r="AC20" s="80"/>
      <c r="AD20" s="248">
        <v>370836</v>
      </c>
      <c r="AE20" s="244"/>
    </row>
    <row r="21" spans="1:31" x14ac:dyDescent="0.25">
      <c r="A21" s="50" t="s">
        <v>103</v>
      </c>
      <c r="B21" s="48">
        <v>7720</v>
      </c>
      <c r="C21" s="46">
        <v>138963</v>
      </c>
      <c r="D21" s="49"/>
      <c r="E21" s="46">
        <v>0</v>
      </c>
      <c r="F21" s="223">
        <v>17687</v>
      </c>
      <c r="G21" s="46">
        <v>318369</v>
      </c>
      <c r="H21" s="222"/>
      <c r="I21" s="214" t="s">
        <v>102</v>
      </c>
      <c r="J21" s="46" t="s">
        <v>102</v>
      </c>
      <c r="K21" s="45"/>
      <c r="L21" s="52" t="s">
        <v>99</v>
      </c>
      <c r="M21" s="53" t="s">
        <v>99</v>
      </c>
      <c r="N21" s="45" t="s">
        <v>99</v>
      </c>
      <c r="O21" s="52" t="s">
        <v>99</v>
      </c>
      <c r="P21" s="53" t="s">
        <v>99</v>
      </c>
      <c r="Q21" s="45" t="s">
        <v>99</v>
      </c>
      <c r="R21" s="270"/>
      <c r="S21" s="271"/>
      <c r="T21" s="272"/>
      <c r="U21" s="270"/>
      <c r="V21" s="273"/>
      <c r="W21" s="274"/>
      <c r="X21" s="267"/>
      <c r="Y21" s="245"/>
      <c r="Z21" s="47"/>
      <c r="AA21" s="248">
        <v>561644</v>
      </c>
      <c r="AB21" s="244"/>
      <c r="AC21" s="80"/>
      <c r="AD21" s="248">
        <v>561644</v>
      </c>
      <c r="AE21" s="244"/>
    </row>
    <row r="22" spans="1:31" x14ac:dyDescent="0.25">
      <c r="A22" s="50" t="s">
        <v>110</v>
      </c>
      <c r="B22" s="48">
        <v>0</v>
      </c>
      <c r="C22" s="46">
        <v>4585316</v>
      </c>
      <c r="D22" s="49"/>
      <c r="E22" s="46">
        <v>1861877</v>
      </c>
      <c r="F22" s="223">
        <v>0</v>
      </c>
      <c r="G22" s="46">
        <v>1694922</v>
      </c>
      <c r="H22" s="222"/>
      <c r="I22" s="214">
        <v>5502</v>
      </c>
      <c r="J22" s="46">
        <v>457022</v>
      </c>
      <c r="K22" s="45"/>
      <c r="L22" s="52" t="s">
        <v>99</v>
      </c>
      <c r="M22" s="46" t="s">
        <v>99</v>
      </c>
      <c r="N22" s="45" t="s">
        <v>99</v>
      </c>
      <c r="O22" s="52" t="s">
        <v>99</v>
      </c>
      <c r="P22" s="46" t="s">
        <v>99</v>
      </c>
      <c r="Q22" s="45" t="s">
        <v>99</v>
      </c>
      <c r="R22" s="270"/>
      <c r="S22" s="273"/>
      <c r="T22" s="272"/>
      <c r="U22" s="270"/>
      <c r="V22" s="273"/>
      <c r="W22" s="274"/>
      <c r="X22" s="267"/>
      <c r="Y22" s="245"/>
      <c r="Z22" s="47"/>
      <c r="AA22" s="248">
        <v>8964457</v>
      </c>
      <c r="AB22" s="244"/>
      <c r="AC22" s="80"/>
      <c r="AD22" s="248">
        <v>7189360</v>
      </c>
      <c r="AE22" s="244"/>
    </row>
    <row r="23" spans="1:31" x14ac:dyDescent="0.25">
      <c r="A23" s="44" t="s">
        <v>111</v>
      </c>
      <c r="B23" s="43">
        <v>746</v>
      </c>
      <c r="C23" s="41">
        <v>238601</v>
      </c>
      <c r="D23" s="211">
        <v>0.03</v>
      </c>
      <c r="E23" s="41">
        <v>91435</v>
      </c>
      <c r="F23" s="219">
        <v>3572</v>
      </c>
      <c r="G23" s="41">
        <v>296698</v>
      </c>
      <c r="H23" s="220">
        <v>0.03</v>
      </c>
      <c r="I23" s="212">
        <v>1330</v>
      </c>
      <c r="J23" s="41">
        <v>110446</v>
      </c>
      <c r="K23" s="42">
        <v>0.03</v>
      </c>
      <c r="L23" s="43" t="s">
        <v>99</v>
      </c>
      <c r="M23" s="41" t="s">
        <v>99</v>
      </c>
      <c r="N23" s="42" t="s">
        <v>99</v>
      </c>
      <c r="O23" s="43" t="s">
        <v>99</v>
      </c>
      <c r="P23" s="41" t="s">
        <v>99</v>
      </c>
      <c r="Q23" s="42" t="s">
        <v>99</v>
      </c>
      <c r="R23" s="267"/>
      <c r="S23" s="268"/>
      <c r="T23" s="269"/>
      <c r="U23" s="267"/>
      <c r="V23" s="268"/>
      <c r="W23" s="269"/>
      <c r="X23" s="267"/>
      <c r="Y23" s="252">
        <v>3.1E-2</v>
      </c>
      <c r="Z23" s="253">
        <v>0</v>
      </c>
      <c r="AA23" s="254">
        <v>772544</v>
      </c>
      <c r="AB23" s="252">
        <v>2.1999999999999999E-2</v>
      </c>
      <c r="AC23" s="253">
        <v>0</v>
      </c>
      <c r="AD23" s="254">
        <v>692632</v>
      </c>
      <c r="AE23" s="255">
        <v>2.5999999999999999E-2</v>
      </c>
    </row>
    <row r="24" spans="1:31" x14ac:dyDescent="0.25">
      <c r="A24" s="50" t="s">
        <v>101</v>
      </c>
      <c r="B24" s="48">
        <v>0</v>
      </c>
      <c r="C24" s="46">
        <v>0</v>
      </c>
      <c r="D24" s="49"/>
      <c r="E24" s="46">
        <v>0</v>
      </c>
      <c r="F24" s="223">
        <v>2343</v>
      </c>
      <c r="G24" s="46">
        <v>42174</v>
      </c>
      <c r="H24" s="222"/>
      <c r="I24" s="214" t="s">
        <v>102</v>
      </c>
      <c r="J24" s="46" t="s">
        <v>102</v>
      </c>
      <c r="K24" s="45"/>
      <c r="L24" s="52" t="s">
        <v>99</v>
      </c>
      <c r="M24" s="53" t="s">
        <v>99</v>
      </c>
      <c r="N24" s="45" t="s">
        <v>99</v>
      </c>
      <c r="O24" s="52" t="s">
        <v>99</v>
      </c>
      <c r="P24" s="53" t="s">
        <v>99</v>
      </c>
      <c r="Q24" s="45" t="s">
        <v>99</v>
      </c>
      <c r="R24" s="270"/>
      <c r="S24" s="271"/>
      <c r="T24" s="272"/>
      <c r="U24" s="270"/>
      <c r="V24" s="273"/>
      <c r="W24" s="274"/>
      <c r="X24" s="267"/>
      <c r="Y24" s="245"/>
      <c r="Z24" s="47"/>
      <c r="AA24" s="248">
        <v>46386</v>
      </c>
      <c r="AB24" s="244"/>
      <c r="AC24" s="80"/>
      <c r="AD24" s="248">
        <v>46386</v>
      </c>
      <c r="AE24" s="244"/>
    </row>
    <row r="25" spans="1:31" x14ac:dyDescent="0.25">
      <c r="A25" s="50" t="s">
        <v>103</v>
      </c>
      <c r="B25" s="48">
        <v>746</v>
      </c>
      <c r="C25" s="46">
        <v>13420</v>
      </c>
      <c r="D25" s="49"/>
      <c r="E25" s="46">
        <v>0</v>
      </c>
      <c r="F25" s="223">
        <v>1229</v>
      </c>
      <c r="G25" s="46">
        <v>22121</v>
      </c>
      <c r="H25" s="222"/>
      <c r="I25" s="214" t="s">
        <v>102</v>
      </c>
      <c r="J25" s="46" t="s">
        <v>102</v>
      </c>
      <c r="K25" s="45"/>
      <c r="L25" s="52" t="s">
        <v>99</v>
      </c>
      <c r="M25" s="53" t="s">
        <v>99</v>
      </c>
      <c r="N25" s="45" t="s">
        <v>99</v>
      </c>
      <c r="O25" s="52" t="s">
        <v>99</v>
      </c>
      <c r="P25" s="53" t="s">
        <v>99</v>
      </c>
      <c r="Q25" s="45" t="s">
        <v>99</v>
      </c>
      <c r="R25" s="270"/>
      <c r="S25" s="271"/>
      <c r="T25" s="272"/>
      <c r="U25" s="270"/>
      <c r="V25" s="273"/>
      <c r="W25" s="274"/>
      <c r="X25" s="267"/>
      <c r="Y25" s="245"/>
      <c r="Z25" s="47"/>
      <c r="AA25" s="248">
        <v>37391</v>
      </c>
      <c r="AB25" s="244"/>
      <c r="AC25" s="80"/>
      <c r="AD25" s="248">
        <v>37391</v>
      </c>
      <c r="AE25" s="244"/>
    </row>
    <row r="26" spans="1:31" x14ac:dyDescent="0.25">
      <c r="A26" s="50" t="s">
        <v>112</v>
      </c>
      <c r="B26" s="48">
        <v>0</v>
      </c>
      <c r="C26" s="46">
        <v>225181</v>
      </c>
      <c r="D26" s="49"/>
      <c r="E26" s="46">
        <v>91435</v>
      </c>
      <c r="F26" s="223">
        <v>0</v>
      </c>
      <c r="G26" s="46">
        <v>232403</v>
      </c>
      <c r="H26" s="222"/>
      <c r="I26" s="214">
        <v>1330</v>
      </c>
      <c r="J26" s="46">
        <v>110446</v>
      </c>
      <c r="K26" s="45"/>
      <c r="L26" s="52" t="s">
        <v>99</v>
      </c>
      <c r="M26" s="46" t="s">
        <v>99</v>
      </c>
      <c r="N26" s="45" t="s">
        <v>99</v>
      </c>
      <c r="O26" s="52" t="s">
        <v>99</v>
      </c>
      <c r="P26" s="46" t="s">
        <v>99</v>
      </c>
      <c r="Q26" s="45" t="s">
        <v>99</v>
      </c>
      <c r="R26" s="270"/>
      <c r="S26" s="273"/>
      <c r="T26" s="272"/>
      <c r="U26" s="270"/>
      <c r="V26" s="273"/>
      <c r="W26" s="274"/>
      <c r="X26" s="267"/>
      <c r="Y26" s="245"/>
      <c r="Z26" s="47"/>
      <c r="AA26" s="248">
        <v>688767</v>
      </c>
      <c r="AB26" s="244"/>
      <c r="AC26" s="80"/>
      <c r="AD26" s="248">
        <v>608855</v>
      </c>
      <c r="AE26" s="244"/>
    </row>
    <row r="27" spans="1:31" x14ac:dyDescent="0.25">
      <c r="A27" s="44" t="s">
        <v>113</v>
      </c>
      <c r="B27" s="43">
        <v>2458</v>
      </c>
      <c r="C27" s="41">
        <v>786561</v>
      </c>
      <c r="D27" s="211">
        <v>0.03</v>
      </c>
      <c r="E27" s="41">
        <v>301422</v>
      </c>
      <c r="F27" s="219">
        <v>5318</v>
      </c>
      <c r="G27" s="41">
        <v>441709</v>
      </c>
      <c r="H27" s="220">
        <v>0.03</v>
      </c>
      <c r="I27" s="212">
        <v>917</v>
      </c>
      <c r="J27" s="41">
        <v>76184</v>
      </c>
      <c r="K27" s="42">
        <v>0.03</v>
      </c>
      <c r="L27" s="43" t="s">
        <v>99</v>
      </c>
      <c r="M27" s="41" t="s">
        <v>99</v>
      </c>
      <c r="N27" s="42" t="s">
        <v>99</v>
      </c>
      <c r="O27" s="43" t="s">
        <v>99</v>
      </c>
      <c r="P27" s="41" t="s">
        <v>99</v>
      </c>
      <c r="Q27" s="42" t="s">
        <v>99</v>
      </c>
      <c r="R27" s="267"/>
      <c r="S27" s="268"/>
      <c r="T27" s="269"/>
      <c r="U27" s="267"/>
      <c r="V27" s="268"/>
      <c r="W27" s="269"/>
      <c r="X27" s="267"/>
      <c r="Y27" s="252">
        <v>0.05</v>
      </c>
      <c r="Z27" s="253">
        <v>0</v>
      </c>
      <c r="AA27" s="254">
        <v>1671366</v>
      </c>
      <c r="AB27" s="252">
        <v>4.8000000000000001E-2</v>
      </c>
      <c r="AC27" s="253">
        <v>0</v>
      </c>
      <c r="AD27" s="254">
        <v>1388889</v>
      </c>
      <c r="AE27" s="255">
        <v>5.1999999999999998E-2</v>
      </c>
    </row>
    <row r="28" spans="1:31" x14ac:dyDescent="0.25">
      <c r="A28" s="50" t="s">
        <v>101</v>
      </c>
      <c r="B28" s="48">
        <v>1332</v>
      </c>
      <c r="C28" s="46">
        <v>23976</v>
      </c>
      <c r="D28" s="49"/>
      <c r="E28" s="46">
        <v>0</v>
      </c>
      <c r="F28" s="223">
        <v>3075</v>
      </c>
      <c r="G28" s="46">
        <v>55350</v>
      </c>
      <c r="H28" s="222"/>
      <c r="I28" s="214" t="s">
        <v>102</v>
      </c>
      <c r="J28" s="46" t="s">
        <v>102</v>
      </c>
      <c r="K28" s="45"/>
      <c r="L28" s="52" t="s">
        <v>99</v>
      </c>
      <c r="M28" s="53" t="s">
        <v>99</v>
      </c>
      <c r="N28" s="45" t="s">
        <v>99</v>
      </c>
      <c r="O28" s="52" t="s">
        <v>99</v>
      </c>
      <c r="P28" s="53" t="s">
        <v>99</v>
      </c>
      <c r="Q28" s="45" t="s">
        <v>99</v>
      </c>
      <c r="R28" s="270"/>
      <c r="S28" s="271"/>
      <c r="T28" s="272"/>
      <c r="U28" s="270"/>
      <c r="V28" s="273"/>
      <c r="W28" s="274"/>
      <c r="X28" s="267"/>
      <c r="Y28" s="245"/>
      <c r="Z28" s="47"/>
      <c r="AA28" s="248">
        <v>87336</v>
      </c>
      <c r="AB28" s="244"/>
      <c r="AC28" s="80"/>
      <c r="AD28" s="248">
        <v>87336</v>
      </c>
      <c r="AE28" s="244"/>
    </row>
    <row r="29" spans="1:31" x14ac:dyDescent="0.25">
      <c r="A29" s="50" t="s">
        <v>103</v>
      </c>
      <c r="B29" s="48">
        <v>1126</v>
      </c>
      <c r="C29" s="46">
        <v>20263</v>
      </c>
      <c r="D29" s="49"/>
      <c r="E29" s="46">
        <v>0</v>
      </c>
      <c r="F29" s="223">
        <v>2243</v>
      </c>
      <c r="G29" s="46">
        <v>40369</v>
      </c>
      <c r="H29" s="222"/>
      <c r="I29" s="214" t="s">
        <v>102</v>
      </c>
      <c r="J29" s="46" t="s">
        <v>102</v>
      </c>
      <c r="K29" s="45"/>
      <c r="L29" s="52" t="s">
        <v>99</v>
      </c>
      <c r="M29" s="53" t="s">
        <v>99</v>
      </c>
      <c r="N29" s="45" t="s">
        <v>99</v>
      </c>
      <c r="O29" s="52" t="s">
        <v>99</v>
      </c>
      <c r="P29" s="53" t="s">
        <v>99</v>
      </c>
      <c r="Q29" s="45" t="s">
        <v>99</v>
      </c>
      <c r="R29" s="270"/>
      <c r="S29" s="271"/>
      <c r="T29" s="272"/>
      <c r="U29" s="270"/>
      <c r="V29" s="273"/>
      <c r="W29" s="274"/>
      <c r="X29" s="267"/>
      <c r="Y29" s="245"/>
      <c r="Z29" s="47"/>
      <c r="AA29" s="248">
        <v>66264</v>
      </c>
      <c r="AB29" s="244"/>
      <c r="AC29" s="80"/>
      <c r="AD29" s="248">
        <v>66264</v>
      </c>
      <c r="AE29" s="244"/>
    </row>
    <row r="30" spans="1:31" x14ac:dyDescent="0.25">
      <c r="A30" s="50" t="s">
        <v>114</v>
      </c>
      <c r="B30" s="48">
        <v>0</v>
      </c>
      <c r="C30" s="46">
        <v>742322</v>
      </c>
      <c r="D30" s="49"/>
      <c r="E30" s="46">
        <v>301422</v>
      </c>
      <c r="F30" s="223">
        <v>0</v>
      </c>
      <c r="G30" s="46">
        <v>345990</v>
      </c>
      <c r="H30" s="222"/>
      <c r="I30" s="214">
        <v>917</v>
      </c>
      <c r="J30" s="46">
        <v>76184</v>
      </c>
      <c r="K30" s="45"/>
      <c r="L30" s="52" t="s">
        <v>99</v>
      </c>
      <c r="M30" s="46" t="s">
        <v>99</v>
      </c>
      <c r="N30" s="45" t="s">
        <v>99</v>
      </c>
      <c r="O30" s="52" t="s">
        <v>99</v>
      </c>
      <c r="P30" s="46" t="s">
        <v>99</v>
      </c>
      <c r="Q30" s="45" t="s">
        <v>99</v>
      </c>
      <c r="R30" s="270"/>
      <c r="S30" s="273"/>
      <c r="T30" s="272"/>
      <c r="U30" s="270"/>
      <c r="V30" s="273"/>
      <c r="W30" s="274"/>
      <c r="X30" s="267"/>
      <c r="Y30" s="245"/>
      <c r="Z30" s="47"/>
      <c r="AA30" s="248">
        <v>1517766</v>
      </c>
      <c r="AB30" s="244"/>
      <c r="AC30" s="80"/>
      <c r="AD30" s="248">
        <v>1235289</v>
      </c>
      <c r="AE30" s="244"/>
    </row>
    <row r="31" spans="1:31" x14ac:dyDescent="0.25">
      <c r="A31" s="44" t="s">
        <v>115</v>
      </c>
      <c r="B31" s="43">
        <v>0</v>
      </c>
      <c r="C31" s="41">
        <v>0</v>
      </c>
      <c r="D31" s="211">
        <v>0</v>
      </c>
      <c r="E31" s="41">
        <v>0</v>
      </c>
      <c r="F31" s="219">
        <v>4509</v>
      </c>
      <c r="G31" s="41">
        <v>374544</v>
      </c>
      <c r="H31" s="220">
        <v>0.03</v>
      </c>
      <c r="I31" s="212">
        <v>1371</v>
      </c>
      <c r="J31" s="41">
        <v>113898</v>
      </c>
      <c r="K31" s="42">
        <v>0.03</v>
      </c>
      <c r="L31" s="43" t="s">
        <v>99</v>
      </c>
      <c r="M31" s="41" t="s">
        <v>99</v>
      </c>
      <c r="N31" s="42" t="s">
        <v>99</v>
      </c>
      <c r="O31" s="43" t="s">
        <v>99</v>
      </c>
      <c r="P31" s="41" t="s">
        <v>99</v>
      </c>
      <c r="Q31" s="42" t="s">
        <v>99</v>
      </c>
      <c r="R31" s="267"/>
      <c r="S31" s="268"/>
      <c r="T31" s="269"/>
      <c r="U31" s="267"/>
      <c r="V31" s="268"/>
      <c r="W31" s="269"/>
      <c r="X31" s="267"/>
      <c r="Y31" s="252">
        <v>3.4000000000000002E-2</v>
      </c>
      <c r="Z31" s="253">
        <v>0</v>
      </c>
      <c r="AA31" s="254">
        <v>534853</v>
      </c>
      <c r="AB31" s="252">
        <v>1.4999999999999999E-2</v>
      </c>
      <c r="AC31" s="253">
        <v>0</v>
      </c>
      <c r="AD31" s="254">
        <v>548688</v>
      </c>
      <c r="AE31" s="255">
        <v>2.1000000000000001E-2</v>
      </c>
    </row>
    <row r="32" spans="1:31" x14ac:dyDescent="0.25">
      <c r="A32" s="50" t="s">
        <v>101</v>
      </c>
      <c r="B32" s="48">
        <v>0</v>
      </c>
      <c r="C32" s="46">
        <v>0</v>
      </c>
      <c r="D32" s="49"/>
      <c r="E32" s="46">
        <v>0</v>
      </c>
      <c r="F32" s="223">
        <v>0</v>
      </c>
      <c r="G32" s="46">
        <v>0</v>
      </c>
      <c r="H32" s="222"/>
      <c r="I32" s="214" t="s">
        <v>102</v>
      </c>
      <c r="J32" s="46" t="s">
        <v>102</v>
      </c>
      <c r="K32" s="45"/>
      <c r="L32" s="52" t="s">
        <v>99</v>
      </c>
      <c r="M32" s="53" t="s">
        <v>99</v>
      </c>
      <c r="N32" s="45" t="s">
        <v>99</v>
      </c>
      <c r="O32" s="52" t="s">
        <v>99</v>
      </c>
      <c r="P32" s="53" t="s">
        <v>99</v>
      </c>
      <c r="Q32" s="45" t="s">
        <v>99</v>
      </c>
      <c r="R32" s="270"/>
      <c r="S32" s="271"/>
      <c r="T32" s="272"/>
      <c r="U32" s="270"/>
      <c r="V32" s="273"/>
      <c r="W32" s="274"/>
      <c r="X32" s="267"/>
      <c r="Y32" s="245"/>
      <c r="Z32" s="47"/>
      <c r="AA32" s="248">
        <v>0</v>
      </c>
      <c r="AB32" s="244"/>
      <c r="AC32" s="80"/>
      <c r="AD32" s="248">
        <v>0</v>
      </c>
      <c r="AE32" s="244"/>
    </row>
    <row r="33" spans="1:31" x14ac:dyDescent="0.25">
      <c r="A33" s="50" t="s">
        <v>103</v>
      </c>
      <c r="B33" s="48">
        <v>0</v>
      </c>
      <c r="C33" s="46">
        <v>0</v>
      </c>
      <c r="D33" s="49"/>
      <c r="E33" s="46">
        <v>0</v>
      </c>
      <c r="F33" s="223">
        <v>4509</v>
      </c>
      <c r="G33" s="46">
        <v>81164</v>
      </c>
      <c r="H33" s="222"/>
      <c r="I33" s="214" t="s">
        <v>102</v>
      </c>
      <c r="J33" s="46" t="s">
        <v>102</v>
      </c>
      <c r="K33" s="45"/>
      <c r="L33" s="52" t="s">
        <v>99</v>
      </c>
      <c r="M33" s="53" t="s">
        <v>99</v>
      </c>
      <c r="N33" s="45" t="s">
        <v>99</v>
      </c>
      <c r="O33" s="52" t="s">
        <v>99</v>
      </c>
      <c r="P33" s="53" t="s">
        <v>99</v>
      </c>
      <c r="Q33" s="45" t="s">
        <v>99</v>
      </c>
      <c r="R33" s="270"/>
      <c r="S33" s="271"/>
      <c r="T33" s="272"/>
      <c r="U33" s="270"/>
      <c r="V33" s="273"/>
      <c r="W33" s="274"/>
      <c r="X33" s="267"/>
      <c r="Y33" s="245"/>
      <c r="Z33" s="47"/>
      <c r="AA33" s="248">
        <v>90419</v>
      </c>
      <c r="AB33" s="244"/>
      <c r="AC33" s="80"/>
      <c r="AD33" s="248">
        <v>90419</v>
      </c>
      <c r="AE33" s="244"/>
    </row>
    <row r="34" spans="1:31" x14ac:dyDescent="0.25">
      <c r="A34" s="50" t="s">
        <v>116</v>
      </c>
      <c r="B34" s="48">
        <v>0</v>
      </c>
      <c r="C34" s="46">
        <v>0</v>
      </c>
      <c r="D34" s="49"/>
      <c r="E34" s="46">
        <v>0</v>
      </c>
      <c r="F34" s="223">
        <v>0</v>
      </c>
      <c r="G34" s="46">
        <v>293380</v>
      </c>
      <c r="H34" s="222"/>
      <c r="I34" s="214">
        <v>1371</v>
      </c>
      <c r="J34" s="46">
        <v>113898</v>
      </c>
      <c r="K34" s="45"/>
      <c r="L34" s="52" t="s">
        <v>99</v>
      </c>
      <c r="M34" s="46" t="s">
        <v>99</v>
      </c>
      <c r="N34" s="45" t="s">
        <v>99</v>
      </c>
      <c r="O34" s="52" t="s">
        <v>99</v>
      </c>
      <c r="P34" s="46" t="s">
        <v>99</v>
      </c>
      <c r="Q34" s="45" t="s">
        <v>99</v>
      </c>
      <c r="R34" s="270"/>
      <c r="S34" s="273"/>
      <c r="T34" s="272"/>
      <c r="U34" s="270"/>
      <c r="V34" s="273"/>
      <c r="W34" s="274"/>
      <c r="X34" s="267"/>
      <c r="Y34" s="245"/>
      <c r="Z34" s="47"/>
      <c r="AA34" s="248">
        <v>444434</v>
      </c>
      <c r="AB34" s="244"/>
      <c r="AC34" s="80"/>
      <c r="AD34" s="248">
        <v>458269</v>
      </c>
      <c r="AE34" s="244"/>
    </row>
    <row r="35" spans="1:31" x14ac:dyDescent="0.25">
      <c r="A35" s="44" t="s">
        <v>117</v>
      </c>
      <c r="B35" s="43">
        <v>0</v>
      </c>
      <c r="C35" s="41">
        <v>0</v>
      </c>
      <c r="D35" s="211">
        <v>0</v>
      </c>
      <c r="E35" s="41">
        <v>0</v>
      </c>
      <c r="F35" s="219">
        <v>5550</v>
      </c>
      <c r="G35" s="41">
        <v>460983</v>
      </c>
      <c r="H35" s="220">
        <v>0.03</v>
      </c>
      <c r="I35" s="212">
        <v>1697</v>
      </c>
      <c r="J35" s="41">
        <v>140920</v>
      </c>
      <c r="K35" s="42">
        <v>0.03</v>
      </c>
      <c r="L35" s="43" t="s">
        <v>99</v>
      </c>
      <c r="M35" s="41" t="s">
        <v>99</v>
      </c>
      <c r="N35" s="42" t="s">
        <v>99</v>
      </c>
      <c r="O35" s="43" t="s">
        <v>99</v>
      </c>
      <c r="P35" s="41" t="s">
        <v>99</v>
      </c>
      <c r="Q35" s="42" t="s">
        <v>99</v>
      </c>
      <c r="R35" s="267"/>
      <c r="S35" s="268"/>
      <c r="T35" s="269"/>
      <c r="U35" s="267"/>
      <c r="V35" s="268"/>
      <c r="W35" s="269"/>
      <c r="X35" s="267"/>
      <c r="Y35" s="252">
        <v>3.9E-2</v>
      </c>
      <c r="Z35" s="253">
        <v>0</v>
      </c>
      <c r="AA35" s="254">
        <v>627469</v>
      </c>
      <c r="AB35" s="252">
        <v>1.7999999999999999E-2</v>
      </c>
      <c r="AC35" s="253">
        <v>0</v>
      </c>
      <c r="AD35" s="254">
        <v>635822</v>
      </c>
      <c r="AE35" s="255">
        <v>2.4E-2</v>
      </c>
    </row>
    <row r="36" spans="1:31" x14ac:dyDescent="0.25">
      <c r="A36" s="50" t="s">
        <v>101</v>
      </c>
      <c r="B36" s="48">
        <v>0</v>
      </c>
      <c r="C36" s="46">
        <v>0</v>
      </c>
      <c r="D36" s="49"/>
      <c r="E36" s="46">
        <v>0</v>
      </c>
      <c r="F36" s="223">
        <v>5525</v>
      </c>
      <c r="G36" s="46">
        <v>99450</v>
      </c>
      <c r="H36" s="222"/>
      <c r="I36" s="214" t="s">
        <v>102</v>
      </c>
      <c r="J36" s="46" t="s">
        <v>102</v>
      </c>
      <c r="K36" s="45"/>
      <c r="L36" s="52" t="s">
        <v>99</v>
      </c>
      <c r="M36" s="53" t="s">
        <v>99</v>
      </c>
      <c r="N36" s="45" t="s">
        <v>99</v>
      </c>
      <c r="O36" s="52" t="s">
        <v>99</v>
      </c>
      <c r="P36" s="53" t="s">
        <v>99</v>
      </c>
      <c r="Q36" s="45" t="s">
        <v>99</v>
      </c>
      <c r="R36" s="270"/>
      <c r="S36" s="271"/>
      <c r="T36" s="272"/>
      <c r="U36" s="270"/>
      <c r="V36" s="273"/>
      <c r="W36" s="274"/>
      <c r="X36" s="267"/>
      <c r="Y36" s="245"/>
      <c r="Z36" s="47"/>
      <c r="AA36" s="248">
        <v>103734</v>
      </c>
      <c r="AB36" s="244"/>
      <c r="AC36" s="80"/>
      <c r="AD36" s="248">
        <v>103734</v>
      </c>
      <c r="AE36" s="244"/>
    </row>
    <row r="37" spans="1:31" x14ac:dyDescent="0.25">
      <c r="A37" s="50" t="s">
        <v>103</v>
      </c>
      <c r="B37" s="48">
        <v>0</v>
      </c>
      <c r="C37" s="46">
        <v>0</v>
      </c>
      <c r="D37" s="49"/>
      <c r="E37" s="46">
        <v>0</v>
      </c>
      <c r="F37" s="223">
        <v>25</v>
      </c>
      <c r="G37" s="46">
        <v>446</v>
      </c>
      <c r="H37" s="222"/>
      <c r="I37" s="214" t="s">
        <v>102</v>
      </c>
      <c r="J37" s="46" t="s">
        <v>102</v>
      </c>
      <c r="K37" s="45"/>
      <c r="L37" s="52" t="s">
        <v>99</v>
      </c>
      <c r="M37" s="53" t="s">
        <v>99</v>
      </c>
      <c r="N37" s="45" t="s">
        <v>99</v>
      </c>
      <c r="O37" s="52" t="s">
        <v>99</v>
      </c>
      <c r="P37" s="53" t="s">
        <v>99</v>
      </c>
      <c r="Q37" s="45" t="s">
        <v>99</v>
      </c>
      <c r="R37" s="270"/>
      <c r="S37" s="271"/>
      <c r="T37" s="272"/>
      <c r="U37" s="270"/>
      <c r="V37" s="273"/>
      <c r="W37" s="274"/>
      <c r="X37" s="267"/>
      <c r="Y37" s="245"/>
      <c r="Z37" s="47"/>
      <c r="AA37" s="248">
        <v>521</v>
      </c>
      <c r="AB37" s="244"/>
      <c r="AC37" s="80"/>
      <c r="AD37" s="248">
        <v>521</v>
      </c>
      <c r="AE37" s="244"/>
    </row>
    <row r="38" spans="1:31" x14ac:dyDescent="0.25">
      <c r="A38" s="50" t="s">
        <v>118</v>
      </c>
      <c r="B38" s="48">
        <v>0</v>
      </c>
      <c r="C38" s="46">
        <v>0</v>
      </c>
      <c r="D38" s="49"/>
      <c r="E38" s="46">
        <v>0</v>
      </c>
      <c r="F38" s="223">
        <v>0</v>
      </c>
      <c r="G38" s="46">
        <v>361088</v>
      </c>
      <c r="H38" s="222"/>
      <c r="I38" s="214">
        <v>1697</v>
      </c>
      <c r="J38" s="46">
        <v>140920</v>
      </c>
      <c r="K38" s="45"/>
      <c r="L38" s="52" t="s">
        <v>99</v>
      </c>
      <c r="M38" s="46" t="s">
        <v>99</v>
      </c>
      <c r="N38" s="45" t="s">
        <v>99</v>
      </c>
      <c r="O38" s="52" t="s">
        <v>99</v>
      </c>
      <c r="P38" s="46" t="s">
        <v>99</v>
      </c>
      <c r="Q38" s="45" t="s">
        <v>99</v>
      </c>
      <c r="R38" s="270"/>
      <c r="S38" s="273"/>
      <c r="T38" s="272"/>
      <c r="U38" s="270"/>
      <c r="V38" s="273"/>
      <c r="W38" s="274"/>
      <c r="X38" s="267"/>
      <c r="Y38" s="245"/>
      <c r="Z38" s="47"/>
      <c r="AA38" s="248">
        <v>523213</v>
      </c>
      <c r="AB38" s="244"/>
      <c r="AC38" s="80"/>
      <c r="AD38" s="248">
        <v>531567</v>
      </c>
      <c r="AE38" s="244"/>
    </row>
    <row r="39" spans="1:31" x14ac:dyDescent="0.25">
      <c r="A39" s="44" t="s">
        <v>119</v>
      </c>
      <c r="B39" s="43">
        <v>0</v>
      </c>
      <c r="C39" s="41">
        <v>0</v>
      </c>
      <c r="D39" s="211">
        <v>0</v>
      </c>
      <c r="E39" s="41">
        <v>0</v>
      </c>
      <c r="F39" s="219">
        <v>4209</v>
      </c>
      <c r="G39" s="41">
        <v>349596</v>
      </c>
      <c r="H39" s="220">
        <v>0.03</v>
      </c>
      <c r="I39" s="212">
        <v>820</v>
      </c>
      <c r="J39" s="41">
        <v>68103</v>
      </c>
      <c r="K39" s="42">
        <v>0.03</v>
      </c>
      <c r="L39" s="43" t="s">
        <v>99</v>
      </c>
      <c r="M39" s="41" t="s">
        <v>99</v>
      </c>
      <c r="N39" s="42" t="s">
        <v>99</v>
      </c>
      <c r="O39" s="43" t="s">
        <v>99</v>
      </c>
      <c r="P39" s="41" t="s">
        <v>99</v>
      </c>
      <c r="Q39" s="42" t="s">
        <v>99</v>
      </c>
      <c r="R39" s="267"/>
      <c r="S39" s="268"/>
      <c r="T39" s="269"/>
      <c r="U39" s="267"/>
      <c r="V39" s="268"/>
      <c r="W39" s="269"/>
      <c r="X39" s="267"/>
      <c r="Y39" s="252">
        <v>2.7E-2</v>
      </c>
      <c r="Z39" s="253">
        <v>0</v>
      </c>
      <c r="AA39" s="254">
        <v>438465</v>
      </c>
      <c r="AB39" s="252">
        <v>1.2E-2</v>
      </c>
      <c r="AC39" s="253">
        <v>0</v>
      </c>
      <c r="AD39" s="254">
        <v>445327</v>
      </c>
      <c r="AE39" s="255">
        <v>1.7000000000000001E-2</v>
      </c>
    </row>
    <row r="40" spans="1:31" x14ac:dyDescent="0.25">
      <c r="A40" s="50" t="s">
        <v>101</v>
      </c>
      <c r="B40" s="48">
        <v>0</v>
      </c>
      <c r="C40" s="46">
        <v>0</v>
      </c>
      <c r="D40" s="49"/>
      <c r="E40" s="46">
        <v>0</v>
      </c>
      <c r="F40" s="223">
        <v>0</v>
      </c>
      <c r="G40" s="46">
        <v>0</v>
      </c>
      <c r="H40" s="222"/>
      <c r="I40" s="214" t="s">
        <v>102</v>
      </c>
      <c r="J40" s="46" t="s">
        <v>102</v>
      </c>
      <c r="K40" s="45"/>
      <c r="L40" s="52" t="s">
        <v>99</v>
      </c>
      <c r="M40" s="53" t="s">
        <v>99</v>
      </c>
      <c r="N40" s="45" t="s">
        <v>99</v>
      </c>
      <c r="O40" s="52" t="s">
        <v>99</v>
      </c>
      <c r="P40" s="53" t="s">
        <v>99</v>
      </c>
      <c r="Q40" s="45" t="s">
        <v>99</v>
      </c>
      <c r="R40" s="270"/>
      <c r="S40" s="271"/>
      <c r="T40" s="272"/>
      <c r="U40" s="270"/>
      <c r="V40" s="273"/>
      <c r="W40" s="274"/>
      <c r="X40" s="267"/>
      <c r="Y40" s="245"/>
      <c r="Z40" s="47"/>
      <c r="AA40" s="248">
        <v>0</v>
      </c>
      <c r="AB40" s="244"/>
      <c r="AC40" s="80"/>
      <c r="AD40" s="248">
        <v>0</v>
      </c>
      <c r="AE40" s="244"/>
    </row>
    <row r="41" spans="1:31" x14ac:dyDescent="0.25">
      <c r="A41" s="50" t="s">
        <v>103</v>
      </c>
      <c r="B41" s="48">
        <v>0</v>
      </c>
      <c r="C41" s="46">
        <v>0</v>
      </c>
      <c r="D41" s="49"/>
      <c r="E41" s="46">
        <v>0</v>
      </c>
      <c r="F41" s="223">
        <v>4209</v>
      </c>
      <c r="G41" s="46">
        <v>75758</v>
      </c>
      <c r="H41" s="222"/>
      <c r="I41" s="214" t="s">
        <v>102</v>
      </c>
      <c r="J41" s="46" t="s">
        <v>102</v>
      </c>
      <c r="K41" s="45"/>
      <c r="L41" s="52" t="s">
        <v>99</v>
      </c>
      <c r="M41" s="53" t="s">
        <v>99</v>
      </c>
      <c r="N41" s="45" t="s">
        <v>99</v>
      </c>
      <c r="O41" s="52" t="s">
        <v>99</v>
      </c>
      <c r="P41" s="53" t="s">
        <v>99</v>
      </c>
      <c r="Q41" s="45" t="s">
        <v>99</v>
      </c>
      <c r="R41" s="270"/>
      <c r="S41" s="271"/>
      <c r="T41" s="272"/>
      <c r="U41" s="270"/>
      <c r="V41" s="273"/>
      <c r="W41" s="274"/>
      <c r="X41" s="267"/>
      <c r="Y41" s="245"/>
      <c r="Z41" s="47"/>
      <c r="AA41" s="248">
        <v>79222</v>
      </c>
      <c r="AB41" s="244"/>
      <c r="AC41" s="80"/>
      <c r="AD41" s="248">
        <v>79222</v>
      </c>
      <c r="AE41" s="244"/>
    </row>
    <row r="42" spans="1:31" x14ac:dyDescent="0.25">
      <c r="A42" s="50" t="s">
        <v>120</v>
      </c>
      <c r="B42" s="48">
        <v>0</v>
      </c>
      <c r="C42" s="46">
        <v>0</v>
      </c>
      <c r="D42" s="49"/>
      <c r="E42" s="46">
        <v>0</v>
      </c>
      <c r="F42" s="223">
        <v>0</v>
      </c>
      <c r="G42" s="46">
        <v>273838</v>
      </c>
      <c r="H42" s="222"/>
      <c r="I42" s="214">
        <v>820</v>
      </c>
      <c r="J42" s="46">
        <v>68103</v>
      </c>
      <c r="K42" s="45"/>
      <c r="L42" s="52" t="s">
        <v>99</v>
      </c>
      <c r="M42" s="46" t="s">
        <v>99</v>
      </c>
      <c r="N42" s="45" t="s">
        <v>99</v>
      </c>
      <c r="O42" s="52" t="s">
        <v>99</v>
      </c>
      <c r="P42" s="46" t="s">
        <v>99</v>
      </c>
      <c r="Q42" s="45" t="s">
        <v>99</v>
      </c>
      <c r="R42" s="270"/>
      <c r="S42" s="273"/>
      <c r="T42" s="272"/>
      <c r="U42" s="270"/>
      <c r="V42" s="273"/>
      <c r="W42" s="274"/>
      <c r="X42" s="267"/>
      <c r="Y42" s="245"/>
      <c r="Z42" s="47"/>
      <c r="AA42" s="248">
        <v>359243</v>
      </c>
      <c r="AB42" s="244"/>
      <c r="AC42" s="80"/>
      <c r="AD42" s="248">
        <v>366105</v>
      </c>
      <c r="AE42" s="244"/>
    </row>
    <row r="43" spans="1:31" x14ac:dyDescent="0.25">
      <c r="A43" s="44" t="s">
        <v>121</v>
      </c>
      <c r="B43" s="43">
        <v>5381</v>
      </c>
      <c r="C43" s="41">
        <v>1722206</v>
      </c>
      <c r="D43" s="211">
        <v>0.03</v>
      </c>
      <c r="E43" s="41">
        <v>659974</v>
      </c>
      <c r="F43" s="219">
        <v>11176</v>
      </c>
      <c r="G43" s="41">
        <v>928307</v>
      </c>
      <c r="H43" s="220">
        <v>0.03</v>
      </c>
      <c r="I43" s="212">
        <v>2224</v>
      </c>
      <c r="J43" s="41">
        <v>184694</v>
      </c>
      <c r="K43" s="42">
        <v>0.03</v>
      </c>
      <c r="L43" s="43" t="s">
        <v>99</v>
      </c>
      <c r="M43" s="41" t="s">
        <v>99</v>
      </c>
      <c r="N43" s="42" t="s">
        <v>99</v>
      </c>
      <c r="O43" s="43" t="s">
        <v>99</v>
      </c>
      <c r="P43" s="41" t="s">
        <v>99</v>
      </c>
      <c r="Q43" s="42" t="s">
        <v>99</v>
      </c>
      <c r="R43" s="267"/>
      <c r="S43" s="268"/>
      <c r="T43" s="269"/>
      <c r="U43" s="267"/>
      <c r="V43" s="268"/>
      <c r="W43" s="269"/>
      <c r="X43" s="267"/>
      <c r="Y43" s="252">
        <v>0.10299999999999999</v>
      </c>
      <c r="Z43" s="253">
        <v>0</v>
      </c>
      <c r="AA43" s="254">
        <v>3585081</v>
      </c>
      <c r="AB43" s="252">
        <v>0.10199999999999999</v>
      </c>
      <c r="AC43" s="253">
        <v>0</v>
      </c>
      <c r="AD43" s="254">
        <v>2954567</v>
      </c>
      <c r="AE43" s="255">
        <v>0.111</v>
      </c>
    </row>
    <row r="44" spans="1:31" x14ac:dyDescent="0.25">
      <c r="A44" s="50" t="s">
        <v>101</v>
      </c>
      <c r="B44" s="48">
        <v>0</v>
      </c>
      <c r="C44" s="46">
        <v>0</v>
      </c>
      <c r="D44" s="49"/>
      <c r="E44" s="46">
        <v>0</v>
      </c>
      <c r="F44" s="223">
        <v>0</v>
      </c>
      <c r="G44" s="46">
        <v>0</v>
      </c>
      <c r="H44" s="222"/>
      <c r="I44" s="214" t="s">
        <v>102</v>
      </c>
      <c r="J44" s="46" t="s">
        <v>102</v>
      </c>
      <c r="K44" s="45"/>
      <c r="L44" s="52" t="s">
        <v>99</v>
      </c>
      <c r="M44" s="53" t="s">
        <v>99</v>
      </c>
      <c r="N44" s="45" t="s">
        <v>99</v>
      </c>
      <c r="O44" s="52" t="s">
        <v>99</v>
      </c>
      <c r="P44" s="53" t="s">
        <v>99</v>
      </c>
      <c r="Q44" s="45" t="s">
        <v>99</v>
      </c>
      <c r="R44" s="270"/>
      <c r="S44" s="271"/>
      <c r="T44" s="272"/>
      <c r="U44" s="270"/>
      <c r="V44" s="273"/>
      <c r="W44" s="274"/>
      <c r="X44" s="267"/>
      <c r="Y44" s="245"/>
      <c r="Z44" s="47"/>
      <c r="AA44" s="248">
        <v>0</v>
      </c>
      <c r="AB44" s="244"/>
      <c r="AC44" s="80"/>
      <c r="AD44" s="248">
        <v>0</v>
      </c>
      <c r="AE44" s="244"/>
    </row>
    <row r="45" spans="1:31" x14ac:dyDescent="0.25">
      <c r="A45" s="50" t="s">
        <v>103</v>
      </c>
      <c r="B45" s="48">
        <v>5381</v>
      </c>
      <c r="C45" s="46">
        <v>96862</v>
      </c>
      <c r="D45" s="49"/>
      <c r="E45" s="46">
        <v>0</v>
      </c>
      <c r="F45" s="223">
        <v>11176</v>
      </c>
      <c r="G45" s="46">
        <v>201165</v>
      </c>
      <c r="H45" s="222"/>
      <c r="I45" s="214" t="s">
        <v>102</v>
      </c>
      <c r="J45" s="46" t="s">
        <v>102</v>
      </c>
      <c r="K45" s="45"/>
      <c r="L45" s="52" t="s">
        <v>99</v>
      </c>
      <c r="M45" s="53" t="s">
        <v>99</v>
      </c>
      <c r="N45" s="45" t="s">
        <v>99</v>
      </c>
      <c r="O45" s="52" t="s">
        <v>99</v>
      </c>
      <c r="P45" s="53" t="s">
        <v>99</v>
      </c>
      <c r="Q45" s="45" t="s">
        <v>99</v>
      </c>
      <c r="R45" s="270"/>
      <c r="S45" s="271"/>
      <c r="T45" s="272"/>
      <c r="U45" s="270"/>
      <c r="V45" s="273"/>
      <c r="W45" s="274"/>
      <c r="X45" s="267"/>
      <c r="Y45" s="245"/>
      <c r="Z45" s="47"/>
      <c r="AA45" s="248">
        <v>313270</v>
      </c>
      <c r="AB45" s="244"/>
      <c r="AC45" s="80"/>
      <c r="AD45" s="248">
        <v>313270</v>
      </c>
      <c r="AE45" s="244"/>
    </row>
    <row r="46" spans="1:31" x14ac:dyDescent="0.25">
      <c r="A46" s="50" t="s">
        <v>122</v>
      </c>
      <c r="B46" s="48">
        <v>0</v>
      </c>
      <c r="C46" s="46">
        <v>1625344</v>
      </c>
      <c r="D46" s="49"/>
      <c r="E46" s="46">
        <v>659974</v>
      </c>
      <c r="F46" s="223">
        <v>0</v>
      </c>
      <c r="G46" s="46">
        <v>727142</v>
      </c>
      <c r="H46" s="222"/>
      <c r="I46" s="214">
        <v>2224</v>
      </c>
      <c r="J46" s="46">
        <v>184694</v>
      </c>
      <c r="K46" s="45"/>
      <c r="L46" s="52" t="s">
        <v>99</v>
      </c>
      <c r="M46" s="46" t="s">
        <v>99</v>
      </c>
      <c r="N46" s="45" t="s">
        <v>99</v>
      </c>
      <c r="O46" s="52" t="s">
        <v>99</v>
      </c>
      <c r="P46" s="46" t="s">
        <v>99</v>
      </c>
      <c r="Q46" s="45" t="s">
        <v>99</v>
      </c>
      <c r="R46" s="270"/>
      <c r="S46" s="273"/>
      <c r="T46" s="272"/>
      <c r="U46" s="270"/>
      <c r="V46" s="273"/>
      <c r="W46" s="274"/>
      <c r="X46" s="267"/>
      <c r="Y46" s="245"/>
      <c r="Z46" s="47"/>
      <c r="AA46" s="248">
        <v>3271811</v>
      </c>
      <c r="AB46" s="244"/>
      <c r="AC46" s="80"/>
      <c r="AD46" s="248">
        <v>2641297</v>
      </c>
      <c r="AE46" s="244"/>
    </row>
    <row r="47" spans="1:31" x14ac:dyDescent="0.25">
      <c r="A47" s="44" t="s">
        <v>123</v>
      </c>
      <c r="B47" s="43">
        <v>0</v>
      </c>
      <c r="C47" s="41">
        <v>0</v>
      </c>
      <c r="D47" s="211">
        <v>0</v>
      </c>
      <c r="E47" s="41">
        <v>0</v>
      </c>
      <c r="F47" s="219">
        <v>5368</v>
      </c>
      <c r="G47" s="41">
        <v>445881</v>
      </c>
      <c r="H47" s="220">
        <v>0.03</v>
      </c>
      <c r="I47" s="212">
        <v>1293</v>
      </c>
      <c r="J47" s="41">
        <v>107416</v>
      </c>
      <c r="K47" s="42">
        <v>0.03</v>
      </c>
      <c r="L47" s="43" t="s">
        <v>99</v>
      </c>
      <c r="M47" s="41" t="s">
        <v>99</v>
      </c>
      <c r="N47" s="42" t="s">
        <v>99</v>
      </c>
      <c r="O47" s="43" t="s">
        <v>99</v>
      </c>
      <c r="P47" s="41" t="s">
        <v>99</v>
      </c>
      <c r="Q47" s="42" t="s">
        <v>99</v>
      </c>
      <c r="R47" s="267"/>
      <c r="S47" s="268"/>
      <c r="T47" s="269"/>
      <c r="U47" s="267"/>
      <c r="V47" s="268"/>
      <c r="W47" s="269"/>
      <c r="X47" s="267"/>
      <c r="Y47" s="252">
        <v>3.6999999999999998E-2</v>
      </c>
      <c r="Z47" s="253">
        <v>0</v>
      </c>
      <c r="AA47" s="254">
        <v>587568</v>
      </c>
      <c r="AB47" s="252">
        <v>1.7000000000000001E-2</v>
      </c>
      <c r="AC47" s="253">
        <v>0</v>
      </c>
      <c r="AD47" s="254">
        <v>598979</v>
      </c>
      <c r="AE47" s="255">
        <v>2.1999999999999999E-2</v>
      </c>
    </row>
    <row r="48" spans="1:31" x14ac:dyDescent="0.25">
      <c r="A48" s="50" t="s">
        <v>101</v>
      </c>
      <c r="B48" s="48">
        <v>0</v>
      </c>
      <c r="C48" s="46">
        <v>0</v>
      </c>
      <c r="D48" s="49"/>
      <c r="E48" s="46">
        <v>0</v>
      </c>
      <c r="F48" s="223">
        <v>0</v>
      </c>
      <c r="G48" s="46">
        <v>0</v>
      </c>
      <c r="H48" s="222"/>
      <c r="I48" s="214" t="s">
        <v>102</v>
      </c>
      <c r="J48" s="46" t="s">
        <v>102</v>
      </c>
      <c r="K48" s="45"/>
      <c r="L48" s="52" t="s">
        <v>99</v>
      </c>
      <c r="M48" s="53" t="s">
        <v>99</v>
      </c>
      <c r="N48" s="45" t="s">
        <v>99</v>
      </c>
      <c r="O48" s="52" t="s">
        <v>99</v>
      </c>
      <c r="P48" s="53" t="s">
        <v>99</v>
      </c>
      <c r="Q48" s="45" t="s">
        <v>99</v>
      </c>
      <c r="R48" s="270"/>
      <c r="S48" s="271"/>
      <c r="T48" s="272"/>
      <c r="U48" s="270"/>
      <c r="V48" s="273"/>
      <c r="W48" s="274"/>
      <c r="X48" s="267"/>
      <c r="Y48" s="245"/>
      <c r="Z48" s="47"/>
      <c r="AA48" s="248">
        <v>0</v>
      </c>
      <c r="AB48" s="244"/>
      <c r="AC48" s="80"/>
      <c r="AD48" s="248">
        <v>0</v>
      </c>
      <c r="AE48" s="244"/>
    </row>
    <row r="49" spans="1:31" x14ac:dyDescent="0.25">
      <c r="A49" s="50" t="s">
        <v>103</v>
      </c>
      <c r="B49" s="48">
        <v>0</v>
      </c>
      <c r="C49" s="46">
        <v>0</v>
      </c>
      <c r="D49" s="49"/>
      <c r="E49" s="46">
        <v>0</v>
      </c>
      <c r="F49" s="223">
        <v>5368</v>
      </c>
      <c r="G49" s="46">
        <v>96623</v>
      </c>
      <c r="H49" s="222"/>
      <c r="I49" s="214" t="s">
        <v>102</v>
      </c>
      <c r="J49" s="46" t="s">
        <v>102</v>
      </c>
      <c r="K49" s="45"/>
      <c r="L49" s="52" t="s">
        <v>99</v>
      </c>
      <c r="M49" s="53" t="s">
        <v>99</v>
      </c>
      <c r="N49" s="45" t="s">
        <v>99</v>
      </c>
      <c r="O49" s="52" t="s">
        <v>99</v>
      </c>
      <c r="P49" s="53" t="s">
        <v>99</v>
      </c>
      <c r="Q49" s="45" t="s">
        <v>99</v>
      </c>
      <c r="R49" s="270"/>
      <c r="S49" s="271"/>
      <c r="T49" s="272"/>
      <c r="U49" s="270"/>
      <c r="V49" s="273"/>
      <c r="W49" s="274"/>
      <c r="X49" s="267"/>
      <c r="Y49" s="245"/>
      <c r="Z49" s="47"/>
      <c r="AA49" s="248">
        <v>102252</v>
      </c>
      <c r="AB49" s="244"/>
      <c r="AC49" s="80"/>
      <c r="AD49" s="248">
        <v>102252</v>
      </c>
      <c r="AE49" s="244"/>
    </row>
    <row r="50" spans="1:31" x14ac:dyDescent="0.25">
      <c r="A50" s="50" t="s">
        <v>123</v>
      </c>
      <c r="B50" s="48">
        <v>0</v>
      </c>
      <c r="C50" s="46">
        <v>0</v>
      </c>
      <c r="D50" s="49"/>
      <c r="E50" s="46">
        <v>0</v>
      </c>
      <c r="F50" s="223">
        <v>0</v>
      </c>
      <c r="G50" s="46">
        <v>349258</v>
      </c>
      <c r="H50" s="222"/>
      <c r="I50" s="214">
        <v>1293</v>
      </c>
      <c r="J50" s="46">
        <v>107416</v>
      </c>
      <c r="K50" s="45"/>
      <c r="L50" s="52" t="s">
        <v>99</v>
      </c>
      <c r="M50" s="46" t="s">
        <v>99</v>
      </c>
      <c r="N50" s="45" t="s">
        <v>99</v>
      </c>
      <c r="O50" s="52" t="s">
        <v>99</v>
      </c>
      <c r="P50" s="46" t="s">
        <v>99</v>
      </c>
      <c r="Q50" s="45" t="s">
        <v>99</v>
      </c>
      <c r="R50" s="270"/>
      <c r="S50" s="273"/>
      <c r="T50" s="272"/>
      <c r="U50" s="270"/>
      <c r="V50" s="273"/>
      <c r="W50" s="274"/>
      <c r="X50" s="267"/>
      <c r="Y50" s="245"/>
      <c r="Z50" s="47"/>
      <c r="AA50" s="248">
        <v>485316</v>
      </c>
      <c r="AB50" s="244"/>
      <c r="AC50" s="80"/>
      <c r="AD50" s="248">
        <v>496727</v>
      </c>
      <c r="AE50" s="244"/>
    </row>
    <row r="51" spans="1:31" x14ac:dyDescent="0.25">
      <c r="A51" s="44" t="s">
        <v>124</v>
      </c>
      <c r="B51" s="43">
        <v>4203</v>
      </c>
      <c r="C51" s="41">
        <v>1345052</v>
      </c>
      <c r="D51" s="211">
        <v>0.03</v>
      </c>
      <c r="E51" s="41">
        <v>515443</v>
      </c>
      <c r="F51" s="219">
        <v>9024</v>
      </c>
      <c r="G51" s="41">
        <v>749588</v>
      </c>
      <c r="H51" s="220">
        <v>0.03</v>
      </c>
      <c r="I51" s="212">
        <v>1951</v>
      </c>
      <c r="J51" s="41">
        <v>162050</v>
      </c>
      <c r="K51" s="42">
        <v>0.03</v>
      </c>
      <c r="L51" s="43" t="s">
        <v>99</v>
      </c>
      <c r="M51" s="41" t="s">
        <v>99</v>
      </c>
      <c r="N51" s="42" t="s">
        <v>99</v>
      </c>
      <c r="O51" s="43" t="s">
        <v>99</v>
      </c>
      <c r="P51" s="41" t="s">
        <v>99</v>
      </c>
      <c r="Q51" s="42" t="s">
        <v>99</v>
      </c>
      <c r="R51" s="267"/>
      <c r="S51" s="268"/>
      <c r="T51" s="269"/>
      <c r="U51" s="267"/>
      <c r="V51" s="268"/>
      <c r="W51" s="269"/>
      <c r="X51" s="267"/>
      <c r="Y51" s="252">
        <v>8.5000000000000006E-2</v>
      </c>
      <c r="Z51" s="253">
        <v>0</v>
      </c>
      <c r="AA51" s="254">
        <v>2854427</v>
      </c>
      <c r="AB51" s="252">
        <v>8.1000000000000003E-2</v>
      </c>
      <c r="AC51" s="253">
        <v>0</v>
      </c>
      <c r="AD51" s="254">
        <v>2362665</v>
      </c>
      <c r="AE51" s="255">
        <v>8.7999999999999995E-2</v>
      </c>
    </row>
    <row r="52" spans="1:31" x14ac:dyDescent="0.25">
      <c r="A52" s="50" t="s">
        <v>101</v>
      </c>
      <c r="B52" s="48">
        <v>0</v>
      </c>
      <c r="C52" s="46">
        <v>0</v>
      </c>
      <c r="D52" s="49"/>
      <c r="E52" s="46">
        <v>0</v>
      </c>
      <c r="F52" s="223">
        <v>0</v>
      </c>
      <c r="G52" s="46">
        <v>0</v>
      </c>
      <c r="H52" s="222"/>
      <c r="I52" s="214" t="s">
        <v>102</v>
      </c>
      <c r="J52" s="46" t="s">
        <v>102</v>
      </c>
      <c r="K52" s="45"/>
      <c r="L52" s="52" t="s">
        <v>99</v>
      </c>
      <c r="M52" s="53" t="s">
        <v>99</v>
      </c>
      <c r="N52" s="45" t="s">
        <v>99</v>
      </c>
      <c r="O52" s="52" t="s">
        <v>99</v>
      </c>
      <c r="P52" s="53" t="s">
        <v>99</v>
      </c>
      <c r="Q52" s="45" t="s">
        <v>99</v>
      </c>
      <c r="R52" s="270"/>
      <c r="S52" s="271"/>
      <c r="T52" s="272"/>
      <c r="U52" s="270"/>
      <c r="V52" s="273"/>
      <c r="W52" s="274"/>
      <c r="X52" s="267"/>
      <c r="Y52" s="245"/>
      <c r="Z52" s="47"/>
      <c r="AA52" s="248">
        <v>0</v>
      </c>
      <c r="AB52" s="244"/>
      <c r="AC52" s="80"/>
      <c r="AD52" s="248">
        <v>0</v>
      </c>
      <c r="AE52" s="244"/>
    </row>
    <row r="53" spans="1:31" x14ac:dyDescent="0.25">
      <c r="A53" s="50" t="s">
        <v>103</v>
      </c>
      <c r="B53" s="48">
        <v>4203</v>
      </c>
      <c r="C53" s="46">
        <v>75650</v>
      </c>
      <c r="D53" s="49"/>
      <c r="E53" s="46">
        <v>0</v>
      </c>
      <c r="F53" s="223">
        <v>9024</v>
      </c>
      <c r="G53" s="46">
        <v>162436</v>
      </c>
      <c r="H53" s="222"/>
      <c r="I53" s="214" t="s">
        <v>102</v>
      </c>
      <c r="J53" s="46" t="s">
        <v>102</v>
      </c>
      <c r="K53" s="45"/>
      <c r="L53" s="52" t="s">
        <v>99</v>
      </c>
      <c r="M53" s="53" t="s">
        <v>99</v>
      </c>
      <c r="N53" s="45" t="s">
        <v>99</v>
      </c>
      <c r="O53" s="52" t="s">
        <v>99</v>
      </c>
      <c r="P53" s="53" t="s">
        <v>99</v>
      </c>
      <c r="Q53" s="45" t="s">
        <v>99</v>
      </c>
      <c r="R53" s="270"/>
      <c r="S53" s="271"/>
      <c r="T53" s="272"/>
      <c r="U53" s="270"/>
      <c r="V53" s="273"/>
      <c r="W53" s="274"/>
      <c r="X53" s="267"/>
      <c r="Y53" s="245"/>
      <c r="Z53" s="47"/>
      <c r="AA53" s="248">
        <v>255356</v>
      </c>
      <c r="AB53" s="244"/>
      <c r="AC53" s="80"/>
      <c r="AD53" s="248">
        <v>255356</v>
      </c>
      <c r="AE53" s="244"/>
    </row>
    <row r="54" spans="1:31" x14ac:dyDescent="0.25">
      <c r="A54" s="50" t="s">
        <v>125</v>
      </c>
      <c r="B54" s="48">
        <v>0</v>
      </c>
      <c r="C54" s="46">
        <v>1269402</v>
      </c>
      <c r="D54" s="49"/>
      <c r="E54" s="46">
        <v>515443</v>
      </c>
      <c r="F54" s="223">
        <v>0</v>
      </c>
      <c r="G54" s="46">
        <v>587151</v>
      </c>
      <c r="H54" s="222"/>
      <c r="I54" s="214">
        <v>1951</v>
      </c>
      <c r="J54" s="46">
        <v>162050</v>
      </c>
      <c r="K54" s="45"/>
      <c r="L54" s="52" t="s">
        <v>99</v>
      </c>
      <c r="M54" s="46" t="s">
        <v>99</v>
      </c>
      <c r="N54" s="45" t="s">
        <v>99</v>
      </c>
      <c r="O54" s="52" t="s">
        <v>99</v>
      </c>
      <c r="P54" s="46" t="s">
        <v>99</v>
      </c>
      <c r="Q54" s="45" t="s">
        <v>99</v>
      </c>
      <c r="R54" s="270"/>
      <c r="S54" s="273"/>
      <c r="T54" s="272"/>
      <c r="U54" s="270"/>
      <c r="V54" s="273"/>
      <c r="W54" s="274"/>
      <c r="X54" s="267"/>
      <c r="Y54" s="245"/>
      <c r="Z54" s="47"/>
      <c r="AA54" s="248">
        <v>2599072</v>
      </c>
      <c r="AB54" s="244"/>
      <c r="AC54" s="80"/>
      <c r="AD54" s="248">
        <v>2107309</v>
      </c>
      <c r="AE54" s="244"/>
    </row>
    <row r="55" spans="1:31" x14ac:dyDescent="0.25">
      <c r="A55" s="44" t="s">
        <v>126</v>
      </c>
      <c r="B55" s="43">
        <v>4165</v>
      </c>
      <c r="C55" s="41">
        <v>444292</v>
      </c>
      <c r="D55" s="211">
        <v>0.01</v>
      </c>
      <c r="E55" s="41">
        <v>0</v>
      </c>
      <c r="F55" s="219">
        <v>7759</v>
      </c>
      <c r="G55" s="41">
        <v>644458</v>
      </c>
      <c r="H55" s="220">
        <v>0.03</v>
      </c>
      <c r="I55" s="212">
        <v>1351</v>
      </c>
      <c r="J55" s="41">
        <v>112214</v>
      </c>
      <c r="K55" s="42">
        <v>0.03</v>
      </c>
      <c r="L55" s="43" t="s">
        <v>99</v>
      </c>
      <c r="M55" s="41" t="s">
        <v>99</v>
      </c>
      <c r="N55" s="42" t="s">
        <v>99</v>
      </c>
      <c r="O55" s="43" t="s">
        <v>99</v>
      </c>
      <c r="P55" s="41" t="s">
        <v>99</v>
      </c>
      <c r="Q55" s="42" t="s">
        <v>99</v>
      </c>
      <c r="R55" s="267"/>
      <c r="S55" s="268"/>
      <c r="T55" s="269"/>
      <c r="U55" s="267"/>
      <c r="V55" s="268"/>
      <c r="W55" s="269"/>
      <c r="X55" s="267"/>
      <c r="Y55" s="252">
        <v>7.0999999999999994E-2</v>
      </c>
      <c r="Z55" s="253">
        <v>-888583</v>
      </c>
      <c r="AA55" s="254">
        <v>1236273</v>
      </c>
      <c r="AB55" s="252">
        <v>3.5000000000000003E-2</v>
      </c>
      <c r="AC55" s="253">
        <v>-888583</v>
      </c>
      <c r="AD55" s="254">
        <v>1247610</v>
      </c>
      <c r="AE55" s="255">
        <v>4.7E-2</v>
      </c>
    </row>
    <row r="56" spans="1:31" x14ac:dyDescent="0.25">
      <c r="A56" s="50" t="s">
        <v>101</v>
      </c>
      <c r="B56" s="48">
        <v>2250</v>
      </c>
      <c r="C56" s="46">
        <v>40500</v>
      </c>
      <c r="D56" s="49"/>
      <c r="E56" s="46">
        <v>0</v>
      </c>
      <c r="F56" s="223">
        <v>3862</v>
      </c>
      <c r="G56" s="46">
        <v>69516</v>
      </c>
      <c r="H56" s="222"/>
      <c r="I56" s="214" t="s">
        <v>102</v>
      </c>
      <c r="J56" s="46" t="s">
        <v>102</v>
      </c>
      <c r="K56" s="45"/>
      <c r="L56" s="52" t="s">
        <v>99</v>
      </c>
      <c r="M56" s="53" t="s">
        <v>99</v>
      </c>
      <c r="N56" s="45" t="s">
        <v>99</v>
      </c>
      <c r="O56" s="52" t="s">
        <v>99</v>
      </c>
      <c r="P56" s="53" t="s">
        <v>99</v>
      </c>
      <c r="Q56" s="45" t="s">
        <v>99</v>
      </c>
      <c r="R56" s="270"/>
      <c r="S56" s="271"/>
      <c r="T56" s="272"/>
      <c r="U56" s="270"/>
      <c r="V56" s="273"/>
      <c r="W56" s="274"/>
      <c r="X56" s="267"/>
      <c r="Y56" s="245"/>
      <c r="Z56" s="47"/>
      <c r="AA56" s="248">
        <v>111708</v>
      </c>
      <c r="AB56" s="244"/>
      <c r="AC56" s="80"/>
      <c r="AD56" s="248">
        <v>111708</v>
      </c>
      <c r="AE56" s="244"/>
    </row>
    <row r="57" spans="1:31" x14ac:dyDescent="0.25">
      <c r="A57" s="50" t="s">
        <v>103</v>
      </c>
      <c r="B57" s="48">
        <v>1915</v>
      </c>
      <c r="C57" s="46">
        <v>34465</v>
      </c>
      <c r="D57" s="49"/>
      <c r="E57" s="46">
        <v>0</v>
      </c>
      <c r="F57" s="223">
        <v>3897</v>
      </c>
      <c r="G57" s="46">
        <v>70139</v>
      </c>
      <c r="H57" s="222"/>
      <c r="I57" s="214" t="s">
        <v>102</v>
      </c>
      <c r="J57" s="46" t="s">
        <v>102</v>
      </c>
      <c r="K57" s="45"/>
      <c r="L57" s="52" t="s">
        <v>99</v>
      </c>
      <c r="M57" s="53" t="s">
        <v>99</v>
      </c>
      <c r="N57" s="45" t="s">
        <v>99</v>
      </c>
      <c r="O57" s="52" t="s">
        <v>99</v>
      </c>
      <c r="P57" s="53" t="s">
        <v>99</v>
      </c>
      <c r="Q57" s="45" t="s">
        <v>99</v>
      </c>
      <c r="R57" s="270"/>
      <c r="S57" s="271"/>
      <c r="T57" s="272"/>
      <c r="U57" s="270"/>
      <c r="V57" s="273"/>
      <c r="W57" s="274"/>
      <c r="X57" s="267"/>
      <c r="Y57" s="245"/>
      <c r="Z57" s="47"/>
      <c r="AA57" s="248">
        <v>109135</v>
      </c>
      <c r="AB57" s="244"/>
      <c r="AC57" s="80"/>
      <c r="AD57" s="248">
        <v>109135</v>
      </c>
      <c r="AE57" s="244"/>
    </row>
    <row r="58" spans="1:31" x14ac:dyDescent="0.25">
      <c r="A58" s="50" t="s">
        <v>127</v>
      </c>
      <c r="B58" s="48">
        <v>0</v>
      </c>
      <c r="C58" s="46">
        <v>369327</v>
      </c>
      <c r="D58" s="49"/>
      <c r="E58" s="46">
        <v>0</v>
      </c>
      <c r="F58" s="223">
        <v>0</v>
      </c>
      <c r="G58" s="46">
        <v>504804</v>
      </c>
      <c r="H58" s="222"/>
      <c r="I58" s="214">
        <v>1351</v>
      </c>
      <c r="J58" s="46">
        <v>112214</v>
      </c>
      <c r="K58" s="45"/>
      <c r="L58" s="52" t="s">
        <v>99</v>
      </c>
      <c r="M58" s="46" t="s">
        <v>99</v>
      </c>
      <c r="N58" s="45" t="s">
        <v>99</v>
      </c>
      <c r="O58" s="52" t="s">
        <v>99</v>
      </c>
      <c r="P58" s="46" t="s">
        <v>99</v>
      </c>
      <c r="Q58" s="45" t="s">
        <v>99</v>
      </c>
      <c r="R58" s="270"/>
      <c r="S58" s="273"/>
      <c r="T58" s="272"/>
      <c r="U58" s="270"/>
      <c r="V58" s="273"/>
      <c r="W58" s="274"/>
      <c r="X58" s="267"/>
      <c r="Y58" s="245"/>
      <c r="Z58" s="47">
        <v>-888583</v>
      </c>
      <c r="AA58" s="248">
        <v>1015430</v>
      </c>
      <c r="AB58" s="244"/>
      <c r="AC58" s="80">
        <v>-888583</v>
      </c>
      <c r="AD58" s="248">
        <v>1026767</v>
      </c>
      <c r="AE58" s="244"/>
    </row>
    <row r="59" spans="1:31" x14ac:dyDescent="0.25">
      <c r="A59" s="44" t="s">
        <v>128</v>
      </c>
      <c r="B59" s="43">
        <v>0</v>
      </c>
      <c r="C59" s="41">
        <v>0</v>
      </c>
      <c r="D59" s="211">
        <v>0</v>
      </c>
      <c r="E59" s="41">
        <v>0</v>
      </c>
      <c r="F59" s="219">
        <v>0</v>
      </c>
      <c r="G59" s="41" t="s">
        <v>100</v>
      </c>
      <c r="H59" s="220">
        <v>0.03</v>
      </c>
      <c r="I59" s="212">
        <v>0</v>
      </c>
      <c r="J59" s="41">
        <v>0</v>
      </c>
      <c r="K59" s="42">
        <v>0.03</v>
      </c>
      <c r="L59" s="43" t="s">
        <v>99</v>
      </c>
      <c r="M59" s="41" t="s">
        <v>99</v>
      </c>
      <c r="N59" s="42" t="s">
        <v>99</v>
      </c>
      <c r="O59" s="43" t="s">
        <v>99</v>
      </c>
      <c r="P59" s="41" t="s">
        <v>99</v>
      </c>
      <c r="Q59" s="42" t="s">
        <v>99</v>
      </c>
      <c r="R59" s="267"/>
      <c r="S59" s="268"/>
      <c r="T59" s="269"/>
      <c r="U59" s="267"/>
      <c r="V59" s="268"/>
      <c r="W59" s="269"/>
      <c r="X59" s="267"/>
      <c r="Y59" s="252">
        <v>0</v>
      </c>
      <c r="Z59" s="253">
        <v>0</v>
      </c>
      <c r="AA59" s="254">
        <v>0</v>
      </c>
      <c r="AB59" s="252">
        <v>0</v>
      </c>
      <c r="AC59" s="253">
        <v>0</v>
      </c>
      <c r="AD59" s="254">
        <v>0</v>
      </c>
      <c r="AE59" s="255">
        <v>0</v>
      </c>
    </row>
    <row r="60" spans="1:31" x14ac:dyDescent="0.25">
      <c r="A60" s="50" t="s">
        <v>101</v>
      </c>
      <c r="B60" s="48">
        <v>0</v>
      </c>
      <c r="C60" s="46">
        <v>0</v>
      </c>
      <c r="D60" s="49"/>
      <c r="E60" s="46">
        <v>0</v>
      </c>
      <c r="F60" s="223">
        <v>0</v>
      </c>
      <c r="G60" s="46">
        <v>0</v>
      </c>
      <c r="H60" s="222"/>
      <c r="I60" s="214" t="s">
        <v>102</v>
      </c>
      <c r="J60" s="46" t="s">
        <v>102</v>
      </c>
      <c r="K60" s="45"/>
      <c r="L60" s="52" t="s">
        <v>99</v>
      </c>
      <c r="M60" s="53" t="s">
        <v>99</v>
      </c>
      <c r="N60" s="45" t="s">
        <v>99</v>
      </c>
      <c r="O60" s="52" t="s">
        <v>99</v>
      </c>
      <c r="P60" s="53" t="s">
        <v>99</v>
      </c>
      <c r="Q60" s="45" t="s">
        <v>99</v>
      </c>
      <c r="R60" s="270"/>
      <c r="S60" s="271"/>
      <c r="T60" s="272"/>
      <c r="U60" s="270"/>
      <c r="V60" s="273"/>
      <c r="W60" s="274"/>
      <c r="X60" s="267"/>
      <c r="Y60" s="245"/>
      <c r="Z60" s="47"/>
      <c r="AA60" s="248">
        <v>0</v>
      </c>
      <c r="AB60" s="244"/>
      <c r="AC60" s="80"/>
      <c r="AD60" s="248">
        <v>0</v>
      </c>
      <c r="AE60" s="244"/>
    </row>
    <row r="61" spans="1:31" x14ac:dyDescent="0.25">
      <c r="A61" s="50" t="s">
        <v>103</v>
      </c>
      <c r="B61" s="48">
        <v>0</v>
      </c>
      <c r="C61" s="46">
        <v>0</v>
      </c>
      <c r="D61" s="49"/>
      <c r="E61" s="46">
        <v>0</v>
      </c>
      <c r="F61" s="223">
        <v>0</v>
      </c>
      <c r="G61" s="46">
        <v>0</v>
      </c>
      <c r="H61" s="222"/>
      <c r="I61" s="214" t="s">
        <v>102</v>
      </c>
      <c r="J61" s="46" t="s">
        <v>102</v>
      </c>
      <c r="K61" s="45"/>
      <c r="L61" s="52" t="s">
        <v>99</v>
      </c>
      <c r="M61" s="53" t="s">
        <v>99</v>
      </c>
      <c r="N61" s="45" t="s">
        <v>99</v>
      </c>
      <c r="O61" s="52" t="s">
        <v>99</v>
      </c>
      <c r="P61" s="53" t="s">
        <v>99</v>
      </c>
      <c r="Q61" s="45" t="s">
        <v>99</v>
      </c>
      <c r="R61" s="270"/>
      <c r="S61" s="271"/>
      <c r="T61" s="272"/>
      <c r="U61" s="270"/>
      <c r="V61" s="273"/>
      <c r="W61" s="274"/>
      <c r="X61" s="267"/>
      <c r="Y61" s="245"/>
      <c r="Z61" s="47"/>
      <c r="AA61" s="248">
        <v>0</v>
      </c>
      <c r="AB61" s="244"/>
      <c r="AC61" s="80"/>
      <c r="AD61" s="248">
        <v>0</v>
      </c>
      <c r="AE61" s="244"/>
    </row>
    <row r="62" spans="1:31" x14ac:dyDescent="0.25">
      <c r="A62" s="50" t="s">
        <v>129</v>
      </c>
      <c r="B62" s="48">
        <v>0</v>
      </c>
      <c r="C62" s="46">
        <v>0</v>
      </c>
      <c r="D62" s="49"/>
      <c r="E62" s="46">
        <v>0</v>
      </c>
      <c r="F62" s="223">
        <v>0</v>
      </c>
      <c r="G62" s="46" t="s">
        <v>100</v>
      </c>
      <c r="H62" s="222"/>
      <c r="I62" s="214">
        <v>0</v>
      </c>
      <c r="J62" s="46">
        <v>0</v>
      </c>
      <c r="K62" s="45"/>
      <c r="L62" s="52" t="s">
        <v>99</v>
      </c>
      <c r="M62" s="46" t="s">
        <v>99</v>
      </c>
      <c r="N62" s="45" t="s">
        <v>99</v>
      </c>
      <c r="O62" s="52" t="s">
        <v>99</v>
      </c>
      <c r="P62" s="46" t="s">
        <v>99</v>
      </c>
      <c r="Q62" s="45" t="s">
        <v>99</v>
      </c>
      <c r="R62" s="270"/>
      <c r="S62" s="273"/>
      <c r="T62" s="272"/>
      <c r="U62" s="270"/>
      <c r="V62" s="273"/>
      <c r="W62" s="274"/>
      <c r="X62" s="267"/>
      <c r="Y62" s="245"/>
      <c r="Z62" s="47"/>
      <c r="AA62" s="248">
        <v>0</v>
      </c>
      <c r="AB62" s="244"/>
      <c r="AC62" s="80"/>
      <c r="AD62" s="248">
        <v>0</v>
      </c>
      <c r="AE62" s="244"/>
    </row>
    <row r="63" spans="1:31" x14ac:dyDescent="0.25">
      <c r="A63" s="44" t="s">
        <v>130</v>
      </c>
      <c r="B63" s="43">
        <v>1355</v>
      </c>
      <c r="C63" s="41">
        <v>433760</v>
      </c>
      <c r="D63" s="211">
        <v>0.03</v>
      </c>
      <c r="E63" s="41">
        <v>166223</v>
      </c>
      <c r="F63" s="219">
        <v>1690</v>
      </c>
      <c r="G63" s="41">
        <v>140339</v>
      </c>
      <c r="H63" s="220">
        <v>0.03</v>
      </c>
      <c r="I63" s="212">
        <v>324</v>
      </c>
      <c r="J63" s="41">
        <v>26938</v>
      </c>
      <c r="K63" s="42">
        <v>0.03</v>
      </c>
      <c r="L63" s="43" t="s">
        <v>99</v>
      </c>
      <c r="M63" s="41" t="s">
        <v>99</v>
      </c>
      <c r="N63" s="42" t="s">
        <v>99</v>
      </c>
      <c r="O63" s="43" t="s">
        <v>99</v>
      </c>
      <c r="P63" s="41" t="s">
        <v>99</v>
      </c>
      <c r="Q63" s="42" t="s">
        <v>99</v>
      </c>
      <c r="R63" s="267"/>
      <c r="S63" s="268"/>
      <c r="T63" s="269"/>
      <c r="U63" s="267"/>
      <c r="V63" s="268"/>
      <c r="W63" s="269"/>
      <c r="X63" s="267"/>
      <c r="Y63" s="252">
        <v>1.7999999999999999E-2</v>
      </c>
      <c r="Z63" s="253">
        <v>0</v>
      </c>
      <c r="AA63" s="254">
        <v>767549</v>
      </c>
      <c r="AB63" s="252">
        <v>2.1999999999999999E-2</v>
      </c>
      <c r="AC63" s="253">
        <v>0</v>
      </c>
      <c r="AD63" s="254">
        <v>601326</v>
      </c>
      <c r="AE63" s="255">
        <v>2.3E-2</v>
      </c>
    </row>
    <row r="64" spans="1:31" x14ac:dyDescent="0.25">
      <c r="A64" s="50" t="s">
        <v>101</v>
      </c>
      <c r="B64" s="48">
        <v>1318</v>
      </c>
      <c r="C64" s="46">
        <v>23724</v>
      </c>
      <c r="D64" s="49"/>
      <c r="E64" s="46">
        <v>0</v>
      </c>
      <c r="F64" s="223">
        <v>1682</v>
      </c>
      <c r="G64" s="46">
        <v>30276</v>
      </c>
      <c r="H64" s="222"/>
      <c r="I64" s="214" t="s">
        <v>102</v>
      </c>
      <c r="J64" s="46" t="s">
        <v>102</v>
      </c>
      <c r="K64" s="45"/>
      <c r="L64" s="52" t="s">
        <v>99</v>
      </c>
      <c r="M64" s="53" t="s">
        <v>99</v>
      </c>
      <c r="N64" s="45" t="s">
        <v>99</v>
      </c>
      <c r="O64" s="52" t="s">
        <v>99</v>
      </c>
      <c r="P64" s="53" t="s">
        <v>99</v>
      </c>
      <c r="Q64" s="45" t="s">
        <v>99</v>
      </c>
      <c r="R64" s="270"/>
      <c r="S64" s="271"/>
      <c r="T64" s="272"/>
      <c r="U64" s="270"/>
      <c r="V64" s="273"/>
      <c r="W64" s="274"/>
      <c r="X64" s="267"/>
      <c r="Y64" s="245"/>
      <c r="Z64" s="47"/>
      <c r="AA64" s="248">
        <v>54144</v>
      </c>
      <c r="AB64" s="244"/>
      <c r="AC64" s="80"/>
      <c r="AD64" s="248">
        <v>54144</v>
      </c>
      <c r="AE64" s="244"/>
    </row>
    <row r="65" spans="1:31" x14ac:dyDescent="0.25">
      <c r="A65" s="50" t="s">
        <v>103</v>
      </c>
      <c r="B65" s="48">
        <v>37</v>
      </c>
      <c r="C65" s="46">
        <v>672</v>
      </c>
      <c r="D65" s="49"/>
      <c r="E65" s="46">
        <v>0</v>
      </c>
      <c r="F65" s="223">
        <v>8</v>
      </c>
      <c r="G65" s="46">
        <v>136</v>
      </c>
      <c r="H65" s="222"/>
      <c r="I65" s="214" t="s">
        <v>102</v>
      </c>
      <c r="J65" s="46" t="s">
        <v>102</v>
      </c>
      <c r="K65" s="45"/>
      <c r="L65" s="52" t="s">
        <v>99</v>
      </c>
      <c r="M65" s="53" t="s">
        <v>99</v>
      </c>
      <c r="N65" s="45" t="s">
        <v>99</v>
      </c>
      <c r="O65" s="52" t="s">
        <v>99</v>
      </c>
      <c r="P65" s="53" t="s">
        <v>99</v>
      </c>
      <c r="Q65" s="45" t="s">
        <v>99</v>
      </c>
      <c r="R65" s="270"/>
      <c r="S65" s="271"/>
      <c r="T65" s="272"/>
      <c r="U65" s="270"/>
      <c r="V65" s="273"/>
      <c r="W65" s="274"/>
      <c r="X65" s="267"/>
      <c r="Y65" s="245"/>
      <c r="Z65" s="47"/>
      <c r="AA65" s="248">
        <v>808</v>
      </c>
      <c r="AB65" s="244"/>
      <c r="AC65" s="80"/>
      <c r="AD65" s="248">
        <v>808</v>
      </c>
      <c r="AE65" s="244"/>
    </row>
    <row r="66" spans="1:31" x14ac:dyDescent="0.25">
      <c r="A66" s="50" t="s">
        <v>131</v>
      </c>
      <c r="B66" s="48">
        <v>0</v>
      </c>
      <c r="C66" s="46">
        <v>409364</v>
      </c>
      <c r="D66" s="49"/>
      <c r="E66" s="46">
        <v>166223</v>
      </c>
      <c r="F66" s="223">
        <v>0</v>
      </c>
      <c r="G66" s="46">
        <v>109927</v>
      </c>
      <c r="H66" s="222"/>
      <c r="I66" s="214">
        <v>324</v>
      </c>
      <c r="J66" s="46">
        <v>26938</v>
      </c>
      <c r="K66" s="45"/>
      <c r="L66" s="52" t="s">
        <v>99</v>
      </c>
      <c r="M66" s="46" t="s">
        <v>99</v>
      </c>
      <c r="N66" s="45" t="s">
        <v>99</v>
      </c>
      <c r="O66" s="52" t="s">
        <v>99</v>
      </c>
      <c r="P66" s="46" t="s">
        <v>99</v>
      </c>
      <c r="Q66" s="45" t="s">
        <v>99</v>
      </c>
      <c r="R66" s="270"/>
      <c r="S66" s="273"/>
      <c r="T66" s="272"/>
      <c r="U66" s="270"/>
      <c r="V66" s="273"/>
      <c r="W66" s="274"/>
      <c r="X66" s="267"/>
      <c r="Y66" s="245"/>
      <c r="Z66" s="47"/>
      <c r="AA66" s="248">
        <v>712597</v>
      </c>
      <c r="AB66" s="244"/>
      <c r="AC66" s="80"/>
      <c r="AD66" s="248">
        <v>546374</v>
      </c>
      <c r="AE66" s="244"/>
    </row>
    <row r="67" spans="1:31" x14ac:dyDescent="0.25">
      <c r="A67" s="44" t="s">
        <v>132</v>
      </c>
      <c r="B67" s="43">
        <v>0</v>
      </c>
      <c r="C67" s="41">
        <v>888583</v>
      </c>
      <c r="D67" s="211">
        <v>0.02</v>
      </c>
      <c r="E67" s="41">
        <v>4410777</v>
      </c>
      <c r="F67" s="224">
        <v>0</v>
      </c>
      <c r="G67" s="225">
        <v>0</v>
      </c>
      <c r="H67" s="226">
        <v>0</v>
      </c>
      <c r="I67" s="212">
        <v>0</v>
      </c>
      <c r="J67" s="41">
        <v>0</v>
      </c>
      <c r="K67" s="42">
        <v>0</v>
      </c>
      <c r="L67" s="43" t="s">
        <v>99</v>
      </c>
      <c r="M67" s="41" t="s">
        <v>99</v>
      </c>
      <c r="N67" s="42" t="s">
        <v>99</v>
      </c>
      <c r="O67" s="43" t="s">
        <v>99</v>
      </c>
      <c r="P67" s="41" t="s">
        <v>99</v>
      </c>
      <c r="Q67" s="42" t="s">
        <v>99</v>
      </c>
      <c r="R67" s="267"/>
      <c r="S67" s="268"/>
      <c r="T67" s="269"/>
      <c r="U67" s="267"/>
      <c r="V67" s="268"/>
      <c r="W67" s="269"/>
      <c r="X67" s="267"/>
      <c r="Y67" s="252">
        <v>0</v>
      </c>
      <c r="Z67" s="253">
        <v>888583</v>
      </c>
      <c r="AA67" s="254">
        <v>4410777</v>
      </c>
      <c r="AB67" s="252">
        <v>0.126</v>
      </c>
      <c r="AC67" s="253">
        <v>888583</v>
      </c>
      <c r="AD67" s="254">
        <v>860991</v>
      </c>
      <c r="AE67" s="255">
        <v>3.2000000000000001E-2</v>
      </c>
    </row>
    <row r="68" spans="1:31" x14ac:dyDescent="0.25">
      <c r="A68" s="40" t="s">
        <v>133</v>
      </c>
      <c r="B68" s="38">
        <v>46035</v>
      </c>
      <c r="C68" s="37">
        <v>14733041</v>
      </c>
      <c r="D68" s="39">
        <v>0.03</v>
      </c>
      <c r="E68" s="37">
        <v>9545916</v>
      </c>
      <c r="F68" s="38">
        <v>101352</v>
      </c>
      <c r="G68" s="228">
        <v>8418677</v>
      </c>
      <c r="H68" s="216">
        <v>0.03</v>
      </c>
      <c r="I68" s="38">
        <v>25002</v>
      </c>
      <c r="J68" s="37">
        <v>2076760</v>
      </c>
      <c r="K68" s="36">
        <v>0.03</v>
      </c>
      <c r="L68" s="38" t="s">
        <v>99</v>
      </c>
      <c r="M68" s="37" t="s">
        <v>99</v>
      </c>
      <c r="N68" s="36" t="s">
        <v>99</v>
      </c>
      <c r="O68" s="38" t="s">
        <v>99</v>
      </c>
      <c r="P68" s="37" t="s">
        <v>99</v>
      </c>
      <c r="Q68" s="36" t="s">
        <v>99</v>
      </c>
      <c r="R68" s="275"/>
      <c r="S68" s="276"/>
      <c r="T68" s="277"/>
      <c r="U68" s="275"/>
      <c r="V68" s="276"/>
      <c r="W68" s="278"/>
      <c r="X68" s="275"/>
      <c r="Y68" s="256">
        <v>1</v>
      </c>
      <c r="Z68" s="257">
        <v>0</v>
      </c>
      <c r="AA68" s="258">
        <v>35107039</v>
      </c>
      <c r="AB68" s="259"/>
      <c r="AC68" s="260">
        <v>0</v>
      </c>
      <c r="AD68" s="258">
        <v>26701846</v>
      </c>
      <c r="AE68" s="259"/>
    </row>
    <row r="69" spans="1:31" x14ac:dyDescent="0.25">
      <c r="B69" s="79"/>
      <c r="F69" s="79"/>
      <c r="I69" s="79"/>
    </row>
    <row r="70" spans="1:31" x14ac:dyDescent="0.25">
      <c r="A70" s="35" t="s">
        <v>134</v>
      </c>
      <c r="X70" s="79"/>
      <c r="AA70" s="250"/>
    </row>
    <row r="71" spans="1:31" x14ac:dyDescent="0.25">
      <c r="A71" s="35" t="s">
        <v>135</v>
      </c>
    </row>
    <row r="72" spans="1:31" x14ac:dyDescent="0.25">
      <c r="A72" t="s">
        <v>136</v>
      </c>
      <c r="X72" s="79"/>
    </row>
    <row r="73" spans="1:31" x14ac:dyDescent="0.25">
      <c r="A73" t="s">
        <v>137</v>
      </c>
      <c r="AA73" s="251"/>
    </row>
    <row r="74" spans="1:31" ht="15" customHeight="1" x14ac:dyDescent="0.25">
      <c r="A74" t="s">
        <v>138</v>
      </c>
    </row>
    <row r="75" spans="1:31" ht="15" customHeight="1" x14ac:dyDescent="0.25">
      <c r="A75" t="s">
        <v>139</v>
      </c>
    </row>
    <row r="76" spans="1:31" ht="15" customHeight="1" x14ac:dyDescent="0.25">
      <c r="A76" s="35"/>
    </row>
    <row r="77" spans="1:31" ht="15" customHeight="1" x14ac:dyDescent="0.25">
      <c r="A77" s="35"/>
    </row>
  </sheetData>
  <mergeCells count="11">
    <mergeCell ref="U5:W5"/>
    <mergeCell ref="X5:Y5"/>
    <mergeCell ref="Z5:AB5"/>
    <mergeCell ref="AC5:AE5"/>
    <mergeCell ref="A5:A6"/>
    <mergeCell ref="F5:H5"/>
    <mergeCell ref="I5:K5"/>
    <mergeCell ref="L5:N5"/>
    <mergeCell ref="O5:Q5"/>
    <mergeCell ref="R5:T5"/>
    <mergeCell ref="B5:E5"/>
  </mergeCells>
  <pageMargins left="0.25" right="0.25" top="0.75" bottom="0.75" header="0.3" footer="0.3"/>
  <pageSetup scale="47" fitToWidth="0" orientation="landscape" r:id="rId1"/>
  <headerFooter>
    <oddHeader>&amp;L&amp;"-,Bold"&amp;KFF0000CONFIDENTIAL</oddHeader>
    <oddFooter>&amp;L&amp;9OneCare Vermont FY 2023 ACO Budget Submission&amp;R&amp;9&amp;P of &amp;N</oddFoot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447"/>
  <sheetViews>
    <sheetView zoomScaleNormal="100" workbookViewId="0">
      <pane xSplit="1" ySplit="6" topLeftCell="B244" activePane="bottomRight" state="frozen"/>
      <selection pane="topRight"/>
      <selection pane="bottomLeft"/>
      <selection pane="bottomRight" activeCell="E379" sqref="E379:F379"/>
    </sheetView>
  </sheetViews>
  <sheetFormatPr defaultRowHeight="15" x14ac:dyDescent="0.25"/>
  <cols>
    <col min="1" max="1" width="29.5703125" customWidth="1"/>
    <col min="2" max="2" width="14.42578125" bestFit="1" customWidth="1"/>
    <col min="3" max="3" width="15" bestFit="1" customWidth="1"/>
    <col min="4" max="4" width="14.42578125" bestFit="1" customWidth="1"/>
    <col min="5" max="7" width="13.5703125" customWidth="1"/>
    <col min="8" max="9" width="10" customWidth="1"/>
  </cols>
  <sheetData>
    <row r="1" spans="1:7" ht="16.5" x14ac:dyDescent="0.3">
      <c r="A1" s="57" t="s">
        <v>140</v>
      </c>
      <c r="B1" s="55"/>
      <c r="C1" s="55"/>
      <c r="D1" s="58"/>
      <c r="E1" s="55"/>
      <c r="F1" s="55"/>
      <c r="G1" s="55"/>
    </row>
    <row r="2" spans="1:7" ht="30.75" customHeight="1" x14ac:dyDescent="0.25">
      <c r="A2" s="295" t="s">
        <v>141</v>
      </c>
      <c r="B2" s="295"/>
      <c r="C2" s="295"/>
      <c r="D2" s="295"/>
      <c r="E2" s="295"/>
      <c r="F2" s="295"/>
      <c r="G2" s="295"/>
    </row>
    <row r="5" spans="1:7" x14ac:dyDescent="0.25">
      <c r="A5" s="288" t="s">
        <v>142</v>
      </c>
      <c r="B5" s="288"/>
      <c r="C5" s="288"/>
      <c r="D5" s="288"/>
      <c r="E5" s="288"/>
      <c r="F5" s="288"/>
      <c r="G5" s="288"/>
    </row>
    <row r="6" spans="1:7" ht="30" x14ac:dyDescent="0.25">
      <c r="A6" s="113" t="s">
        <v>143</v>
      </c>
      <c r="B6" s="10" t="s">
        <v>144</v>
      </c>
      <c r="C6" s="10" t="s">
        <v>145</v>
      </c>
      <c r="D6" s="10" t="s">
        <v>146</v>
      </c>
      <c r="E6" s="10" t="s">
        <v>147</v>
      </c>
      <c r="F6" s="10" t="s">
        <v>148</v>
      </c>
      <c r="G6" s="10" t="s">
        <v>149</v>
      </c>
    </row>
    <row r="7" spans="1:7" x14ac:dyDescent="0.25">
      <c r="A7" s="34" t="s">
        <v>38</v>
      </c>
      <c r="B7" s="60">
        <v>13345337</v>
      </c>
      <c r="C7" s="60">
        <v>11285497</v>
      </c>
      <c r="D7" s="60">
        <v>16313470</v>
      </c>
      <c r="E7" s="60">
        <v>10001059.428772345</v>
      </c>
      <c r="F7" s="60">
        <v>9630390.2006424181</v>
      </c>
      <c r="G7" s="60">
        <v>9545916</v>
      </c>
    </row>
    <row r="8" spans="1:7" x14ac:dyDescent="0.25">
      <c r="A8" s="32" t="s">
        <v>98</v>
      </c>
      <c r="B8" s="41" t="s">
        <v>102</v>
      </c>
      <c r="C8" s="41">
        <v>-1416441</v>
      </c>
      <c r="D8" s="41">
        <v>746661</v>
      </c>
      <c r="E8" s="41">
        <v>110243.04577318636</v>
      </c>
      <c r="F8" s="41">
        <v>57142.029741034457</v>
      </c>
      <c r="G8" s="41">
        <v>0</v>
      </c>
    </row>
    <row r="9" spans="1:7" x14ac:dyDescent="0.25">
      <c r="A9" s="18" t="s">
        <v>101</v>
      </c>
      <c r="B9" s="46" t="s">
        <v>102</v>
      </c>
      <c r="C9" s="46" t="s">
        <v>102</v>
      </c>
      <c r="D9" s="46" t="s">
        <v>102</v>
      </c>
      <c r="E9" s="46">
        <v>65142</v>
      </c>
      <c r="F9" s="46">
        <v>40174.675725333662</v>
      </c>
      <c r="G9" s="46">
        <v>0</v>
      </c>
    </row>
    <row r="10" spans="1:7" x14ac:dyDescent="0.25">
      <c r="A10" s="18" t="s">
        <v>103</v>
      </c>
      <c r="B10" s="46" t="s">
        <v>102</v>
      </c>
      <c r="C10" s="46" t="s">
        <v>102</v>
      </c>
      <c r="D10" s="46" t="s">
        <v>102</v>
      </c>
      <c r="E10" s="46">
        <v>36720</v>
      </c>
      <c r="F10" s="46">
        <v>16967.354015700796</v>
      </c>
      <c r="G10" s="46">
        <v>0</v>
      </c>
    </row>
    <row r="11" spans="1:7" x14ac:dyDescent="0.25">
      <c r="A11" s="18" t="s">
        <v>104</v>
      </c>
      <c r="B11" s="46" t="s">
        <v>102</v>
      </c>
      <c r="C11" s="46">
        <v>-1416441</v>
      </c>
      <c r="D11" s="46">
        <v>746661</v>
      </c>
      <c r="E11" s="46">
        <v>8381.0457731863571</v>
      </c>
      <c r="F11" s="46">
        <v>0</v>
      </c>
      <c r="G11" s="46">
        <v>0</v>
      </c>
    </row>
    <row r="12" spans="1:7" x14ac:dyDescent="0.25">
      <c r="A12" s="32" t="s">
        <v>105</v>
      </c>
      <c r="B12" s="41">
        <v>908045</v>
      </c>
      <c r="C12" s="41">
        <v>-3038424</v>
      </c>
      <c r="D12" s="41">
        <v>1123233</v>
      </c>
      <c r="E12" s="41">
        <v>174942.59650283051</v>
      </c>
      <c r="F12" s="41">
        <v>89332.334374565078</v>
      </c>
      <c r="G12" s="41">
        <v>0</v>
      </c>
    </row>
    <row r="13" spans="1:7" x14ac:dyDescent="0.25">
      <c r="A13" s="18" t="s">
        <v>101</v>
      </c>
      <c r="B13" s="46" t="s">
        <v>102</v>
      </c>
      <c r="C13" s="46" t="s">
        <v>102</v>
      </c>
      <c r="D13" s="46" t="s">
        <v>102</v>
      </c>
      <c r="E13" s="46">
        <v>129204</v>
      </c>
      <c r="F13" s="46">
        <v>78884.041061530181</v>
      </c>
      <c r="G13" s="46">
        <v>0</v>
      </c>
    </row>
    <row r="14" spans="1:7" x14ac:dyDescent="0.25">
      <c r="A14" s="18" t="s">
        <v>103</v>
      </c>
      <c r="B14" s="46" t="s">
        <v>102</v>
      </c>
      <c r="C14" s="46" t="s">
        <v>102</v>
      </c>
      <c r="D14" s="46" t="s">
        <v>102</v>
      </c>
      <c r="E14" s="46">
        <v>17658</v>
      </c>
      <c r="F14" s="46">
        <v>10448.293313034894</v>
      </c>
      <c r="G14" s="46">
        <v>0</v>
      </c>
    </row>
    <row r="15" spans="1:7" x14ac:dyDescent="0.25">
      <c r="A15" s="18" t="s">
        <v>106</v>
      </c>
      <c r="B15" s="46">
        <v>908045</v>
      </c>
      <c r="C15" s="46">
        <v>-3038424</v>
      </c>
      <c r="D15" s="46">
        <v>1123233</v>
      </c>
      <c r="E15" s="46">
        <v>28080.596502830507</v>
      </c>
      <c r="F15" s="46">
        <v>0</v>
      </c>
      <c r="G15" s="46">
        <v>0</v>
      </c>
    </row>
    <row r="16" spans="1:7" x14ac:dyDescent="0.25">
      <c r="A16" s="32" t="s">
        <v>107</v>
      </c>
      <c r="B16" s="41">
        <v>182342</v>
      </c>
      <c r="C16" s="41">
        <v>547880</v>
      </c>
      <c r="D16" s="41">
        <v>480892</v>
      </c>
      <c r="E16" s="41">
        <v>93131.76947283042</v>
      </c>
      <c r="F16" s="41">
        <v>31959.25417645057</v>
      </c>
      <c r="G16" s="41">
        <v>0</v>
      </c>
    </row>
    <row r="17" spans="1:7" x14ac:dyDescent="0.25">
      <c r="A17" s="18" t="s">
        <v>101</v>
      </c>
      <c r="B17" s="46" t="s">
        <v>102</v>
      </c>
      <c r="C17" s="46" t="s">
        <v>102</v>
      </c>
      <c r="D17" s="46" t="s">
        <v>102</v>
      </c>
      <c r="E17" s="46">
        <v>51300</v>
      </c>
      <c r="F17" s="46">
        <v>28741.636957328283</v>
      </c>
      <c r="G17" s="46">
        <v>0</v>
      </c>
    </row>
    <row r="18" spans="1:7" x14ac:dyDescent="0.25">
      <c r="A18" s="18" t="s">
        <v>103</v>
      </c>
      <c r="B18" s="46" t="s">
        <v>102</v>
      </c>
      <c r="C18" s="46" t="s">
        <v>102</v>
      </c>
      <c r="D18" s="46" t="s">
        <v>102</v>
      </c>
      <c r="E18" s="46">
        <v>5526</v>
      </c>
      <c r="F18" s="46">
        <v>3217.6172191222854</v>
      </c>
      <c r="G18" s="46">
        <v>0</v>
      </c>
    </row>
    <row r="19" spans="1:7" x14ac:dyDescent="0.25">
      <c r="A19" s="18" t="s">
        <v>108</v>
      </c>
      <c r="B19" s="46">
        <v>182342</v>
      </c>
      <c r="C19" s="46">
        <v>547880</v>
      </c>
      <c r="D19" s="46">
        <v>480892</v>
      </c>
      <c r="E19" s="46">
        <v>36305.76947283042</v>
      </c>
      <c r="F19" s="46">
        <v>0</v>
      </c>
      <c r="G19" s="46">
        <v>0</v>
      </c>
    </row>
    <row r="20" spans="1:7" x14ac:dyDescent="0.25">
      <c r="A20" s="32" t="s">
        <v>109</v>
      </c>
      <c r="B20" s="41">
        <v>2525225</v>
      </c>
      <c r="C20" s="41">
        <v>4287739</v>
      </c>
      <c r="D20" s="41">
        <v>3641345</v>
      </c>
      <c r="E20" s="41">
        <v>369932.86407635314</v>
      </c>
      <c r="F20" s="41">
        <v>176819.4175222147</v>
      </c>
      <c r="G20" s="41">
        <v>0</v>
      </c>
    </row>
    <row r="21" spans="1:7" x14ac:dyDescent="0.25">
      <c r="A21" s="18" t="s">
        <v>101</v>
      </c>
      <c r="B21" s="46" t="s">
        <v>102</v>
      </c>
      <c r="C21" s="46" t="s">
        <v>102</v>
      </c>
      <c r="D21" s="46" t="s">
        <v>102</v>
      </c>
      <c r="E21" s="46">
        <v>208044</v>
      </c>
      <c r="F21" s="46">
        <v>101656.66111284455</v>
      </c>
      <c r="G21" s="46">
        <v>0</v>
      </c>
    </row>
    <row r="22" spans="1:7" x14ac:dyDescent="0.25">
      <c r="A22" s="18" t="s">
        <v>103</v>
      </c>
      <c r="B22" s="46" t="s">
        <v>102</v>
      </c>
      <c r="C22" s="46" t="s">
        <v>102</v>
      </c>
      <c r="D22" s="46" t="s">
        <v>102</v>
      </c>
      <c r="E22" s="46">
        <v>157752</v>
      </c>
      <c r="F22" s="46">
        <v>75162.756409370166</v>
      </c>
      <c r="G22" s="46">
        <v>0</v>
      </c>
    </row>
    <row r="23" spans="1:7" x14ac:dyDescent="0.25">
      <c r="A23" s="18" t="s">
        <v>110</v>
      </c>
      <c r="B23" s="46">
        <v>2525225</v>
      </c>
      <c r="C23" s="46">
        <v>4287739</v>
      </c>
      <c r="D23" s="46">
        <v>3641345</v>
      </c>
      <c r="E23" s="46">
        <v>4136.8640763531439</v>
      </c>
      <c r="F23" s="46">
        <v>0</v>
      </c>
      <c r="G23" s="46">
        <v>0</v>
      </c>
    </row>
    <row r="24" spans="1:7" x14ac:dyDescent="0.25">
      <c r="A24" s="32" t="s">
        <v>111</v>
      </c>
      <c r="B24" s="41" t="s">
        <v>102</v>
      </c>
      <c r="C24" s="41" t="s">
        <v>102</v>
      </c>
      <c r="D24" s="41">
        <v>165263</v>
      </c>
      <c r="E24" s="41">
        <v>37857</v>
      </c>
      <c r="F24" s="41">
        <v>8999.7601546967235</v>
      </c>
      <c r="G24" s="41">
        <v>0</v>
      </c>
    </row>
    <row r="25" spans="1:7" x14ac:dyDescent="0.25">
      <c r="A25" s="18" t="s">
        <v>101</v>
      </c>
      <c r="B25" s="46" t="s">
        <v>102</v>
      </c>
      <c r="C25" s="46" t="s">
        <v>102</v>
      </c>
      <c r="D25" s="46" t="s">
        <v>102</v>
      </c>
      <c r="E25" s="46">
        <v>0</v>
      </c>
      <c r="F25" s="46">
        <v>0</v>
      </c>
      <c r="G25" s="46">
        <v>0</v>
      </c>
    </row>
    <row r="26" spans="1:7" x14ac:dyDescent="0.25">
      <c r="A26" s="18" t="s">
        <v>103</v>
      </c>
      <c r="B26" s="46" t="s">
        <v>102</v>
      </c>
      <c r="C26" s="46" t="s">
        <v>102</v>
      </c>
      <c r="D26" s="46" t="s">
        <v>102</v>
      </c>
      <c r="E26" s="46">
        <v>20016</v>
      </c>
      <c r="F26" s="46">
        <v>8999.7601546967235</v>
      </c>
      <c r="G26" s="46">
        <v>0</v>
      </c>
    </row>
    <row r="27" spans="1:7" x14ac:dyDescent="0.25">
      <c r="A27" s="18" t="s">
        <v>112</v>
      </c>
      <c r="B27" s="46" t="s">
        <v>102</v>
      </c>
      <c r="C27" s="46" t="s">
        <v>102</v>
      </c>
      <c r="D27" s="46">
        <v>165263</v>
      </c>
      <c r="E27" s="46">
        <v>17841</v>
      </c>
      <c r="F27" s="46">
        <v>0</v>
      </c>
      <c r="G27" s="46">
        <v>0</v>
      </c>
    </row>
    <row r="28" spans="1:7" x14ac:dyDescent="0.25">
      <c r="A28" s="32" t="s">
        <v>113</v>
      </c>
      <c r="B28" s="41">
        <v>613898</v>
      </c>
      <c r="C28" s="41">
        <v>1415989</v>
      </c>
      <c r="D28" s="41">
        <v>663398</v>
      </c>
      <c r="E28" s="41">
        <v>82247.821891295462</v>
      </c>
      <c r="F28" s="41">
        <v>31559.940605707729</v>
      </c>
      <c r="G28" s="41">
        <v>0</v>
      </c>
    </row>
    <row r="29" spans="1:7" x14ac:dyDescent="0.25">
      <c r="A29" s="18" t="s">
        <v>101</v>
      </c>
      <c r="B29" s="46" t="s">
        <v>102</v>
      </c>
      <c r="C29" s="46" t="s">
        <v>102</v>
      </c>
      <c r="D29" s="46" t="s">
        <v>102</v>
      </c>
      <c r="E29" s="46">
        <v>33354</v>
      </c>
      <c r="F29" s="46">
        <v>18568.256011340112</v>
      </c>
      <c r="G29" s="46">
        <v>0</v>
      </c>
    </row>
    <row r="30" spans="1:7" x14ac:dyDescent="0.25">
      <c r="A30" s="18" t="s">
        <v>103</v>
      </c>
      <c r="B30" s="46" t="s">
        <v>102</v>
      </c>
      <c r="C30" s="46" t="s">
        <v>102</v>
      </c>
      <c r="D30" s="46" t="s">
        <v>102</v>
      </c>
      <c r="E30" s="46">
        <v>28638</v>
      </c>
      <c r="F30" s="46">
        <v>12991.684594367616</v>
      </c>
      <c r="G30" s="46">
        <v>0</v>
      </c>
    </row>
    <row r="31" spans="1:7" x14ac:dyDescent="0.25">
      <c r="A31" s="18" t="s">
        <v>114</v>
      </c>
      <c r="B31" s="46">
        <v>613898</v>
      </c>
      <c r="C31" s="46">
        <v>1415989</v>
      </c>
      <c r="D31" s="46">
        <v>663398</v>
      </c>
      <c r="E31" s="46">
        <v>20255.821891295462</v>
      </c>
      <c r="F31" s="46">
        <v>0</v>
      </c>
      <c r="G31" s="46">
        <v>0</v>
      </c>
    </row>
    <row r="32" spans="1:7" x14ac:dyDescent="0.25">
      <c r="A32" s="32" t="s">
        <v>115</v>
      </c>
      <c r="B32" s="41" t="s">
        <v>102</v>
      </c>
      <c r="C32" s="41" t="s">
        <v>102</v>
      </c>
      <c r="D32" s="41" t="s">
        <v>102</v>
      </c>
      <c r="E32" s="41" t="s">
        <v>102</v>
      </c>
      <c r="F32" s="41" t="s">
        <v>102</v>
      </c>
      <c r="G32" s="41" t="s">
        <v>102</v>
      </c>
    </row>
    <row r="33" spans="1:7" x14ac:dyDescent="0.25">
      <c r="A33" s="18" t="s">
        <v>101</v>
      </c>
      <c r="B33" s="46" t="s">
        <v>102</v>
      </c>
      <c r="C33" s="46" t="s">
        <v>102</v>
      </c>
      <c r="D33" s="46" t="s">
        <v>102</v>
      </c>
      <c r="E33" s="46" t="s">
        <v>102</v>
      </c>
      <c r="F33" s="46" t="s">
        <v>102</v>
      </c>
      <c r="G33" s="46" t="s">
        <v>102</v>
      </c>
    </row>
    <row r="34" spans="1:7" x14ac:dyDescent="0.25">
      <c r="A34" s="18" t="s">
        <v>103</v>
      </c>
      <c r="B34" s="46" t="s">
        <v>102</v>
      </c>
      <c r="C34" s="46" t="s">
        <v>102</v>
      </c>
      <c r="D34" s="46" t="s">
        <v>102</v>
      </c>
      <c r="E34" s="46" t="s">
        <v>102</v>
      </c>
      <c r="F34" s="46" t="s">
        <v>102</v>
      </c>
      <c r="G34" s="46" t="s">
        <v>102</v>
      </c>
    </row>
    <row r="35" spans="1:7" x14ac:dyDescent="0.25">
      <c r="A35" s="18" t="s">
        <v>116</v>
      </c>
      <c r="B35" s="46" t="s">
        <v>102</v>
      </c>
      <c r="C35" s="46" t="s">
        <v>102</v>
      </c>
      <c r="D35" s="46" t="s">
        <v>102</v>
      </c>
      <c r="E35" s="46" t="s">
        <v>102</v>
      </c>
      <c r="F35" s="46" t="s">
        <v>102</v>
      </c>
      <c r="G35" s="46" t="s">
        <v>102</v>
      </c>
    </row>
    <row r="36" spans="1:7" x14ac:dyDescent="0.25">
      <c r="A36" s="32" t="s">
        <v>117</v>
      </c>
      <c r="B36" s="41" t="s">
        <v>102</v>
      </c>
      <c r="C36" s="41" t="s">
        <v>102</v>
      </c>
      <c r="D36" s="41" t="s">
        <v>102</v>
      </c>
      <c r="E36" s="41" t="s">
        <v>102</v>
      </c>
      <c r="F36" s="41" t="s">
        <v>102</v>
      </c>
      <c r="G36" s="41" t="s">
        <v>102</v>
      </c>
    </row>
    <row r="37" spans="1:7" x14ac:dyDescent="0.25">
      <c r="A37" s="18" t="s">
        <v>101</v>
      </c>
      <c r="B37" s="46" t="s">
        <v>102</v>
      </c>
      <c r="C37" s="46" t="s">
        <v>102</v>
      </c>
      <c r="D37" s="46" t="s">
        <v>102</v>
      </c>
      <c r="E37" s="46" t="s">
        <v>102</v>
      </c>
      <c r="F37" s="46" t="s">
        <v>102</v>
      </c>
      <c r="G37" s="46" t="s">
        <v>102</v>
      </c>
    </row>
    <row r="38" spans="1:7" x14ac:dyDescent="0.25">
      <c r="A38" s="18" t="s">
        <v>103</v>
      </c>
      <c r="B38" s="46" t="s">
        <v>102</v>
      </c>
      <c r="C38" s="46" t="s">
        <v>102</v>
      </c>
      <c r="D38" s="46" t="s">
        <v>102</v>
      </c>
      <c r="E38" s="46" t="s">
        <v>102</v>
      </c>
      <c r="F38" s="46" t="s">
        <v>102</v>
      </c>
      <c r="G38" s="46" t="s">
        <v>102</v>
      </c>
    </row>
    <row r="39" spans="1:7" x14ac:dyDescent="0.25">
      <c r="A39" s="18" t="s">
        <v>118</v>
      </c>
      <c r="B39" s="46" t="s">
        <v>102</v>
      </c>
      <c r="C39" s="46" t="s">
        <v>102</v>
      </c>
      <c r="D39" s="46" t="s">
        <v>102</v>
      </c>
      <c r="E39" s="46" t="s">
        <v>102</v>
      </c>
      <c r="F39" s="46" t="s">
        <v>102</v>
      </c>
      <c r="G39" s="46" t="s">
        <v>102</v>
      </c>
    </row>
    <row r="40" spans="1:7" x14ac:dyDescent="0.25">
      <c r="A40" s="32" t="s">
        <v>119</v>
      </c>
      <c r="B40" s="41" t="s">
        <v>102</v>
      </c>
      <c r="C40" s="41" t="s">
        <v>102</v>
      </c>
      <c r="D40" s="41" t="s">
        <v>102</v>
      </c>
      <c r="E40" s="41" t="s">
        <v>102</v>
      </c>
      <c r="F40" s="41" t="s">
        <v>102</v>
      </c>
      <c r="G40" s="41" t="s">
        <v>102</v>
      </c>
    </row>
    <row r="41" spans="1:7" x14ac:dyDescent="0.25">
      <c r="A41" s="18" t="s">
        <v>101</v>
      </c>
      <c r="B41" s="46" t="s">
        <v>102</v>
      </c>
      <c r="C41" s="46" t="s">
        <v>102</v>
      </c>
      <c r="D41" s="46" t="s">
        <v>102</v>
      </c>
      <c r="E41" s="46" t="s">
        <v>102</v>
      </c>
      <c r="F41" s="46" t="s">
        <v>102</v>
      </c>
      <c r="G41" s="46" t="s">
        <v>102</v>
      </c>
    </row>
    <row r="42" spans="1:7" x14ac:dyDescent="0.25">
      <c r="A42" s="18" t="s">
        <v>103</v>
      </c>
      <c r="B42" s="46" t="s">
        <v>102</v>
      </c>
      <c r="C42" s="46" t="s">
        <v>102</v>
      </c>
      <c r="D42" s="46" t="s">
        <v>102</v>
      </c>
      <c r="E42" s="46" t="s">
        <v>102</v>
      </c>
      <c r="F42" s="46" t="s">
        <v>102</v>
      </c>
      <c r="G42" s="46" t="s">
        <v>102</v>
      </c>
    </row>
    <row r="43" spans="1:7" x14ac:dyDescent="0.25">
      <c r="A43" s="18" t="s">
        <v>120</v>
      </c>
      <c r="B43" s="46" t="s">
        <v>102</v>
      </c>
      <c r="C43" s="46" t="s">
        <v>102</v>
      </c>
      <c r="D43" s="46" t="s">
        <v>102</v>
      </c>
      <c r="E43" s="46" t="s">
        <v>102</v>
      </c>
      <c r="F43" s="46" t="s">
        <v>102</v>
      </c>
      <c r="G43" s="46" t="s">
        <v>102</v>
      </c>
    </row>
    <row r="44" spans="1:7" x14ac:dyDescent="0.25">
      <c r="A44" s="32" t="s">
        <v>121</v>
      </c>
      <c r="B44" s="41" t="s">
        <v>102</v>
      </c>
      <c r="C44" s="41" t="s">
        <v>102</v>
      </c>
      <c r="D44" s="41" t="s">
        <v>102</v>
      </c>
      <c r="E44" s="41">
        <v>179449</v>
      </c>
      <c r="F44" s="41">
        <v>77345.298720680294</v>
      </c>
      <c r="G44" s="41">
        <v>0</v>
      </c>
    </row>
    <row r="45" spans="1:7" x14ac:dyDescent="0.25">
      <c r="A45" s="18" t="s">
        <v>101</v>
      </c>
      <c r="B45" s="46" t="s">
        <v>102</v>
      </c>
      <c r="C45" s="46" t="s">
        <v>102</v>
      </c>
      <c r="D45" s="46" t="s">
        <v>102</v>
      </c>
      <c r="E45" s="46">
        <v>0</v>
      </c>
      <c r="F45" s="46">
        <v>2609.3502777838103</v>
      </c>
      <c r="G45" s="46">
        <v>0</v>
      </c>
    </row>
    <row r="46" spans="1:7" x14ac:dyDescent="0.25">
      <c r="A46" s="18" t="s">
        <v>103</v>
      </c>
      <c r="B46" s="46" t="s">
        <v>102</v>
      </c>
      <c r="C46" s="46" t="s">
        <v>102</v>
      </c>
      <c r="D46" s="46" t="s">
        <v>102</v>
      </c>
      <c r="E46" s="46">
        <v>141282</v>
      </c>
      <c r="F46" s="46">
        <v>74735.948442896493</v>
      </c>
      <c r="G46" s="46">
        <v>0</v>
      </c>
    </row>
    <row r="47" spans="1:7" x14ac:dyDescent="0.25">
      <c r="A47" s="18" t="s">
        <v>122</v>
      </c>
      <c r="B47" s="46" t="s">
        <v>102</v>
      </c>
      <c r="C47" s="46" t="s">
        <v>102</v>
      </c>
      <c r="D47" s="46" t="s">
        <v>102</v>
      </c>
      <c r="E47" s="46">
        <v>38167</v>
      </c>
      <c r="F47" s="46">
        <v>-1.0004441719502211E-11</v>
      </c>
      <c r="G47" s="46">
        <v>0</v>
      </c>
    </row>
    <row r="48" spans="1:7" x14ac:dyDescent="0.25">
      <c r="A48" s="32" t="s">
        <v>123</v>
      </c>
      <c r="B48" s="41">
        <v>359495</v>
      </c>
      <c r="C48" s="41">
        <v>864501</v>
      </c>
      <c r="D48" s="41" t="s">
        <v>102</v>
      </c>
      <c r="E48" s="41" t="s">
        <v>102</v>
      </c>
      <c r="F48" s="41" t="s">
        <v>102</v>
      </c>
      <c r="G48" s="41" t="s">
        <v>102</v>
      </c>
    </row>
    <row r="49" spans="1:7" x14ac:dyDescent="0.25">
      <c r="A49" s="18" t="s">
        <v>101</v>
      </c>
      <c r="B49" s="46" t="s">
        <v>102</v>
      </c>
      <c r="C49" s="46" t="s">
        <v>102</v>
      </c>
      <c r="D49" s="46" t="s">
        <v>102</v>
      </c>
      <c r="E49" s="46" t="s">
        <v>102</v>
      </c>
      <c r="F49" s="46" t="s">
        <v>102</v>
      </c>
      <c r="G49" s="46" t="s">
        <v>102</v>
      </c>
    </row>
    <row r="50" spans="1:7" x14ac:dyDescent="0.25">
      <c r="A50" s="18" t="s">
        <v>103</v>
      </c>
      <c r="B50" s="46" t="s">
        <v>102</v>
      </c>
      <c r="C50" s="46" t="s">
        <v>102</v>
      </c>
      <c r="D50" s="46" t="s">
        <v>102</v>
      </c>
      <c r="E50" s="46" t="s">
        <v>102</v>
      </c>
      <c r="F50" s="46" t="s">
        <v>102</v>
      </c>
      <c r="G50" s="46" t="s">
        <v>102</v>
      </c>
    </row>
    <row r="51" spans="1:7" x14ac:dyDescent="0.25">
      <c r="A51" s="18" t="s">
        <v>123</v>
      </c>
      <c r="B51" s="46">
        <v>359495</v>
      </c>
      <c r="C51" s="46">
        <v>864501</v>
      </c>
      <c r="D51" s="46" t="s">
        <v>102</v>
      </c>
      <c r="E51" s="46" t="s">
        <v>102</v>
      </c>
      <c r="F51" s="46" t="s">
        <v>102</v>
      </c>
      <c r="G51" s="46" t="s">
        <v>102</v>
      </c>
    </row>
    <row r="52" spans="1:7" x14ac:dyDescent="0.25">
      <c r="A52" s="32" t="s">
        <v>124</v>
      </c>
      <c r="B52" s="41">
        <v>391378</v>
      </c>
      <c r="C52" s="41">
        <v>214727</v>
      </c>
      <c r="D52" s="41">
        <v>795467</v>
      </c>
      <c r="E52" s="41">
        <v>149059.21055980976</v>
      </c>
      <c r="F52" s="41">
        <v>56713.551841150911</v>
      </c>
      <c r="G52" s="41">
        <v>0</v>
      </c>
    </row>
    <row r="53" spans="1:7" x14ac:dyDescent="0.25">
      <c r="A53" s="18" t="s">
        <v>101</v>
      </c>
      <c r="B53" s="46" t="s">
        <v>102</v>
      </c>
      <c r="C53" s="46" t="s">
        <v>102</v>
      </c>
      <c r="D53" s="46" t="s">
        <v>102</v>
      </c>
      <c r="E53" s="46">
        <v>28170</v>
      </c>
      <c r="F53" s="46">
        <v>16611.08851089617</v>
      </c>
      <c r="G53" s="46">
        <v>0</v>
      </c>
    </row>
    <row r="54" spans="1:7" x14ac:dyDescent="0.25">
      <c r="A54" s="18" t="s">
        <v>103</v>
      </c>
      <c r="B54" s="46" t="s">
        <v>102</v>
      </c>
      <c r="C54" s="46" t="s">
        <v>102</v>
      </c>
      <c r="D54" s="46" t="s">
        <v>102</v>
      </c>
      <c r="E54" s="46">
        <v>81936</v>
      </c>
      <c r="F54" s="46">
        <v>40102.463330254745</v>
      </c>
      <c r="G54" s="46">
        <v>0</v>
      </c>
    </row>
    <row r="55" spans="1:7" x14ac:dyDescent="0.25">
      <c r="A55" s="18" t="s">
        <v>125</v>
      </c>
      <c r="B55" s="46">
        <v>391378</v>
      </c>
      <c r="C55" s="46">
        <v>214727</v>
      </c>
      <c r="D55" s="46">
        <v>795467</v>
      </c>
      <c r="E55" s="46">
        <v>38953.210559809755</v>
      </c>
      <c r="F55" s="46">
        <v>0</v>
      </c>
      <c r="G55" s="46">
        <v>0</v>
      </c>
    </row>
    <row r="56" spans="1:7" x14ac:dyDescent="0.25">
      <c r="A56" s="32" t="s">
        <v>126</v>
      </c>
      <c r="B56" s="41" t="s">
        <v>102</v>
      </c>
      <c r="C56" s="41" t="s">
        <v>102</v>
      </c>
      <c r="D56" s="41" t="s">
        <v>102</v>
      </c>
      <c r="E56" s="41" t="s">
        <v>102</v>
      </c>
      <c r="F56" s="41" t="s">
        <v>102</v>
      </c>
      <c r="G56" s="41">
        <v>0</v>
      </c>
    </row>
    <row r="57" spans="1:7" x14ac:dyDescent="0.25">
      <c r="A57" s="18" t="s">
        <v>101</v>
      </c>
      <c r="B57" s="46" t="s">
        <v>102</v>
      </c>
      <c r="C57" s="46" t="s">
        <v>102</v>
      </c>
      <c r="D57" s="46" t="s">
        <v>102</v>
      </c>
      <c r="E57" s="46" t="s">
        <v>102</v>
      </c>
      <c r="F57" s="46" t="s">
        <v>102</v>
      </c>
      <c r="G57" s="46">
        <v>0</v>
      </c>
    </row>
    <row r="58" spans="1:7" x14ac:dyDescent="0.25">
      <c r="A58" s="18" t="s">
        <v>103</v>
      </c>
      <c r="B58" s="46" t="s">
        <v>102</v>
      </c>
      <c r="C58" s="46" t="s">
        <v>102</v>
      </c>
      <c r="D58" s="46" t="s">
        <v>102</v>
      </c>
      <c r="E58" s="46" t="s">
        <v>102</v>
      </c>
      <c r="F58" s="46" t="s">
        <v>102</v>
      </c>
      <c r="G58" s="46">
        <v>0</v>
      </c>
    </row>
    <row r="59" spans="1:7" x14ac:dyDescent="0.25">
      <c r="A59" s="18" t="s">
        <v>127</v>
      </c>
      <c r="B59" s="46" t="s">
        <v>102</v>
      </c>
      <c r="C59" s="46" t="s">
        <v>102</v>
      </c>
      <c r="D59" s="46" t="s">
        <v>102</v>
      </c>
      <c r="E59" s="46" t="s">
        <v>102</v>
      </c>
      <c r="F59" s="46" t="s">
        <v>102</v>
      </c>
      <c r="G59" s="46">
        <v>0</v>
      </c>
    </row>
    <row r="60" spans="1:7" x14ac:dyDescent="0.25">
      <c r="A60" s="32" t="s">
        <v>128</v>
      </c>
      <c r="B60" s="41" t="s">
        <v>102</v>
      </c>
      <c r="C60" s="41" t="s">
        <v>102</v>
      </c>
      <c r="D60" s="41" t="s">
        <v>102</v>
      </c>
      <c r="E60" s="41" t="s">
        <v>102</v>
      </c>
      <c r="F60" s="41" t="s">
        <v>102</v>
      </c>
      <c r="G60" s="41" t="s">
        <v>102</v>
      </c>
    </row>
    <row r="61" spans="1:7" x14ac:dyDescent="0.25">
      <c r="A61" s="18" t="s">
        <v>101</v>
      </c>
      <c r="B61" s="46" t="s">
        <v>102</v>
      </c>
      <c r="C61" s="46" t="s">
        <v>102</v>
      </c>
      <c r="D61" s="46" t="s">
        <v>102</v>
      </c>
      <c r="E61" s="46" t="s">
        <v>102</v>
      </c>
      <c r="F61" s="46" t="s">
        <v>102</v>
      </c>
      <c r="G61" s="46" t="s">
        <v>102</v>
      </c>
    </row>
    <row r="62" spans="1:7" x14ac:dyDescent="0.25">
      <c r="A62" s="18" t="s">
        <v>103</v>
      </c>
      <c r="B62" s="46" t="s">
        <v>102</v>
      </c>
      <c r="C62" s="46" t="s">
        <v>102</v>
      </c>
      <c r="D62" s="46" t="s">
        <v>102</v>
      </c>
      <c r="E62" s="46" t="s">
        <v>102</v>
      </c>
      <c r="F62" s="46" t="s">
        <v>102</v>
      </c>
      <c r="G62" s="46" t="s">
        <v>102</v>
      </c>
    </row>
    <row r="63" spans="1:7" x14ac:dyDescent="0.25">
      <c r="A63" s="18" t="s">
        <v>129</v>
      </c>
      <c r="B63" s="46" t="s">
        <v>102</v>
      </c>
      <c r="C63" s="46" t="s">
        <v>102</v>
      </c>
      <c r="D63" s="46" t="s">
        <v>102</v>
      </c>
      <c r="E63" s="46" t="s">
        <v>102</v>
      </c>
      <c r="F63" s="46" t="s">
        <v>102</v>
      </c>
      <c r="G63" s="46" t="s">
        <v>102</v>
      </c>
    </row>
    <row r="64" spans="1:7" x14ac:dyDescent="0.25">
      <c r="A64" s="32" t="s">
        <v>130</v>
      </c>
      <c r="B64" s="41" t="s">
        <v>102</v>
      </c>
      <c r="C64" s="41">
        <v>-59863</v>
      </c>
      <c r="D64" s="41">
        <v>295551</v>
      </c>
      <c r="E64" s="41">
        <v>37063.12049603981</v>
      </c>
      <c r="F64" s="41">
        <v>26536.613505918664</v>
      </c>
      <c r="G64" s="41">
        <v>0</v>
      </c>
    </row>
    <row r="65" spans="1:9" x14ac:dyDescent="0.25">
      <c r="A65" s="18" t="s">
        <v>101</v>
      </c>
      <c r="B65" s="46" t="s">
        <v>102</v>
      </c>
      <c r="C65" s="46" t="s">
        <v>102</v>
      </c>
      <c r="D65" s="46" t="s">
        <v>102</v>
      </c>
      <c r="E65" s="46">
        <v>34002</v>
      </c>
      <c r="F65" s="46">
        <v>26536.613505918664</v>
      </c>
      <c r="G65" s="46">
        <v>0</v>
      </c>
    </row>
    <row r="66" spans="1:9" x14ac:dyDescent="0.25">
      <c r="A66" s="18" t="s">
        <v>103</v>
      </c>
      <c r="B66" s="46" t="s">
        <v>102</v>
      </c>
      <c r="C66" s="46" t="s">
        <v>102</v>
      </c>
      <c r="D66" s="46" t="s">
        <v>102</v>
      </c>
      <c r="E66" s="46">
        <v>0</v>
      </c>
      <c r="F66" s="46">
        <v>0</v>
      </c>
      <c r="G66" s="46">
        <v>0</v>
      </c>
    </row>
    <row r="67" spans="1:9" x14ac:dyDescent="0.25">
      <c r="A67" s="18" t="s">
        <v>131</v>
      </c>
      <c r="B67" s="46" t="s">
        <v>102</v>
      </c>
      <c r="C67" s="46">
        <v>-59863</v>
      </c>
      <c r="D67" s="46">
        <v>295551</v>
      </c>
      <c r="E67" s="46">
        <v>3061.12049603981</v>
      </c>
      <c r="F67" s="46">
        <v>0</v>
      </c>
      <c r="G67" s="46">
        <v>0</v>
      </c>
    </row>
    <row r="68" spans="1:9" x14ac:dyDescent="0.25">
      <c r="A68" s="32" t="s">
        <v>132</v>
      </c>
      <c r="B68" s="41">
        <v>588195</v>
      </c>
      <c r="C68" s="41">
        <v>448121</v>
      </c>
      <c r="D68" s="41">
        <v>0</v>
      </c>
      <c r="E68" s="41">
        <v>0</v>
      </c>
      <c r="F68" s="41">
        <v>0</v>
      </c>
      <c r="G68" s="41">
        <v>0</v>
      </c>
    </row>
    <row r="69" spans="1:9" x14ac:dyDescent="0.25">
      <c r="A69" s="32" t="s">
        <v>150</v>
      </c>
      <c r="B69" s="41">
        <v>7776759</v>
      </c>
      <c r="C69" s="41">
        <v>8021268</v>
      </c>
      <c r="D69" s="41">
        <v>8401660</v>
      </c>
      <c r="E69" s="41">
        <v>8767133</v>
      </c>
      <c r="F69" s="41">
        <v>9073982</v>
      </c>
      <c r="G69" s="41">
        <v>9545916</v>
      </c>
      <c r="H69" s="61"/>
      <c r="I69" s="61"/>
    </row>
    <row r="70" spans="1:9" x14ac:dyDescent="0.25">
      <c r="A70" s="34" t="s">
        <v>79</v>
      </c>
      <c r="B70" s="60">
        <v>-1540534</v>
      </c>
      <c r="C70" s="60">
        <v>-8292384</v>
      </c>
      <c r="D70" s="60">
        <v>10391757</v>
      </c>
      <c r="E70" s="60">
        <v>3869651.0708000003</v>
      </c>
      <c r="F70" s="60">
        <v>5489478.0858000005</v>
      </c>
      <c r="G70" s="60">
        <v>0</v>
      </c>
    </row>
    <row r="71" spans="1:9" x14ac:dyDescent="0.25">
      <c r="A71" s="32" t="s">
        <v>98</v>
      </c>
      <c r="B71" s="41">
        <v>247914</v>
      </c>
      <c r="C71" s="41">
        <v>-324048</v>
      </c>
      <c r="D71" s="41">
        <v>680649</v>
      </c>
      <c r="E71" s="41">
        <v>267383.94334294467</v>
      </c>
      <c r="F71" s="41">
        <v>373675.67425848462</v>
      </c>
      <c r="G71" s="41">
        <v>0</v>
      </c>
    </row>
    <row r="72" spans="1:9" x14ac:dyDescent="0.25">
      <c r="A72" s="18" t="s">
        <v>101</v>
      </c>
      <c r="B72" s="46" t="s">
        <v>102</v>
      </c>
      <c r="C72" s="46" t="s">
        <v>102</v>
      </c>
      <c r="D72" s="46" t="s">
        <v>102</v>
      </c>
      <c r="E72" s="46">
        <v>75852</v>
      </c>
      <c r="F72" s="46">
        <v>76860</v>
      </c>
      <c r="G72" s="46">
        <v>0</v>
      </c>
    </row>
    <row r="73" spans="1:9" x14ac:dyDescent="0.25">
      <c r="A73" s="18" t="s">
        <v>103</v>
      </c>
      <c r="B73" s="46" t="s">
        <v>102</v>
      </c>
      <c r="C73" s="46" t="s">
        <v>102</v>
      </c>
      <c r="D73" s="46" t="s">
        <v>102</v>
      </c>
      <c r="E73" s="46">
        <v>24282</v>
      </c>
      <c r="F73" s="46">
        <v>25884</v>
      </c>
      <c r="G73" s="46">
        <v>0</v>
      </c>
    </row>
    <row r="74" spans="1:9" x14ac:dyDescent="0.25">
      <c r="A74" s="18" t="s">
        <v>104</v>
      </c>
      <c r="B74" s="46">
        <v>247914</v>
      </c>
      <c r="C74" s="46">
        <v>-324048</v>
      </c>
      <c r="D74" s="46">
        <v>680649</v>
      </c>
      <c r="E74" s="46">
        <v>167249.94334294467</v>
      </c>
      <c r="F74" s="46">
        <v>270931.67425848462</v>
      </c>
      <c r="G74" s="46">
        <v>0</v>
      </c>
    </row>
    <row r="75" spans="1:9" x14ac:dyDescent="0.25">
      <c r="A75" s="32" t="s">
        <v>105</v>
      </c>
      <c r="B75" s="41">
        <v>-490634</v>
      </c>
      <c r="C75" s="41">
        <v>-578468</v>
      </c>
      <c r="D75" s="41">
        <v>807496</v>
      </c>
      <c r="E75" s="41">
        <v>325565.30692312762</v>
      </c>
      <c r="F75" s="41">
        <v>378653.55155271746</v>
      </c>
      <c r="G75" s="41">
        <v>0</v>
      </c>
    </row>
    <row r="76" spans="1:9" x14ac:dyDescent="0.25">
      <c r="A76" s="18" t="s">
        <v>101</v>
      </c>
      <c r="B76" s="46" t="s">
        <v>102</v>
      </c>
      <c r="C76" s="46" t="s">
        <v>102</v>
      </c>
      <c r="D76" s="46" t="s">
        <v>102</v>
      </c>
      <c r="E76" s="46">
        <v>99558</v>
      </c>
      <c r="F76" s="46">
        <v>113796</v>
      </c>
      <c r="G76" s="46">
        <v>0</v>
      </c>
    </row>
    <row r="77" spans="1:9" x14ac:dyDescent="0.25">
      <c r="A77" s="18" t="s">
        <v>103</v>
      </c>
      <c r="B77" s="46" t="s">
        <v>102</v>
      </c>
      <c r="C77" s="46" t="s">
        <v>102</v>
      </c>
      <c r="D77" s="46" t="s">
        <v>102</v>
      </c>
      <c r="E77" s="46">
        <v>13266</v>
      </c>
      <c r="F77" s="46">
        <v>13986</v>
      </c>
      <c r="G77" s="46">
        <v>0</v>
      </c>
    </row>
    <row r="78" spans="1:9" x14ac:dyDescent="0.25">
      <c r="A78" s="18" t="s">
        <v>106</v>
      </c>
      <c r="B78" s="46">
        <v>-490634</v>
      </c>
      <c r="C78" s="46">
        <v>-578468</v>
      </c>
      <c r="D78" s="46">
        <v>807496</v>
      </c>
      <c r="E78" s="46">
        <v>212741.30692312759</v>
      </c>
      <c r="F78" s="46">
        <v>250871.55155271746</v>
      </c>
      <c r="G78" s="46">
        <v>0</v>
      </c>
    </row>
    <row r="79" spans="1:9" x14ac:dyDescent="0.25">
      <c r="A79" s="32" t="s">
        <v>107</v>
      </c>
      <c r="B79" s="41">
        <v>-241850</v>
      </c>
      <c r="C79" s="41">
        <v>-164129</v>
      </c>
      <c r="D79" s="41">
        <v>437372</v>
      </c>
      <c r="E79" s="41">
        <v>204022.53674893308</v>
      </c>
      <c r="F79" s="41">
        <v>246998.05178770632</v>
      </c>
      <c r="G79" s="41">
        <v>0</v>
      </c>
    </row>
    <row r="80" spans="1:9" x14ac:dyDescent="0.25">
      <c r="A80" s="18" t="s">
        <v>101</v>
      </c>
      <c r="B80" s="46" t="s">
        <v>102</v>
      </c>
      <c r="C80" s="46" t="s">
        <v>102</v>
      </c>
      <c r="D80" s="46" t="s">
        <v>102</v>
      </c>
      <c r="E80" s="46">
        <v>34920</v>
      </c>
      <c r="F80" s="46">
        <v>21780</v>
      </c>
      <c r="G80" s="46">
        <v>0</v>
      </c>
    </row>
    <row r="81" spans="1:7" x14ac:dyDescent="0.25">
      <c r="A81" s="18" t="s">
        <v>103</v>
      </c>
      <c r="B81" s="46" t="s">
        <v>102</v>
      </c>
      <c r="C81" s="46" t="s">
        <v>102</v>
      </c>
      <c r="D81" s="46" t="s">
        <v>102</v>
      </c>
      <c r="E81" s="46">
        <v>28386</v>
      </c>
      <c r="F81" s="46">
        <v>38610</v>
      </c>
      <c r="G81" s="46">
        <v>0</v>
      </c>
    </row>
    <row r="82" spans="1:7" x14ac:dyDescent="0.25">
      <c r="A82" s="18" t="s">
        <v>108</v>
      </c>
      <c r="B82" s="46">
        <v>-241850</v>
      </c>
      <c r="C82" s="46">
        <v>-164129</v>
      </c>
      <c r="D82" s="46">
        <v>437372</v>
      </c>
      <c r="E82" s="46">
        <v>140716.53674893308</v>
      </c>
      <c r="F82" s="46">
        <v>186608.05178770632</v>
      </c>
      <c r="G82" s="46">
        <v>0</v>
      </c>
    </row>
    <row r="83" spans="1:7" x14ac:dyDescent="0.25">
      <c r="A83" s="32" t="s">
        <v>109</v>
      </c>
      <c r="B83" s="41">
        <v>-723132</v>
      </c>
      <c r="C83" s="41">
        <v>-2229228</v>
      </c>
      <c r="D83" s="41">
        <v>2556203</v>
      </c>
      <c r="E83" s="41">
        <v>935470.63926771877</v>
      </c>
      <c r="F83" s="41">
        <v>1322106.5947084632</v>
      </c>
      <c r="G83" s="41">
        <v>0</v>
      </c>
    </row>
    <row r="84" spans="1:7" x14ac:dyDescent="0.25">
      <c r="A84" s="18" t="s">
        <v>101</v>
      </c>
      <c r="B84" s="46" t="s">
        <v>102</v>
      </c>
      <c r="C84" s="46" t="s">
        <v>102</v>
      </c>
      <c r="D84" s="46" t="s">
        <v>102</v>
      </c>
      <c r="E84" s="46">
        <v>127710</v>
      </c>
      <c r="F84" s="46">
        <v>135666</v>
      </c>
      <c r="G84" s="46">
        <v>0</v>
      </c>
    </row>
    <row r="85" spans="1:7" x14ac:dyDescent="0.25">
      <c r="A85" s="18" t="s">
        <v>103</v>
      </c>
      <c r="B85" s="46" t="s">
        <v>102</v>
      </c>
      <c r="C85" s="46" t="s">
        <v>102</v>
      </c>
      <c r="D85" s="46" t="s">
        <v>102</v>
      </c>
      <c r="E85" s="46">
        <v>248760</v>
      </c>
      <c r="F85" s="46">
        <v>298584</v>
      </c>
      <c r="G85" s="46">
        <v>0</v>
      </c>
    </row>
    <row r="86" spans="1:7" x14ac:dyDescent="0.25">
      <c r="A86" s="18" t="s">
        <v>110</v>
      </c>
      <c r="B86" s="46">
        <v>-723132</v>
      </c>
      <c r="C86" s="46">
        <v>-2229228</v>
      </c>
      <c r="D86" s="46">
        <v>2556203</v>
      </c>
      <c r="E86" s="46">
        <v>559000.63926771877</v>
      </c>
      <c r="F86" s="46">
        <v>887856.59470846318</v>
      </c>
      <c r="G86" s="46">
        <v>0</v>
      </c>
    </row>
    <row r="87" spans="1:7" x14ac:dyDescent="0.25">
      <c r="A87" s="32" t="s">
        <v>111</v>
      </c>
      <c r="B87" s="41">
        <v>96717</v>
      </c>
      <c r="C87" s="41">
        <v>-272282</v>
      </c>
      <c r="D87" s="41">
        <v>394225</v>
      </c>
      <c r="E87" s="41">
        <v>115354.67633692577</v>
      </c>
      <c r="F87" s="41">
        <v>164747.63585586991</v>
      </c>
      <c r="G87" s="41">
        <v>0</v>
      </c>
    </row>
    <row r="88" spans="1:7" x14ac:dyDescent="0.25">
      <c r="A88" s="18" t="s">
        <v>101</v>
      </c>
      <c r="B88" s="46" t="s">
        <v>102</v>
      </c>
      <c r="C88" s="46" t="s">
        <v>102</v>
      </c>
      <c r="D88" s="46" t="s">
        <v>102</v>
      </c>
      <c r="E88" s="46">
        <v>28494</v>
      </c>
      <c r="F88" s="46">
        <v>34560</v>
      </c>
      <c r="G88" s="46">
        <v>0</v>
      </c>
    </row>
    <row r="89" spans="1:7" x14ac:dyDescent="0.25">
      <c r="A89" s="18" t="s">
        <v>103</v>
      </c>
      <c r="B89" s="46" t="s">
        <v>102</v>
      </c>
      <c r="C89" s="46" t="s">
        <v>102</v>
      </c>
      <c r="D89" s="46" t="s">
        <v>102</v>
      </c>
      <c r="E89" s="46">
        <v>20790</v>
      </c>
      <c r="F89" s="46">
        <v>20880</v>
      </c>
      <c r="G89" s="46">
        <v>0</v>
      </c>
    </row>
    <row r="90" spans="1:7" x14ac:dyDescent="0.25">
      <c r="A90" s="18" t="s">
        <v>112</v>
      </c>
      <c r="B90" s="46">
        <v>96717</v>
      </c>
      <c r="C90" s="46">
        <v>-272282</v>
      </c>
      <c r="D90" s="46">
        <v>394225</v>
      </c>
      <c r="E90" s="46">
        <v>66070.676336925768</v>
      </c>
      <c r="F90" s="46">
        <v>109307.63585586991</v>
      </c>
      <c r="G90" s="46">
        <v>0</v>
      </c>
    </row>
    <row r="91" spans="1:7" x14ac:dyDescent="0.25">
      <c r="A91" s="32" t="s">
        <v>113</v>
      </c>
      <c r="B91" s="41">
        <v>-75053</v>
      </c>
      <c r="C91" s="41">
        <v>-380388</v>
      </c>
      <c r="D91" s="41">
        <v>558967</v>
      </c>
      <c r="E91" s="41">
        <v>189290.55959284739</v>
      </c>
      <c r="F91" s="41">
        <v>307754.12890717032</v>
      </c>
      <c r="G91" s="41">
        <v>0</v>
      </c>
    </row>
    <row r="92" spans="1:7" x14ac:dyDescent="0.25">
      <c r="A92" s="18" t="s">
        <v>101</v>
      </c>
      <c r="B92" s="46" t="s">
        <v>102</v>
      </c>
      <c r="C92" s="46" t="s">
        <v>102</v>
      </c>
      <c r="D92" s="46" t="s">
        <v>102</v>
      </c>
      <c r="E92" s="46">
        <v>45648</v>
      </c>
      <c r="F92" s="46">
        <v>51120</v>
      </c>
      <c r="G92" s="46">
        <v>0</v>
      </c>
    </row>
    <row r="93" spans="1:7" x14ac:dyDescent="0.25">
      <c r="A93" s="18" t="s">
        <v>103</v>
      </c>
      <c r="B93" s="46" t="s">
        <v>102</v>
      </c>
      <c r="C93" s="46" t="s">
        <v>102</v>
      </c>
      <c r="D93" s="46" t="s">
        <v>102</v>
      </c>
      <c r="E93" s="46">
        <v>21690</v>
      </c>
      <c r="F93" s="46">
        <v>41238</v>
      </c>
      <c r="G93" s="46">
        <v>0</v>
      </c>
    </row>
    <row r="94" spans="1:7" x14ac:dyDescent="0.25">
      <c r="A94" s="18" t="s">
        <v>114</v>
      </c>
      <c r="B94" s="46">
        <v>-75053</v>
      </c>
      <c r="C94" s="46">
        <v>-380388</v>
      </c>
      <c r="D94" s="46">
        <v>558967</v>
      </c>
      <c r="E94" s="46">
        <v>121952.55959284739</v>
      </c>
      <c r="F94" s="46">
        <v>215396.12890717032</v>
      </c>
      <c r="G94" s="46">
        <v>0</v>
      </c>
    </row>
    <row r="95" spans="1:7" x14ac:dyDescent="0.25">
      <c r="A95" s="32" t="s">
        <v>115</v>
      </c>
      <c r="B95" s="41" t="s">
        <v>102</v>
      </c>
      <c r="C95" s="41" t="s">
        <v>102</v>
      </c>
      <c r="D95" s="41">
        <v>454388</v>
      </c>
      <c r="E95" s="41">
        <v>173828.98143474519</v>
      </c>
      <c r="F95" s="41">
        <v>217931.90581956218</v>
      </c>
      <c r="G95" s="41">
        <v>0</v>
      </c>
    </row>
    <row r="96" spans="1:7" x14ac:dyDescent="0.25">
      <c r="A96" s="18" t="s">
        <v>101</v>
      </c>
      <c r="B96" s="46" t="s">
        <v>102</v>
      </c>
      <c r="C96" s="46" t="s">
        <v>102</v>
      </c>
      <c r="D96" s="46" t="s">
        <v>102</v>
      </c>
      <c r="E96" s="46">
        <v>0</v>
      </c>
      <c r="F96" s="46">
        <v>0</v>
      </c>
      <c r="G96" s="46">
        <v>0</v>
      </c>
    </row>
    <row r="97" spans="1:7" x14ac:dyDescent="0.25">
      <c r="A97" s="18" t="s">
        <v>103</v>
      </c>
      <c r="B97" s="46" t="s">
        <v>102</v>
      </c>
      <c r="C97" s="46" t="s">
        <v>102</v>
      </c>
      <c r="D97" s="46" t="s">
        <v>102</v>
      </c>
      <c r="E97" s="46">
        <v>61902</v>
      </c>
      <c r="F97" s="46">
        <v>73008</v>
      </c>
      <c r="G97" s="46">
        <v>0</v>
      </c>
    </row>
    <row r="98" spans="1:7" x14ac:dyDescent="0.25">
      <c r="A98" s="18" t="s">
        <v>116</v>
      </c>
      <c r="B98" s="46" t="s">
        <v>102</v>
      </c>
      <c r="C98" s="46" t="s">
        <v>102</v>
      </c>
      <c r="D98" s="46">
        <v>454388</v>
      </c>
      <c r="E98" s="46">
        <v>111926.9814347452</v>
      </c>
      <c r="F98" s="46">
        <v>144923.90581956218</v>
      </c>
      <c r="G98" s="46">
        <v>0</v>
      </c>
    </row>
    <row r="99" spans="1:7" x14ac:dyDescent="0.25">
      <c r="A99" s="32" t="s">
        <v>117</v>
      </c>
      <c r="B99" s="41">
        <v>300358</v>
      </c>
      <c r="C99" s="41">
        <v>-411851</v>
      </c>
      <c r="D99" s="41">
        <v>541832</v>
      </c>
      <c r="E99" s="41">
        <v>246227.53582967186</v>
      </c>
      <c r="F99" s="41">
        <v>306025.50578440295</v>
      </c>
      <c r="G99" s="41">
        <v>0</v>
      </c>
    </row>
    <row r="100" spans="1:7" x14ac:dyDescent="0.25">
      <c r="A100" s="18" t="s">
        <v>101</v>
      </c>
      <c r="B100" s="46" t="s">
        <v>102</v>
      </c>
      <c r="C100" s="46" t="s">
        <v>102</v>
      </c>
      <c r="D100" s="46" t="s">
        <v>102</v>
      </c>
      <c r="E100" s="46">
        <v>79812</v>
      </c>
      <c r="F100" s="46">
        <v>89838</v>
      </c>
      <c r="G100" s="46">
        <v>0</v>
      </c>
    </row>
    <row r="101" spans="1:7" x14ac:dyDescent="0.25">
      <c r="A101" s="18" t="s">
        <v>103</v>
      </c>
      <c r="B101" s="46" t="s">
        <v>102</v>
      </c>
      <c r="C101" s="46" t="s">
        <v>102</v>
      </c>
      <c r="D101" s="46" t="s">
        <v>102</v>
      </c>
      <c r="E101" s="46">
        <v>0</v>
      </c>
      <c r="F101" s="46">
        <v>0</v>
      </c>
      <c r="G101" s="46">
        <v>0</v>
      </c>
    </row>
    <row r="102" spans="1:7" x14ac:dyDescent="0.25">
      <c r="A102" s="18" t="s">
        <v>118</v>
      </c>
      <c r="B102" s="46">
        <v>300358</v>
      </c>
      <c r="C102" s="46">
        <v>-411851</v>
      </c>
      <c r="D102" s="46">
        <v>541832</v>
      </c>
      <c r="E102" s="46">
        <v>166415.53582967186</v>
      </c>
      <c r="F102" s="46">
        <v>216187.50578440295</v>
      </c>
      <c r="G102" s="46">
        <v>0</v>
      </c>
    </row>
    <row r="103" spans="1:7" x14ac:dyDescent="0.25">
      <c r="A103" s="32" t="s">
        <v>119</v>
      </c>
      <c r="B103" s="41" t="s">
        <v>102</v>
      </c>
      <c r="C103" s="41">
        <v>-312001</v>
      </c>
      <c r="D103" s="41">
        <v>440595</v>
      </c>
      <c r="E103" s="41">
        <v>178209.30886428244</v>
      </c>
      <c r="F103" s="41">
        <v>280925.63929570001</v>
      </c>
      <c r="G103" s="41">
        <v>0</v>
      </c>
    </row>
    <row r="104" spans="1:7" x14ac:dyDescent="0.25">
      <c r="A104" s="18" t="s">
        <v>101</v>
      </c>
      <c r="B104" s="46" t="s">
        <v>102</v>
      </c>
      <c r="C104" s="46" t="s">
        <v>102</v>
      </c>
      <c r="D104" s="46" t="s">
        <v>102</v>
      </c>
      <c r="E104" s="46">
        <v>0</v>
      </c>
      <c r="F104" s="46">
        <v>0</v>
      </c>
      <c r="G104" s="46">
        <v>0</v>
      </c>
    </row>
    <row r="105" spans="1:7" x14ac:dyDescent="0.25">
      <c r="A105" s="18" t="s">
        <v>103</v>
      </c>
      <c r="B105" s="46" t="s">
        <v>102</v>
      </c>
      <c r="C105" s="46" t="s">
        <v>102</v>
      </c>
      <c r="D105" s="46" t="s">
        <v>102</v>
      </c>
      <c r="E105" s="46">
        <v>62838</v>
      </c>
      <c r="F105" s="46">
        <v>71730</v>
      </c>
      <c r="G105" s="46">
        <v>0</v>
      </c>
    </row>
    <row r="106" spans="1:7" x14ac:dyDescent="0.25">
      <c r="A106" s="18" t="s">
        <v>120</v>
      </c>
      <c r="B106" s="46" t="s">
        <v>102</v>
      </c>
      <c r="C106" s="46">
        <v>-312001</v>
      </c>
      <c r="D106" s="46">
        <v>440595</v>
      </c>
      <c r="E106" s="46">
        <v>115371.30886428244</v>
      </c>
      <c r="F106" s="46">
        <v>209195.63929570001</v>
      </c>
      <c r="G106" s="46">
        <v>0</v>
      </c>
    </row>
    <row r="107" spans="1:7" x14ac:dyDescent="0.25">
      <c r="A107" s="32" t="s">
        <v>121</v>
      </c>
      <c r="B107" s="41" t="s">
        <v>102</v>
      </c>
      <c r="C107" s="41">
        <v>-892265</v>
      </c>
      <c r="D107" s="41">
        <v>1081732</v>
      </c>
      <c r="E107" s="41">
        <v>338390.07312892913</v>
      </c>
      <c r="F107" s="41">
        <v>572834.55383286346</v>
      </c>
      <c r="G107" s="41">
        <v>0</v>
      </c>
    </row>
    <row r="108" spans="1:7" x14ac:dyDescent="0.25">
      <c r="A108" s="18" t="s">
        <v>101</v>
      </c>
      <c r="B108" s="46" t="s">
        <v>102</v>
      </c>
      <c r="C108" s="46" t="s">
        <v>102</v>
      </c>
      <c r="D108" s="46" t="s">
        <v>102</v>
      </c>
      <c r="E108" s="46">
        <v>0</v>
      </c>
      <c r="F108" s="46">
        <v>0</v>
      </c>
      <c r="G108" s="46">
        <v>0</v>
      </c>
    </row>
    <row r="109" spans="1:7" x14ac:dyDescent="0.25">
      <c r="A109" s="18" t="s">
        <v>103</v>
      </c>
      <c r="B109" s="46" t="s">
        <v>102</v>
      </c>
      <c r="C109" s="46" t="s">
        <v>102</v>
      </c>
      <c r="D109" s="46" t="s">
        <v>102</v>
      </c>
      <c r="E109" s="46">
        <v>139662</v>
      </c>
      <c r="F109" s="46">
        <v>169452</v>
      </c>
      <c r="G109" s="46">
        <v>0</v>
      </c>
    </row>
    <row r="110" spans="1:7" x14ac:dyDescent="0.25">
      <c r="A110" s="18" t="s">
        <v>122</v>
      </c>
      <c r="B110" s="46" t="s">
        <v>102</v>
      </c>
      <c r="C110" s="46">
        <v>-892265</v>
      </c>
      <c r="D110" s="46">
        <v>1081732</v>
      </c>
      <c r="E110" s="46">
        <v>198728.0731289291</v>
      </c>
      <c r="F110" s="46">
        <v>403382.55383286346</v>
      </c>
      <c r="G110" s="46">
        <v>0</v>
      </c>
    </row>
    <row r="111" spans="1:7" x14ac:dyDescent="0.25">
      <c r="A111" s="32" t="s">
        <v>123</v>
      </c>
      <c r="B111" s="41">
        <v>-11721</v>
      </c>
      <c r="C111" s="41">
        <v>-228234</v>
      </c>
      <c r="D111" s="41">
        <v>596124</v>
      </c>
      <c r="E111" s="41">
        <v>185697.33895788694</v>
      </c>
      <c r="F111" s="41">
        <v>295685.11513551738</v>
      </c>
      <c r="G111" s="41">
        <v>0</v>
      </c>
    </row>
    <row r="112" spans="1:7" x14ac:dyDescent="0.25">
      <c r="A112" s="18" t="s">
        <v>101</v>
      </c>
      <c r="B112" s="46" t="s">
        <v>102</v>
      </c>
      <c r="C112" s="46" t="s">
        <v>102</v>
      </c>
      <c r="D112" s="46" t="s">
        <v>102</v>
      </c>
      <c r="E112" s="46">
        <v>0</v>
      </c>
      <c r="F112" s="46">
        <v>0</v>
      </c>
      <c r="G112" s="46">
        <v>0</v>
      </c>
    </row>
    <row r="113" spans="1:7" x14ac:dyDescent="0.25">
      <c r="A113" s="18" t="s">
        <v>103</v>
      </c>
      <c r="B113" s="46" t="s">
        <v>102</v>
      </c>
      <c r="C113" s="46" t="s">
        <v>102</v>
      </c>
      <c r="D113" s="46" t="s">
        <v>102</v>
      </c>
      <c r="E113" s="46">
        <v>76554</v>
      </c>
      <c r="F113" s="46">
        <v>87858</v>
      </c>
      <c r="G113" s="46">
        <v>0</v>
      </c>
    </row>
    <row r="114" spans="1:7" x14ac:dyDescent="0.25">
      <c r="A114" s="18" t="s">
        <v>123</v>
      </c>
      <c r="B114" s="46">
        <v>-11721</v>
      </c>
      <c r="C114" s="46">
        <v>-228234</v>
      </c>
      <c r="D114" s="46">
        <v>596124</v>
      </c>
      <c r="E114" s="46">
        <v>109143.33895788694</v>
      </c>
      <c r="F114" s="46">
        <v>207827.11513551738</v>
      </c>
      <c r="G114" s="46">
        <v>0</v>
      </c>
    </row>
    <row r="115" spans="1:7" x14ac:dyDescent="0.25">
      <c r="A115" s="32" t="s">
        <v>124</v>
      </c>
      <c r="B115" s="41">
        <v>-380886</v>
      </c>
      <c r="C115" s="41">
        <v>-833641</v>
      </c>
      <c r="D115" s="41">
        <v>888830</v>
      </c>
      <c r="E115" s="41">
        <v>347761.18077098904</v>
      </c>
      <c r="F115" s="41">
        <v>453706.34702662926</v>
      </c>
      <c r="G115" s="41">
        <v>0</v>
      </c>
    </row>
    <row r="116" spans="1:7" x14ac:dyDescent="0.25">
      <c r="A116" s="18" t="s">
        <v>101</v>
      </c>
      <c r="B116" s="46" t="s">
        <v>102</v>
      </c>
      <c r="C116" s="46" t="s">
        <v>102</v>
      </c>
      <c r="D116" s="46" t="s">
        <v>102</v>
      </c>
      <c r="E116" s="46">
        <v>80532</v>
      </c>
      <c r="F116" s="46">
        <v>0</v>
      </c>
      <c r="G116" s="46">
        <v>0</v>
      </c>
    </row>
    <row r="117" spans="1:7" x14ac:dyDescent="0.25">
      <c r="A117" s="18" t="s">
        <v>103</v>
      </c>
      <c r="B117" s="46" t="s">
        <v>102</v>
      </c>
      <c r="C117" s="46" t="s">
        <v>102</v>
      </c>
      <c r="D117" s="46" t="s">
        <v>102</v>
      </c>
      <c r="E117" s="46">
        <v>52182</v>
      </c>
      <c r="F117" s="46">
        <v>141516</v>
      </c>
      <c r="G117" s="46">
        <v>0</v>
      </c>
    </row>
    <row r="118" spans="1:7" x14ac:dyDescent="0.25">
      <c r="A118" s="18" t="s">
        <v>125</v>
      </c>
      <c r="B118" s="46">
        <v>-380886</v>
      </c>
      <c r="C118" s="46">
        <v>-833641</v>
      </c>
      <c r="D118" s="46">
        <v>888830</v>
      </c>
      <c r="E118" s="46">
        <v>215047.18077098904</v>
      </c>
      <c r="F118" s="46">
        <v>312190.34702662926</v>
      </c>
      <c r="G118" s="46">
        <v>0</v>
      </c>
    </row>
    <row r="119" spans="1:7" x14ac:dyDescent="0.25">
      <c r="A119" s="32" t="s">
        <v>126</v>
      </c>
      <c r="B119" s="41" t="s">
        <v>102</v>
      </c>
      <c r="C119" s="41">
        <v>-625624</v>
      </c>
      <c r="D119" s="41">
        <v>792260</v>
      </c>
      <c r="E119" s="41">
        <v>272648.69402675226</v>
      </c>
      <c r="F119" s="41">
        <v>449444.00227429043</v>
      </c>
      <c r="G119" s="41">
        <v>0</v>
      </c>
    </row>
    <row r="120" spans="1:7" x14ac:dyDescent="0.25">
      <c r="A120" s="18" t="s">
        <v>101</v>
      </c>
      <c r="B120" s="46" t="s">
        <v>102</v>
      </c>
      <c r="C120" s="46" t="s">
        <v>102</v>
      </c>
      <c r="D120" s="46" t="s">
        <v>102</v>
      </c>
      <c r="E120" s="46">
        <v>59400</v>
      </c>
      <c r="F120" s="46">
        <v>65034</v>
      </c>
      <c r="G120" s="46">
        <v>0</v>
      </c>
    </row>
    <row r="121" spans="1:7" x14ac:dyDescent="0.25">
      <c r="A121" s="18" t="s">
        <v>103</v>
      </c>
      <c r="B121" s="46" t="s">
        <v>102</v>
      </c>
      <c r="C121" s="46" t="s">
        <v>102</v>
      </c>
      <c r="D121" s="46" t="s">
        <v>102</v>
      </c>
      <c r="E121" s="46">
        <v>54396</v>
      </c>
      <c r="F121" s="46">
        <v>63108</v>
      </c>
      <c r="G121" s="46">
        <v>0</v>
      </c>
    </row>
    <row r="122" spans="1:7" x14ac:dyDescent="0.25">
      <c r="A122" s="18" t="s">
        <v>127</v>
      </c>
      <c r="B122" s="46" t="s">
        <v>102</v>
      </c>
      <c r="C122" s="46">
        <v>-625624</v>
      </c>
      <c r="D122" s="46">
        <v>792260</v>
      </c>
      <c r="E122" s="46">
        <v>158852.69402675226</v>
      </c>
      <c r="F122" s="46">
        <v>321302.00227429043</v>
      </c>
      <c r="G122" s="46">
        <v>0</v>
      </c>
    </row>
    <row r="123" spans="1:7" x14ac:dyDescent="0.25">
      <c r="A123" s="32" t="s">
        <v>128</v>
      </c>
      <c r="B123" s="41" t="s">
        <v>102</v>
      </c>
      <c r="C123" s="41" t="s">
        <v>102</v>
      </c>
      <c r="D123" s="41" t="s">
        <v>102</v>
      </c>
      <c r="E123" s="41" t="s">
        <v>102</v>
      </c>
      <c r="F123" s="41" t="s">
        <v>102</v>
      </c>
      <c r="G123" s="41" t="s">
        <v>102</v>
      </c>
    </row>
    <row r="124" spans="1:7" x14ac:dyDescent="0.25">
      <c r="A124" s="18" t="s">
        <v>101</v>
      </c>
      <c r="B124" s="46" t="s">
        <v>102</v>
      </c>
      <c r="C124" s="46" t="s">
        <v>102</v>
      </c>
      <c r="D124" s="46" t="s">
        <v>102</v>
      </c>
      <c r="E124" s="46" t="s">
        <v>102</v>
      </c>
      <c r="F124" s="46" t="s">
        <v>102</v>
      </c>
      <c r="G124" s="46" t="s">
        <v>102</v>
      </c>
    </row>
    <row r="125" spans="1:7" x14ac:dyDescent="0.25">
      <c r="A125" s="18" t="s">
        <v>103</v>
      </c>
      <c r="B125" s="46" t="s">
        <v>102</v>
      </c>
      <c r="C125" s="46" t="s">
        <v>102</v>
      </c>
      <c r="D125" s="46" t="s">
        <v>102</v>
      </c>
      <c r="E125" s="46" t="s">
        <v>102</v>
      </c>
      <c r="F125" s="46" t="s">
        <v>102</v>
      </c>
      <c r="G125" s="46" t="s">
        <v>102</v>
      </c>
    </row>
    <row r="126" spans="1:7" x14ac:dyDescent="0.25">
      <c r="A126" s="18" t="s">
        <v>129</v>
      </c>
      <c r="B126" s="46" t="s">
        <v>102</v>
      </c>
      <c r="C126" s="46" t="s">
        <v>102</v>
      </c>
      <c r="D126" s="46" t="s">
        <v>102</v>
      </c>
      <c r="E126" s="46" t="s">
        <v>102</v>
      </c>
      <c r="F126" s="46" t="s">
        <v>102</v>
      </c>
      <c r="G126" s="46" t="s">
        <v>102</v>
      </c>
    </row>
    <row r="127" spans="1:7" x14ac:dyDescent="0.25">
      <c r="A127" s="32" t="s">
        <v>130</v>
      </c>
      <c r="B127" s="41">
        <v>-24233</v>
      </c>
      <c r="C127" s="41">
        <v>-144930</v>
      </c>
      <c r="D127" s="41">
        <v>161085</v>
      </c>
      <c r="E127" s="41">
        <v>89800.295574245814</v>
      </c>
      <c r="F127" s="41">
        <v>118989.37956062329</v>
      </c>
      <c r="G127" s="41">
        <v>0</v>
      </c>
    </row>
    <row r="128" spans="1:7" x14ac:dyDescent="0.25">
      <c r="A128" s="18" t="s">
        <v>101</v>
      </c>
      <c r="B128" s="46" t="s">
        <v>102</v>
      </c>
      <c r="C128" s="46" t="s">
        <v>102</v>
      </c>
      <c r="D128" s="46" t="s">
        <v>102</v>
      </c>
      <c r="E128" s="46">
        <v>25722</v>
      </c>
      <c r="F128" s="46">
        <v>28098</v>
      </c>
      <c r="G128" s="46">
        <v>0</v>
      </c>
    </row>
    <row r="129" spans="1:7" x14ac:dyDescent="0.25">
      <c r="A129" s="18" t="s">
        <v>103</v>
      </c>
      <c r="B129" s="46" t="s">
        <v>102</v>
      </c>
      <c r="C129" s="46" t="s">
        <v>102</v>
      </c>
      <c r="D129" s="46" t="s">
        <v>102</v>
      </c>
      <c r="E129" s="46">
        <v>0</v>
      </c>
      <c r="F129" s="46">
        <v>0</v>
      </c>
      <c r="G129" s="46">
        <v>0</v>
      </c>
    </row>
    <row r="130" spans="1:7" x14ac:dyDescent="0.25">
      <c r="A130" s="18" t="s">
        <v>131</v>
      </c>
      <c r="B130" s="46">
        <v>-24233</v>
      </c>
      <c r="C130" s="46">
        <v>-144930</v>
      </c>
      <c r="D130" s="46">
        <v>161085</v>
      </c>
      <c r="E130" s="46">
        <v>64078.295574245814</v>
      </c>
      <c r="F130" s="46">
        <v>90891.379560623289</v>
      </c>
      <c r="G130" s="46">
        <v>0</v>
      </c>
    </row>
    <row r="131" spans="1:7" x14ac:dyDescent="0.25">
      <c r="A131" s="32" t="s">
        <v>132</v>
      </c>
      <c r="B131" s="41">
        <v>-238013</v>
      </c>
      <c r="C131" s="41">
        <v>-895292</v>
      </c>
      <c r="D131" s="41">
        <v>0</v>
      </c>
      <c r="E131" s="41">
        <v>0</v>
      </c>
      <c r="F131" s="41">
        <v>0</v>
      </c>
      <c r="G131" s="41">
        <v>0</v>
      </c>
    </row>
    <row r="132" spans="1:7" x14ac:dyDescent="0.25">
      <c r="A132" s="34" t="s">
        <v>80</v>
      </c>
      <c r="B132" s="60" t="s">
        <v>102</v>
      </c>
      <c r="C132" s="60" t="s">
        <v>102</v>
      </c>
      <c r="D132" s="60">
        <v>1229479</v>
      </c>
      <c r="E132" s="60">
        <v>463814.38430000009</v>
      </c>
      <c r="F132" s="60">
        <v>445401.37580000015</v>
      </c>
      <c r="G132" s="60">
        <v>0</v>
      </c>
    </row>
    <row r="133" spans="1:7" x14ac:dyDescent="0.25">
      <c r="A133" s="32" t="s">
        <v>98</v>
      </c>
      <c r="B133" s="41" t="s">
        <v>102</v>
      </c>
      <c r="C133" s="41" t="s">
        <v>102</v>
      </c>
      <c r="D133" s="41">
        <v>102430</v>
      </c>
      <c r="E133" s="41">
        <v>35237.977246902221</v>
      </c>
      <c r="F133" s="41">
        <v>36888.722537498594</v>
      </c>
      <c r="G133" s="41">
        <v>0</v>
      </c>
    </row>
    <row r="134" spans="1:7" x14ac:dyDescent="0.25">
      <c r="A134" s="18" t="s">
        <v>101</v>
      </c>
      <c r="B134" s="46" t="s">
        <v>102</v>
      </c>
      <c r="C134" s="46" t="s">
        <v>102</v>
      </c>
      <c r="D134" s="46" t="s">
        <v>102</v>
      </c>
      <c r="E134" s="46" t="s">
        <v>102</v>
      </c>
      <c r="F134" s="46" t="s">
        <v>102</v>
      </c>
      <c r="G134" s="46" t="s">
        <v>102</v>
      </c>
    </row>
    <row r="135" spans="1:7" x14ac:dyDescent="0.25">
      <c r="A135" s="18" t="s">
        <v>103</v>
      </c>
      <c r="B135" s="46" t="s">
        <v>102</v>
      </c>
      <c r="C135" s="46" t="s">
        <v>102</v>
      </c>
      <c r="D135" s="46" t="s">
        <v>102</v>
      </c>
      <c r="E135" s="46" t="s">
        <v>102</v>
      </c>
      <c r="F135" s="46" t="s">
        <v>102</v>
      </c>
      <c r="G135" s="46" t="s">
        <v>102</v>
      </c>
    </row>
    <row r="136" spans="1:7" x14ac:dyDescent="0.25">
      <c r="A136" s="18" t="s">
        <v>104</v>
      </c>
      <c r="B136" s="46" t="s">
        <v>102</v>
      </c>
      <c r="C136" s="46" t="s">
        <v>102</v>
      </c>
      <c r="D136" s="46">
        <v>102430</v>
      </c>
      <c r="E136" s="46">
        <v>35237.977246902221</v>
      </c>
      <c r="F136" s="46">
        <v>36888.722537498594</v>
      </c>
      <c r="G136" s="46">
        <v>0</v>
      </c>
    </row>
    <row r="137" spans="1:7" x14ac:dyDescent="0.25">
      <c r="A137" s="32" t="s">
        <v>105</v>
      </c>
      <c r="B137" s="41" t="s">
        <v>102</v>
      </c>
      <c r="C137" s="41" t="s">
        <v>102</v>
      </c>
      <c r="D137" s="41">
        <v>127805</v>
      </c>
      <c r="E137" s="41">
        <v>45873.712589293806</v>
      </c>
      <c r="F137" s="41">
        <v>38731.054949466721</v>
      </c>
      <c r="G137" s="41">
        <v>0</v>
      </c>
    </row>
    <row r="138" spans="1:7" x14ac:dyDescent="0.25">
      <c r="A138" s="18" t="s">
        <v>101</v>
      </c>
      <c r="B138" s="46" t="s">
        <v>102</v>
      </c>
      <c r="C138" s="46" t="s">
        <v>102</v>
      </c>
      <c r="D138" s="46" t="s">
        <v>102</v>
      </c>
      <c r="E138" s="46" t="s">
        <v>102</v>
      </c>
      <c r="F138" s="46" t="s">
        <v>102</v>
      </c>
      <c r="G138" s="46" t="s">
        <v>102</v>
      </c>
    </row>
    <row r="139" spans="1:7" x14ac:dyDescent="0.25">
      <c r="A139" s="18" t="s">
        <v>103</v>
      </c>
      <c r="B139" s="46" t="s">
        <v>102</v>
      </c>
      <c r="C139" s="46" t="s">
        <v>102</v>
      </c>
      <c r="D139" s="46" t="s">
        <v>102</v>
      </c>
      <c r="E139" s="46" t="s">
        <v>102</v>
      </c>
      <c r="F139" s="46" t="s">
        <v>102</v>
      </c>
      <c r="G139" s="46" t="s">
        <v>102</v>
      </c>
    </row>
    <row r="140" spans="1:7" x14ac:dyDescent="0.25">
      <c r="A140" s="18" t="s">
        <v>106</v>
      </c>
      <c r="B140" s="46" t="s">
        <v>102</v>
      </c>
      <c r="C140" s="46" t="s">
        <v>102</v>
      </c>
      <c r="D140" s="46">
        <v>127805</v>
      </c>
      <c r="E140" s="46">
        <v>45873.712589293806</v>
      </c>
      <c r="F140" s="46">
        <v>38731.054949466721</v>
      </c>
      <c r="G140" s="46">
        <v>0</v>
      </c>
    </row>
    <row r="141" spans="1:7" x14ac:dyDescent="0.25">
      <c r="A141" s="32" t="s">
        <v>107</v>
      </c>
      <c r="B141" s="41" t="s">
        <v>102</v>
      </c>
      <c r="C141" s="41" t="s">
        <v>102</v>
      </c>
      <c r="D141" s="41">
        <v>64346</v>
      </c>
      <c r="E141" s="41">
        <v>27400.090173740507</v>
      </c>
      <c r="F141" s="41">
        <v>27801.747709042094</v>
      </c>
      <c r="G141" s="41">
        <v>0</v>
      </c>
    </row>
    <row r="142" spans="1:7" x14ac:dyDescent="0.25">
      <c r="A142" s="18" t="s">
        <v>101</v>
      </c>
      <c r="B142" s="46" t="s">
        <v>102</v>
      </c>
      <c r="C142" s="46" t="s">
        <v>102</v>
      </c>
      <c r="D142" s="46" t="s">
        <v>102</v>
      </c>
      <c r="E142" s="46" t="s">
        <v>102</v>
      </c>
      <c r="F142" s="46" t="s">
        <v>102</v>
      </c>
      <c r="G142" s="46" t="s">
        <v>102</v>
      </c>
    </row>
    <row r="143" spans="1:7" x14ac:dyDescent="0.25">
      <c r="A143" s="18" t="s">
        <v>103</v>
      </c>
      <c r="B143" s="46" t="s">
        <v>102</v>
      </c>
      <c r="C143" s="46" t="s">
        <v>102</v>
      </c>
      <c r="D143" s="46" t="s">
        <v>102</v>
      </c>
      <c r="E143" s="46" t="s">
        <v>102</v>
      </c>
      <c r="F143" s="46" t="s">
        <v>102</v>
      </c>
      <c r="G143" s="46" t="s">
        <v>102</v>
      </c>
    </row>
    <row r="144" spans="1:7" x14ac:dyDescent="0.25">
      <c r="A144" s="18" t="s">
        <v>108</v>
      </c>
      <c r="B144" s="46" t="s">
        <v>102</v>
      </c>
      <c r="C144" s="46" t="s">
        <v>102</v>
      </c>
      <c r="D144" s="46">
        <v>64346</v>
      </c>
      <c r="E144" s="46">
        <v>27400.090173740507</v>
      </c>
      <c r="F144" s="46">
        <v>27801.747709042094</v>
      </c>
      <c r="G144" s="46">
        <v>0</v>
      </c>
    </row>
    <row r="145" spans="1:7" x14ac:dyDescent="0.25">
      <c r="A145" s="32" t="s">
        <v>109</v>
      </c>
      <c r="B145" s="41" t="s">
        <v>102</v>
      </c>
      <c r="C145" s="41" t="s">
        <v>102</v>
      </c>
      <c r="D145" s="41">
        <v>253068</v>
      </c>
      <c r="E145" s="41">
        <v>93530.229414995381</v>
      </c>
      <c r="F145" s="41">
        <v>93428.913366288092</v>
      </c>
      <c r="G145" s="41">
        <v>0</v>
      </c>
    </row>
    <row r="146" spans="1:7" x14ac:dyDescent="0.25">
      <c r="A146" s="18" t="s">
        <v>101</v>
      </c>
      <c r="B146" s="46" t="s">
        <v>102</v>
      </c>
      <c r="C146" s="46" t="s">
        <v>102</v>
      </c>
      <c r="D146" s="46" t="s">
        <v>102</v>
      </c>
      <c r="E146" s="46" t="s">
        <v>102</v>
      </c>
      <c r="F146" s="46" t="s">
        <v>102</v>
      </c>
      <c r="G146" s="46" t="s">
        <v>102</v>
      </c>
    </row>
    <row r="147" spans="1:7" x14ac:dyDescent="0.25">
      <c r="A147" s="18" t="s">
        <v>103</v>
      </c>
      <c r="B147" s="46" t="s">
        <v>102</v>
      </c>
      <c r="C147" s="46" t="s">
        <v>102</v>
      </c>
      <c r="D147" s="46" t="s">
        <v>102</v>
      </c>
      <c r="E147" s="46" t="s">
        <v>102</v>
      </c>
      <c r="F147" s="46" t="s">
        <v>102</v>
      </c>
      <c r="G147" s="46" t="s">
        <v>102</v>
      </c>
    </row>
    <row r="148" spans="1:7" x14ac:dyDescent="0.25">
      <c r="A148" s="18" t="s">
        <v>110</v>
      </c>
      <c r="B148" s="46" t="s">
        <v>102</v>
      </c>
      <c r="C148" s="46" t="s">
        <v>102</v>
      </c>
      <c r="D148" s="46">
        <v>253068</v>
      </c>
      <c r="E148" s="46">
        <v>93530.229414995381</v>
      </c>
      <c r="F148" s="46">
        <v>93428.913366288092</v>
      </c>
      <c r="G148" s="46">
        <v>0</v>
      </c>
    </row>
    <row r="149" spans="1:7" x14ac:dyDescent="0.25">
      <c r="A149" s="32" t="s">
        <v>111</v>
      </c>
      <c r="B149" s="41" t="s">
        <v>102</v>
      </c>
      <c r="C149" s="41" t="s">
        <v>102</v>
      </c>
      <c r="D149" s="41">
        <v>49678</v>
      </c>
      <c r="E149" s="41">
        <v>20964.586035550376</v>
      </c>
      <c r="F149" s="41">
        <v>21296.2409917939</v>
      </c>
      <c r="G149" s="41">
        <v>0</v>
      </c>
    </row>
    <row r="150" spans="1:7" x14ac:dyDescent="0.25">
      <c r="A150" s="18" t="s">
        <v>101</v>
      </c>
      <c r="B150" s="46" t="s">
        <v>102</v>
      </c>
      <c r="C150" s="46" t="s">
        <v>102</v>
      </c>
      <c r="D150" s="46" t="s">
        <v>102</v>
      </c>
      <c r="E150" s="46" t="s">
        <v>102</v>
      </c>
      <c r="F150" s="46" t="s">
        <v>102</v>
      </c>
      <c r="G150" s="46" t="s">
        <v>102</v>
      </c>
    </row>
    <row r="151" spans="1:7" x14ac:dyDescent="0.25">
      <c r="A151" s="18" t="s">
        <v>103</v>
      </c>
      <c r="B151" s="46" t="s">
        <v>102</v>
      </c>
      <c r="C151" s="46" t="s">
        <v>102</v>
      </c>
      <c r="D151" s="46" t="s">
        <v>102</v>
      </c>
      <c r="E151" s="46" t="s">
        <v>102</v>
      </c>
      <c r="F151" s="46" t="s">
        <v>102</v>
      </c>
      <c r="G151" s="46" t="s">
        <v>102</v>
      </c>
    </row>
    <row r="152" spans="1:7" x14ac:dyDescent="0.25">
      <c r="A152" s="18" t="s">
        <v>112</v>
      </c>
      <c r="B152" s="46" t="s">
        <v>102</v>
      </c>
      <c r="C152" s="46" t="s">
        <v>102</v>
      </c>
      <c r="D152" s="46">
        <v>49678</v>
      </c>
      <c r="E152" s="46">
        <v>20964.586035550376</v>
      </c>
      <c r="F152" s="46">
        <v>21296.2409917939</v>
      </c>
      <c r="G152" s="46">
        <v>0</v>
      </c>
    </row>
    <row r="153" spans="1:7" x14ac:dyDescent="0.25">
      <c r="A153" s="32" t="s">
        <v>113</v>
      </c>
      <c r="B153" s="41" t="s">
        <v>102</v>
      </c>
      <c r="C153" s="41" t="s">
        <v>102</v>
      </c>
      <c r="D153" s="41">
        <v>47183</v>
      </c>
      <c r="E153" s="41">
        <v>19355.659683737023</v>
      </c>
      <c r="F153" s="41">
        <v>14878.752878995647</v>
      </c>
      <c r="G153" s="41">
        <v>0</v>
      </c>
    </row>
    <row r="154" spans="1:7" x14ac:dyDescent="0.25">
      <c r="A154" s="18" t="s">
        <v>101</v>
      </c>
      <c r="B154" s="46" t="s">
        <v>102</v>
      </c>
      <c r="C154" s="46" t="s">
        <v>102</v>
      </c>
      <c r="D154" s="46" t="s">
        <v>102</v>
      </c>
      <c r="E154" s="46" t="s">
        <v>102</v>
      </c>
      <c r="F154" s="46" t="s">
        <v>102</v>
      </c>
      <c r="G154" s="46" t="s">
        <v>102</v>
      </c>
    </row>
    <row r="155" spans="1:7" x14ac:dyDescent="0.25">
      <c r="A155" s="18" t="s">
        <v>103</v>
      </c>
      <c r="B155" s="46" t="s">
        <v>102</v>
      </c>
      <c r="C155" s="46" t="s">
        <v>102</v>
      </c>
      <c r="D155" s="46" t="s">
        <v>102</v>
      </c>
      <c r="E155" s="46" t="s">
        <v>102</v>
      </c>
      <c r="F155" s="46" t="s">
        <v>102</v>
      </c>
      <c r="G155" s="46" t="s">
        <v>102</v>
      </c>
    </row>
    <row r="156" spans="1:7" x14ac:dyDescent="0.25">
      <c r="A156" s="18" t="s">
        <v>114</v>
      </c>
      <c r="B156" s="46" t="s">
        <v>102</v>
      </c>
      <c r="C156" s="46" t="s">
        <v>102</v>
      </c>
      <c r="D156" s="46">
        <v>47183</v>
      </c>
      <c r="E156" s="46">
        <v>19355.659683737023</v>
      </c>
      <c r="F156" s="46">
        <v>14878.752878995647</v>
      </c>
      <c r="G156" s="46">
        <v>0</v>
      </c>
    </row>
    <row r="157" spans="1:7" x14ac:dyDescent="0.25">
      <c r="A157" s="32" t="s">
        <v>115</v>
      </c>
      <c r="B157" s="41" t="s">
        <v>102</v>
      </c>
      <c r="C157" s="41" t="s">
        <v>102</v>
      </c>
      <c r="D157" s="41">
        <v>70488</v>
      </c>
      <c r="E157" s="41">
        <v>32216.34002277374</v>
      </c>
      <c r="F157" s="41">
        <v>29874.439008990288</v>
      </c>
      <c r="G157" s="41">
        <v>0</v>
      </c>
    </row>
    <row r="158" spans="1:7" x14ac:dyDescent="0.25">
      <c r="A158" s="18" t="s">
        <v>101</v>
      </c>
      <c r="B158" s="46" t="s">
        <v>102</v>
      </c>
      <c r="C158" s="46" t="s">
        <v>102</v>
      </c>
      <c r="D158" s="46" t="s">
        <v>102</v>
      </c>
      <c r="E158" s="46" t="s">
        <v>102</v>
      </c>
      <c r="F158" s="46" t="s">
        <v>102</v>
      </c>
      <c r="G158" s="46" t="s">
        <v>102</v>
      </c>
    </row>
    <row r="159" spans="1:7" x14ac:dyDescent="0.25">
      <c r="A159" s="18" t="s">
        <v>103</v>
      </c>
      <c r="B159" s="46" t="s">
        <v>102</v>
      </c>
      <c r="C159" s="46" t="s">
        <v>102</v>
      </c>
      <c r="D159" s="46" t="s">
        <v>102</v>
      </c>
      <c r="E159" s="46" t="s">
        <v>102</v>
      </c>
      <c r="F159" s="46" t="s">
        <v>102</v>
      </c>
      <c r="G159" s="46" t="s">
        <v>102</v>
      </c>
    </row>
    <row r="160" spans="1:7" x14ac:dyDescent="0.25">
      <c r="A160" s="18" t="s">
        <v>116</v>
      </c>
      <c r="B160" s="46" t="s">
        <v>102</v>
      </c>
      <c r="C160" s="46" t="s">
        <v>102</v>
      </c>
      <c r="D160" s="46">
        <v>70488</v>
      </c>
      <c r="E160" s="46">
        <v>32216.34002277374</v>
      </c>
      <c r="F160" s="46">
        <v>29874.439008990288</v>
      </c>
      <c r="G160" s="46">
        <v>0</v>
      </c>
    </row>
    <row r="161" spans="1:7" x14ac:dyDescent="0.25">
      <c r="A161" s="32" t="s">
        <v>117</v>
      </c>
      <c r="B161" s="41" t="s">
        <v>102</v>
      </c>
      <c r="C161" s="41" t="s">
        <v>102</v>
      </c>
      <c r="D161" s="41">
        <v>81493</v>
      </c>
      <c r="E161" s="41">
        <v>28702.237673748576</v>
      </c>
      <c r="F161" s="41">
        <v>30429.471648156337</v>
      </c>
      <c r="G161" s="41">
        <v>0</v>
      </c>
    </row>
    <row r="162" spans="1:7" x14ac:dyDescent="0.25">
      <c r="A162" s="18" t="s">
        <v>101</v>
      </c>
      <c r="B162" s="46" t="s">
        <v>102</v>
      </c>
      <c r="C162" s="46" t="s">
        <v>102</v>
      </c>
      <c r="D162" s="46" t="s">
        <v>102</v>
      </c>
      <c r="E162" s="46" t="s">
        <v>102</v>
      </c>
      <c r="F162" s="46" t="s">
        <v>102</v>
      </c>
      <c r="G162" s="46" t="s">
        <v>102</v>
      </c>
    </row>
    <row r="163" spans="1:7" x14ac:dyDescent="0.25">
      <c r="A163" s="18" t="s">
        <v>103</v>
      </c>
      <c r="B163" s="46" t="s">
        <v>102</v>
      </c>
      <c r="C163" s="46" t="s">
        <v>102</v>
      </c>
      <c r="D163" s="46" t="s">
        <v>102</v>
      </c>
      <c r="E163" s="46" t="s">
        <v>102</v>
      </c>
      <c r="F163" s="46" t="s">
        <v>102</v>
      </c>
      <c r="G163" s="46" t="s">
        <v>102</v>
      </c>
    </row>
    <row r="164" spans="1:7" x14ac:dyDescent="0.25">
      <c r="A164" s="18" t="s">
        <v>118</v>
      </c>
      <c r="B164" s="46" t="s">
        <v>102</v>
      </c>
      <c r="C164" s="46" t="s">
        <v>102</v>
      </c>
      <c r="D164" s="46">
        <v>81493</v>
      </c>
      <c r="E164" s="46">
        <v>28702.237673748576</v>
      </c>
      <c r="F164" s="46">
        <v>30429.471648156337</v>
      </c>
      <c r="G164" s="46">
        <v>0</v>
      </c>
    </row>
    <row r="165" spans="1:7" x14ac:dyDescent="0.25">
      <c r="A165" s="32" t="s">
        <v>119</v>
      </c>
      <c r="B165" s="41" t="s">
        <v>102</v>
      </c>
      <c r="C165" s="41" t="s">
        <v>102</v>
      </c>
      <c r="D165" s="41">
        <v>40202</v>
      </c>
      <c r="E165" s="41">
        <v>13520.928430682805</v>
      </c>
      <c r="F165" s="41">
        <v>16901.541332383189</v>
      </c>
      <c r="G165" s="41">
        <v>0</v>
      </c>
    </row>
    <row r="166" spans="1:7" x14ac:dyDescent="0.25">
      <c r="A166" s="18" t="s">
        <v>101</v>
      </c>
      <c r="B166" s="46" t="s">
        <v>102</v>
      </c>
      <c r="C166" s="46" t="s">
        <v>102</v>
      </c>
      <c r="D166" s="46" t="s">
        <v>102</v>
      </c>
      <c r="E166" s="46" t="s">
        <v>102</v>
      </c>
      <c r="F166" s="46" t="s">
        <v>102</v>
      </c>
      <c r="G166" s="46" t="s">
        <v>102</v>
      </c>
    </row>
    <row r="167" spans="1:7" x14ac:dyDescent="0.25">
      <c r="A167" s="18" t="s">
        <v>103</v>
      </c>
      <c r="B167" s="46" t="s">
        <v>102</v>
      </c>
      <c r="C167" s="46" t="s">
        <v>102</v>
      </c>
      <c r="D167" s="46" t="s">
        <v>102</v>
      </c>
      <c r="E167" s="46" t="s">
        <v>102</v>
      </c>
      <c r="F167" s="46" t="s">
        <v>102</v>
      </c>
      <c r="G167" s="46" t="s">
        <v>102</v>
      </c>
    </row>
    <row r="168" spans="1:7" x14ac:dyDescent="0.25">
      <c r="A168" s="18" t="s">
        <v>120</v>
      </c>
      <c r="B168" s="46" t="s">
        <v>102</v>
      </c>
      <c r="C168" s="46" t="s">
        <v>102</v>
      </c>
      <c r="D168" s="46">
        <v>40202</v>
      </c>
      <c r="E168" s="46">
        <v>13520.928430682805</v>
      </c>
      <c r="F168" s="46">
        <v>16901.541332383189</v>
      </c>
      <c r="G168" s="46">
        <v>0</v>
      </c>
    </row>
    <row r="169" spans="1:7" x14ac:dyDescent="0.25">
      <c r="A169" s="32" t="s">
        <v>121</v>
      </c>
      <c r="B169" s="41" t="s">
        <v>102</v>
      </c>
      <c r="C169" s="41" t="s">
        <v>102</v>
      </c>
      <c r="D169" s="41">
        <v>133985</v>
      </c>
      <c r="E169" s="41">
        <v>47432.594398613284</v>
      </c>
      <c r="F169" s="41">
        <v>44943.863188542397</v>
      </c>
      <c r="G169" s="41">
        <v>0</v>
      </c>
    </row>
    <row r="170" spans="1:7" x14ac:dyDescent="0.25">
      <c r="A170" s="18" t="s">
        <v>101</v>
      </c>
      <c r="B170" s="46" t="s">
        <v>102</v>
      </c>
      <c r="C170" s="46" t="s">
        <v>102</v>
      </c>
      <c r="D170" s="46" t="s">
        <v>102</v>
      </c>
      <c r="E170" s="46" t="s">
        <v>102</v>
      </c>
      <c r="F170" s="46" t="s">
        <v>102</v>
      </c>
      <c r="G170" s="46" t="s">
        <v>102</v>
      </c>
    </row>
    <row r="171" spans="1:7" x14ac:dyDescent="0.25">
      <c r="A171" s="18" t="s">
        <v>103</v>
      </c>
      <c r="B171" s="46" t="s">
        <v>102</v>
      </c>
      <c r="C171" s="46" t="s">
        <v>102</v>
      </c>
      <c r="D171" s="46" t="s">
        <v>102</v>
      </c>
      <c r="E171" s="46" t="s">
        <v>102</v>
      </c>
      <c r="F171" s="46" t="s">
        <v>102</v>
      </c>
      <c r="G171" s="46" t="s">
        <v>102</v>
      </c>
    </row>
    <row r="172" spans="1:7" x14ac:dyDescent="0.25">
      <c r="A172" s="18" t="s">
        <v>122</v>
      </c>
      <c r="B172" s="46" t="s">
        <v>102</v>
      </c>
      <c r="C172" s="46" t="s">
        <v>102</v>
      </c>
      <c r="D172" s="46">
        <v>133985</v>
      </c>
      <c r="E172" s="46">
        <v>47432.594398613284</v>
      </c>
      <c r="F172" s="46">
        <v>44943.863188542397</v>
      </c>
      <c r="G172" s="46">
        <v>0</v>
      </c>
    </row>
    <row r="173" spans="1:7" x14ac:dyDescent="0.25">
      <c r="A173" s="32" t="s">
        <v>123</v>
      </c>
      <c r="B173" s="41" t="s">
        <v>102</v>
      </c>
      <c r="C173" s="41" t="s">
        <v>102</v>
      </c>
      <c r="D173" s="41">
        <v>68465</v>
      </c>
      <c r="E173" s="41">
        <v>26754.648336430066</v>
      </c>
      <c r="F173" s="41">
        <v>28280.800936847045</v>
      </c>
      <c r="G173" s="41">
        <v>0</v>
      </c>
    </row>
    <row r="174" spans="1:7" x14ac:dyDescent="0.25">
      <c r="A174" s="18" t="s">
        <v>101</v>
      </c>
      <c r="B174" s="46" t="s">
        <v>102</v>
      </c>
      <c r="C174" s="46" t="s">
        <v>102</v>
      </c>
      <c r="D174" s="46" t="s">
        <v>102</v>
      </c>
      <c r="E174" s="46" t="s">
        <v>102</v>
      </c>
      <c r="F174" s="46" t="s">
        <v>102</v>
      </c>
      <c r="G174" s="46" t="s">
        <v>102</v>
      </c>
    </row>
    <row r="175" spans="1:7" x14ac:dyDescent="0.25">
      <c r="A175" s="18" t="s">
        <v>103</v>
      </c>
      <c r="B175" s="46" t="s">
        <v>102</v>
      </c>
      <c r="C175" s="46" t="s">
        <v>102</v>
      </c>
      <c r="D175" s="46" t="s">
        <v>102</v>
      </c>
      <c r="E175" s="46" t="s">
        <v>102</v>
      </c>
      <c r="F175" s="46" t="s">
        <v>102</v>
      </c>
      <c r="G175" s="46" t="s">
        <v>102</v>
      </c>
    </row>
    <row r="176" spans="1:7" x14ac:dyDescent="0.25">
      <c r="A176" s="18" t="s">
        <v>123</v>
      </c>
      <c r="B176" s="46" t="s">
        <v>102</v>
      </c>
      <c r="C176" s="46" t="s">
        <v>102</v>
      </c>
      <c r="D176" s="46">
        <v>68465</v>
      </c>
      <c r="E176" s="46">
        <v>26754.648336430066</v>
      </c>
      <c r="F176" s="46">
        <v>28280.800936847045</v>
      </c>
      <c r="G176" s="46">
        <v>0</v>
      </c>
    </row>
    <row r="177" spans="1:7" x14ac:dyDescent="0.25">
      <c r="A177" s="32" t="s">
        <v>124</v>
      </c>
      <c r="B177" s="41" t="s">
        <v>102</v>
      </c>
      <c r="C177" s="41" t="s">
        <v>102</v>
      </c>
      <c r="D177" s="41">
        <v>104299</v>
      </c>
      <c r="E177" s="41">
        <v>35072.242960593969</v>
      </c>
      <c r="F177" s="41">
        <v>28827.105398276341</v>
      </c>
      <c r="G177" s="41">
        <v>0</v>
      </c>
    </row>
    <row r="178" spans="1:7" x14ac:dyDescent="0.25">
      <c r="A178" s="18" t="s">
        <v>101</v>
      </c>
      <c r="B178" s="46" t="s">
        <v>102</v>
      </c>
      <c r="C178" s="46" t="s">
        <v>102</v>
      </c>
      <c r="D178" s="46" t="s">
        <v>102</v>
      </c>
      <c r="E178" s="46" t="s">
        <v>102</v>
      </c>
      <c r="F178" s="46" t="s">
        <v>102</v>
      </c>
      <c r="G178" s="46" t="s">
        <v>102</v>
      </c>
    </row>
    <row r="179" spans="1:7" x14ac:dyDescent="0.25">
      <c r="A179" s="18" t="s">
        <v>103</v>
      </c>
      <c r="B179" s="46" t="s">
        <v>102</v>
      </c>
      <c r="C179" s="46" t="s">
        <v>102</v>
      </c>
      <c r="D179" s="46" t="s">
        <v>102</v>
      </c>
      <c r="E179" s="46" t="s">
        <v>102</v>
      </c>
      <c r="F179" s="46" t="s">
        <v>102</v>
      </c>
      <c r="G179" s="46" t="s">
        <v>102</v>
      </c>
    </row>
    <row r="180" spans="1:7" x14ac:dyDescent="0.25">
      <c r="A180" s="18" t="s">
        <v>125</v>
      </c>
      <c r="B180" s="46" t="s">
        <v>102</v>
      </c>
      <c r="C180" s="46" t="s">
        <v>102</v>
      </c>
      <c r="D180" s="46">
        <v>104299</v>
      </c>
      <c r="E180" s="46">
        <v>35072.242960593969</v>
      </c>
      <c r="F180" s="46">
        <v>28827.105398276341</v>
      </c>
      <c r="G180" s="46">
        <v>0</v>
      </c>
    </row>
    <row r="181" spans="1:7" x14ac:dyDescent="0.25">
      <c r="A181" s="32" t="s">
        <v>126</v>
      </c>
      <c r="B181" s="41" t="s">
        <v>102</v>
      </c>
      <c r="C181" s="41" t="s">
        <v>102</v>
      </c>
      <c r="D181" s="41">
        <v>69925</v>
      </c>
      <c r="E181" s="41">
        <v>28982.22966793161</v>
      </c>
      <c r="F181" s="41">
        <v>22032.166695973123</v>
      </c>
      <c r="G181" s="41">
        <v>0</v>
      </c>
    </row>
    <row r="182" spans="1:7" x14ac:dyDescent="0.25">
      <c r="A182" s="18" t="s">
        <v>101</v>
      </c>
      <c r="B182" s="46" t="s">
        <v>102</v>
      </c>
      <c r="C182" s="46" t="s">
        <v>102</v>
      </c>
      <c r="D182" s="46" t="s">
        <v>102</v>
      </c>
      <c r="E182" s="46" t="s">
        <v>102</v>
      </c>
      <c r="F182" s="46" t="s">
        <v>102</v>
      </c>
      <c r="G182" s="46" t="s">
        <v>102</v>
      </c>
    </row>
    <row r="183" spans="1:7" x14ac:dyDescent="0.25">
      <c r="A183" s="18" t="s">
        <v>103</v>
      </c>
      <c r="B183" s="46" t="s">
        <v>102</v>
      </c>
      <c r="C183" s="46" t="s">
        <v>102</v>
      </c>
      <c r="D183" s="46" t="s">
        <v>102</v>
      </c>
      <c r="E183" s="46" t="s">
        <v>102</v>
      </c>
      <c r="F183" s="46" t="s">
        <v>102</v>
      </c>
      <c r="G183" s="46" t="s">
        <v>102</v>
      </c>
    </row>
    <row r="184" spans="1:7" x14ac:dyDescent="0.25">
      <c r="A184" s="18" t="s">
        <v>127</v>
      </c>
      <c r="B184" s="46" t="s">
        <v>102</v>
      </c>
      <c r="C184" s="46" t="s">
        <v>102</v>
      </c>
      <c r="D184" s="46">
        <v>69925</v>
      </c>
      <c r="E184" s="46">
        <v>28982.22966793161</v>
      </c>
      <c r="F184" s="46">
        <v>22032.166695973123</v>
      </c>
      <c r="G184" s="46">
        <v>0</v>
      </c>
    </row>
    <row r="185" spans="1:7" x14ac:dyDescent="0.25">
      <c r="A185" s="32" t="s">
        <v>128</v>
      </c>
      <c r="B185" s="41" t="s">
        <v>102</v>
      </c>
      <c r="C185" s="41" t="s">
        <v>102</v>
      </c>
      <c r="D185" s="41" t="s">
        <v>102</v>
      </c>
      <c r="E185" s="41" t="s">
        <v>102</v>
      </c>
      <c r="F185" s="41" t="s">
        <v>102</v>
      </c>
      <c r="G185" s="41" t="s">
        <v>102</v>
      </c>
    </row>
    <row r="186" spans="1:7" x14ac:dyDescent="0.25">
      <c r="A186" s="18" t="s">
        <v>101</v>
      </c>
      <c r="B186" s="46" t="s">
        <v>102</v>
      </c>
      <c r="C186" s="46" t="s">
        <v>102</v>
      </c>
      <c r="D186" s="46" t="s">
        <v>102</v>
      </c>
      <c r="E186" s="46" t="s">
        <v>102</v>
      </c>
      <c r="F186" s="46" t="s">
        <v>102</v>
      </c>
      <c r="G186" s="46" t="s">
        <v>102</v>
      </c>
    </row>
    <row r="187" spans="1:7" x14ac:dyDescent="0.25">
      <c r="A187" s="18" t="s">
        <v>103</v>
      </c>
      <c r="B187" s="46" t="s">
        <v>102</v>
      </c>
      <c r="C187" s="46" t="s">
        <v>102</v>
      </c>
      <c r="D187" s="46" t="s">
        <v>102</v>
      </c>
      <c r="E187" s="46" t="s">
        <v>102</v>
      </c>
      <c r="F187" s="46" t="s">
        <v>102</v>
      </c>
      <c r="G187" s="46" t="s">
        <v>102</v>
      </c>
    </row>
    <row r="188" spans="1:7" x14ac:dyDescent="0.25">
      <c r="A188" s="18" t="s">
        <v>129</v>
      </c>
      <c r="B188" s="46" t="s">
        <v>102</v>
      </c>
      <c r="C188" s="46" t="s">
        <v>102</v>
      </c>
      <c r="D188" s="46" t="s">
        <v>102</v>
      </c>
      <c r="E188" s="46" t="s">
        <v>102</v>
      </c>
      <c r="F188" s="46" t="s">
        <v>102</v>
      </c>
      <c r="G188" s="46" t="s">
        <v>102</v>
      </c>
    </row>
    <row r="189" spans="1:7" x14ac:dyDescent="0.25">
      <c r="A189" s="32" t="s">
        <v>130</v>
      </c>
      <c r="B189" s="41" t="s">
        <v>102</v>
      </c>
      <c r="C189" s="41" t="s">
        <v>102</v>
      </c>
      <c r="D189" s="41">
        <v>16112</v>
      </c>
      <c r="E189" s="41">
        <v>8770.90766500674</v>
      </c>
      <c r="F189" s="41">
        <v>11086.555157746345</v>
      </c>
      <c r="G189" s="41">
        <v>0</v>
      </c>
    </row>
    <row r="190" spans="1:7" x14ac:dyDescent="0.25">
      <c r="A190" s="18" t="s">
        <v>101</v>
      </c>
      <c r="B190" s="46" t="s">
        <v>102</v>
      </c>
      <c r="C190" s="46" t="s">
        <v>102</v>
      </c>
      <c r="D190" s="46" t="s">
        <v>102</v>
      </c>
      <c r="E190" s="46" t="s">
        <v>102</v>
      </c>
      <c r="F190" s="46" t="s">
        <v>102</v>
      </c>
      <c r="G190" s="46" t="s">
        <v>102</v>
      </c>
    </row>
    <row r="191" spans="1:7" x14ac:dyDescent="0.25">
      <c r="A191" s="18" t="s">
        <v>103</v>
      </c>
      <c r="B191" s="46" t="s">
        <v>102</v>
      </c>
      <c r="C191" s="46" t="s">
        <v>102</v>
      </c>
      <c r="D191" s="46" t="s">
        <v>102</v>
      </c>
      <c r="E191" s="46" t="s">
        <v>102</v>
      </c>
      <c r="F191" s="46" t="s">
        <v>102</v>
      </c>
      <c r="G191" s="46" t="s">
        <v>102</v>
      </c>
    </row>
    <row r="192" spans="1:7" x14ac:dyDescent="0.25">
      <c r="A192" s="18" t="s">
        <v>131</v>
      </c>
      <c r="B192" s="46" t="s">
        <v>102</v>
      </c>
      <c r="C192" s="46" t="s">
        <v>102</v>
      </c>
      <c r="D192" s="46">
        <v>16112</v>
      </c>
      <c r="E192" s="46">
        <v>8770.90766500674</v>
      </c>
      <c r="F192" s="46">
        <v>11086.555157746345</v>
      </c>
      <c r="G192" s="46">
        <v>0</v>
      </c>
    </row>
    <row r="193" spans="1:7" x14ac:dyDescent="0.25">
      <c r="A193" s="32" t="s">
        <v>132</v>
      </c>
      <c r="B193" s="41" t="s">
        <v>102</v>
      </c>
      <c r="C193" s="41" t="s">
        <v>102</v>
      </c>
      <c r="D193" s="41">
        <v>0</v>
      </c>
      <c r="E193" s="41">
        <v>0</v>
      </c>
      <c r="F193" s="41">
        <v>0</v>
      </c>
      <c r="G193" s="41">
        <v>0</v>
      </c>
    </row>
    <row r="194" spans="1:7" x14ac:dyDescent="0.25">
      <c r="A194" s="34" t="s">
        <v>41</v>
      </c>
      <c r="B194" s="60">
        <v>-645574</v>
      </c>
      <c r="C194" s="60">
        <v>0</v>
      </c>
      <c r="D194" s="60">
        <v>50000</v>
      </c>
      <c r="E194" s="279"/>
      <c r="F194" s="279"/>
      <c r="G194" s="60" t="s">
        <v>99</v>
      </c>
    </row>
    <row r="195" spans="1:7" x14ac:dyDescent="0.25">
      <c r="A195" s="32" t="s">
        <v>98</v>
      </c>
      <c r="B195" s="41" t="s">
        <v>102</v>
      </c>
      <c r="C195" s="41">
        <v>0</v>
      </c>
      <c r="D195" s="41">
        <v>0</v>
      </c>
      <c r="E195" s="41">
        <v>0</v>
      </c>
      <c r="F195" s="41">
        <v>0</v>
      </c>
      <c r="G195" s="41" t="s">
        <v>99</v>
      </c>
    </row>
    <row r="196" spans="1:7" x14ac:dyDescent="0.25">
      <c r="A196" s="18" t="s">
        <v>101</v>
      </c>
      <c r="B196" s="46" t="s">
        <v>102</v>
      </c>
      <c r="C196" s="46" t="s">
        <v>102</v>
      </c>
      <c r="D196" s="46" t="s">
        <v>102</v>
      </c>
      <c r="E196" s="46" t="s">
        <v>102</v>
      </c>
      <c r="F196" s="46" t="s">
        <v>102</v>
      </c>
      <c r="G196" s="46" t="s">
        <v>99</v>
      </c>
    </row>
    <row r="197" spans="1:7" x14ac:dyDescent="0.25">
      <c r="A197" s="18" t="s">
        <v>103</v>
      </c>
      <c r="B197" s="46" t="s">
        <v>102</v>
      </c>
      <c r="C197" s="46" t="s">
        <v>102</v>
      </c>
      <c r="D197" s="46" t="s">
        <v>102</v>
      </c>
      <c r="E197" s="46" t="s">
        <v>102</v>
      </c>
      <c r="F197" s="46" t="s">
        <v>102</v>
      </c>
      <c r="G197" s="46" t="s">
        <v>99</v>
      </c>
    </row>
    <row r="198" spans="1:7" x14ac:dyDescent="0.25">
      <c r="A198" s="18" t="s">
        <v>104</v>
      </c>
      <c r="B198" s="46" t="s">
        <v>102</v>
      </c>
      <c r="C198" s="46">
        <v>0</v>
      </c>
      <c r="D198" s="46">
        <v>0</v>
      </c>
      <c r="E198" s="46">
        <v>0</v>
      </c>
      <c r="F198" s="46">
        <v>0</v>
      </c>
      <c r="G198" s="46" t="s">
        <v>99</v>
      </c>
    </row>
    <row r="199" spans="1:7" x14ac:dyDescent="0.25">
      <c r="A199" s="32" t="s">
        <v>105</v>
      </c>
      <c r="B199" s="41">
        <v>-139706</v>
      </c>
      <c r="C199" s="41">
        <v>0</v>
      </c>
      <c r="D199" s="41">
        <v>0</v>
      </c>
      <c r="E199" s="41">
        <v>0</v>
      </c>
      <c r="F199" s="41">
        <v>0</v>
      </c>
      <c r="G199" s="41" t="s">
        <v>99</v>
      </c>
    </row>
    <row r="200" spans="1:7" x14ac:dyDescent="0.25">
      <c r="A200" s="18" t="s">
        <v>101</v>
      </c>
      <c r="B200" s="46" t="s">
        <v>102</v>
      </c>
      <c r="C200" s="46" t="s">
        <v>102</v>
      </c>
      <c r="D200" s="46" t="s">
        <v>102</v>
      </c>
      <c r="E200" s="46" t="s">
        <v>102</v>
      </c>
      <c r="F200" s="46" t="s">
        <v>102</v>
      </c>
      <c r="G200" s="46" t="s">
        <v>99</v>
      </c>
    </row>
    <row r="201" spans="1:7" x14ac:dyDescent="0.25">
      <c r="A201" s="18" t="s">
        <v>103</v>
      </c>
      <c r="B201" s="46" t="s">
        <v>102</v>
      </c>
      <c r="C201" s="46" t="s">
        <v>102</v>
      </c>
      <c r="D201" s="46" t="s">
        <v>102</v>
      </c>
      <c r="E201" s="46" t="s">
        <v>102</v>
      </c>
      <c r="F201" s="46" t="s">
        <v>102</v>
      </c>
      <c r="G201" s="46" t="s">
        <v>99</v>
      </c>
    </row>
    <row r="202" spans="1:7" x14ac:dyDescent="0.25">
      <c r="A202" s="18" t="s">
        <v>106</v>
      </c>
      <c r="B202" s="46">
        <v>-139706</v>
      </c>
      <c r="C202" s="46">
        <v>0</v>
      </c>
      <c r="D202" s="46">
        <v>0</v>
      </c>
      <c r="E202" s="46">
        <v>0</v>
      </c>
      <c r="F202" s="46">
        <v>0</v>
      </c>
      <c r="G202" s="46" t="s">
        <v>99</v>
      </c>
    </row>
    <row r="203" spans="1:7" x14ac:dyDescent="0.25">
      <c r="A203" s="32" t="s">
        <v>107</v>
      </c>
      <c r="B203" s="41">
        <v>-87730</v>
      </c>
      <c r="C203" s="41">
        <v>0</v>
      </c>
      <c r="D203" s="41">
        <v>0</v>
      </c>
      <c r="E203" s="41">
        <v>0</v>
      </c>
      <c r="F203" s="41">
        <v>0</v>
      </c>
      <c r="G203" s="41" t="s">
        <v>99</v>
      </c>
    </row>
    <row r="204" spans="1:7" x14ac:dyDescent="0.25">
      <c r="A204" s="18" t="s">
        <v>101</v>
      </c>
      <c r="B204" s="46" t="s">
        <v>102</v>
      </c>
      <c r="C204" s="46" t="s">
        <v>102</v>
      </c>
      <c r="D204" s="46" t="s">
        <v>102</v>
      </c>
      <c r="E204" s="46" t="s">
        <v>102</v>
      </c>
      <c r="F204" s="46" t="s">
        <v>102</v>
      </c>
      <c r="G204" s="46" t="s">
        <v>99</v>
      </c>
    </row>
    <row r="205" spans="1:7" x14ac:dyDescent="0.25">
      <c r="A205" s="18" t="s">
        <v>103</v>
      </c>
      <c r="B205" s="46" t="s">
        <v>102</v>
      </c>
      <c r="C205" s="46" t="s">
        <v>102</v>
      </c>
      <c r="D205" s="46" t="s">
        <v>102</v>
      </c>
      <c r="E205" s="46" t="s">
        <v>102</v>
      </c>
      <c r="F205" s="46" t="s">
        <v>102</v>
      </c>
      <c r="G205" s="46" t="s">
        <v>99</v>
      </c>
    </row>
    <row r="206" spans="1:7" x14ac:dyDescent="0.25">
      <c r="A206" s="18" t="s">
        <v>108</v>
      </c>
      <c r="B206" s="46">
        <v>-87730</v>
      </c>
      <c r="C206" s="46">
        <v>0</v>
      </c>
      <c r="D206" s="46">
        <v>0</v>
      </c>
      <c r="E206" s="46">
        <v>0</v>
      </c>
      <c r="F206" s="46">
        <v>0</v>
      </c>
      <c r="G206" s="46" t="s">
        <v>99</v>
      </c>
    </row>
    <row r="207" spans="1:7" x14ac:dyDescent="0.25">
      <c r="A207" s="32" t="s">
        <v>109</v>
      </c>
      <c r="B207" s="41">
        <v>-477528</v>
      </c>
      <c r="C207" s="41">
        <v>0</v>
      </c>
      <c r="D207" s="41">
        <v>0</v>
      </c>
      <c r="E207" s="41">
        <v>0</v>
      </c>
      <c r="F207" s="41">
        <v>0</v>
      </c>
      <c r="G207" s="41" t="s">
        <v>99</v>
      </c>
    </row>
    <row r="208" spans="1:7" x14ac:dyDescent="0.25">
      <c r="A208" s="18" t="s">
        <v>101</v>
      </c>
      <c r="B208" s="46" t="s">
        <v>102</v>
      </c>
      <c r="C208" s="46" t="s">
        <v>102</v>
      </c>
      <c r="D208" s="46" t="s">
        <v>102</v>
      </c>
      <c r="E208" s="46" t="s">
        <v>102</v>
      </c>
      <c r="F208" s="46" t="s">
        <v>102</v>
      </c>
      <c r="G208" s="46" t="s">
        <v>99</v>
      </c>
    </row>
    <row r="209" spans="1:7" x14ac:dyDescent="0.25">
      <c r="A209" s="18" t="s">
        <v>103</v>
      </c>
      <c r="B209" s="46" t="s">
        <v>102</v>
      </c>
      <c r="C209" s="46" t="s">
        <v>102</v>
      </c>
      <c r="D209" s="46" t="s">
        <v>102</v>
      </c>
      <c r="E209" s="46" t="s">
        <v>102</v>
      </c>
      <c r="F209" s="46" t="s">
        <v>102</v>
      </c>
      <c r="G209" s="46" t="s">
        <v>99</v>
      </c>
    </row>
    <row r="210" spans="1:7" x14ac:dyDescent="0.25">
      <c r="A210" s="18" t="s">
        <v>110</v>
      </c>
      <c r="B210" s="46">
        <v>-477528</v>
      </c>
      <c r="C210" s="46">
        <v>0</v>
      </c>
      <c r="D210" s="46">
        <v>0</v>
      </c>
      <c r="E210" s="46">
        <v>0</v>
      </c>
      <c r="F210" s="46">
        <v>0</v>
      </c>
      <c r="G210" s="46" t="s">
        <v>99</v>
      </c>
    </row>
    <row r="211" spans="1:7" x14ac:dyDescent="0.25">
      <c r="A211" s="32" t="s">
        <v>111</v>
      </c>
      <c r="B211" s="41">
        <v>218101</v>
      </c>
      <c r="C211" s="41">
        <v>0</v>
      </c>
      <c r="D211" s="41">
        <v>0</v>
      </c>
      <c r="E211" s="41">
        <v>0</v>
      </c>
      <c r="F211" s="41">
        <v>0</v>
      </c>
      <c r="G211" s="41" t="s">
        <v>99</v>
      </c>
    </row>
    <row r="212" spans="1:7" x14ac:dyDescent="0.25">
      <c r="A212" s="18" t="s">
        <v>101</v>
      </c>
      <c r="B212" s="46" t="s">
        <v>102</v>
      </c>
      <c r="C212" s="46" t="s">
        <v>102</v>
      </c>
      <c r="D212" s="46" t="s">
        <v>102</v>
      </c>
      <c r="E212" s="46" t="s">
        <v>102</v>
      </c>
      <c r="F212" s="46" t="s">
        <v>102</v>
      </c>
      <c r="G212" s="46" t="s">
        <v>99</v>
      </c>
    </row>
    <row r="213" spans="1:7" x14ac:dyDescent="0.25">
      <c r="A213" s="18" t="s">
        <v>103</v>
      </c>
      <c r="B213" s="46" t="s">
        <v>102</v>
      </c>
      <c r="C213" s="46" t="s">
        <v>102</v>
      </c>
      <c r="D213" s="46" t="s">
        <v>102</v>
      </c>
      <c r="E213" s="46" t="s">
        <v>102</v>
      </c>
      <c r="F213" s="46" t="s">
        <v>102</v>
      </c>
      <c r="G213" s="46" t="s">
        <v>99</v>
      </c>
    </row>
    <row r="214" spans="1:7" x14ac:dyDescent="0.25">
      <c r="A214" s="18" t="s">
        <v>112</v>
      </c>
      <c r="B214" s="46">
        <v>218101</v>
      </c>
      <c r="C214" s="46">
        <v>0</v>
      </c>
      <c r="D214" s="46">
        <v>0</v>
      </c>
      <c r="E214" s="46">
        <v>0</v>
      </c>
      <c r="F214" s="46">
        <v>0</v>
      </c>
      <c r="G214" s="46" t="s">
        <v>99</v>
      </c>
    </row>
    <row r="215" spans="1:7" x14ac:dyDescent="0.25">
      <c r="A215" s="32" t="s">
        <v>113</v>
      </c>
      <c r="B215" s="41">
        <v>4765</v>
      </c>
      <c r="C215" s="41">
        <v>0</v>
      </c>
      <c r="D215" s="41">
        <v>0</v>
      </c>
      <c r="E215" s="41">
        <v>0</v>
      </c>
      <c r="F215" s="41">
        <v>0</v>
      </c>
      <c r="G215" s="41" t="s">
        <v>99</v>
      </c>
    </row>
    <row r="216" spans="1:7" x14ac:dyDescent="0.25">
      <c r="A216" s="18" t="s">
        <v>101</v>
      </c>
      <c r="B216" s="46" t="s">
        <v>102</v>
      </c>
      <c r="C216" s="46" t="s">
        <v>102</v>
      </c>
      <c r="D216" s="46" t="s">
        <v>102</v>
      </c>
      <c r="E216" s="46" t="s">
        <v>102</v>
      </c>
      <c r="F216" s="46" t="s">
        <v>102</v>
      </c>
      <c r="G216" s="46" t="s">
        <v>99</v>
      </c>
    </row>
    <row r="217" spans="1:7" x14ac:dyDescent="0.25">
      <c r="A217" s="18" t="s">
        <v>103</v>
      </c>
      <c r="B217" s="46" t="s">
        <v>102</v>
      </c>
      <c r="C217" s="46" t="s">
        <v>102</v>
      </c>
      <c r="D217" s="46" t="s">
        <v>102</v>
      </c>
      <c r="E217" s="46" t="s">
        <v>102</v>
      </c>
      <c r="F217" s="46" t="s">
        <v>102</v>
      </c>
      <c r="G217" s="46" t="s">
        <v>99</v>
      </c>
    </row>
    <row r="218" spans="1:7" x14ac:dyDescent="0.25">
      <c r="A218" s="18" t="s">
        <v>114</v>
      </c>
      <c r="B218" s="46">
        <v>4765</v>
      </c>
      <c r="C218" s="46">
        <v>0</v>
      </c>
      <c r="D218" s="46">
        <v>0</v>
      </c>
      <c r="E218" s="46">
        <v>0</v>
      </c>
      <c r="F218" s="46">
        <v>0</v>
      </c>
      <c r="G218" s="46" t="s">
        <v>99</v>
      </c>
    </row>
    <row r="219" spans="1:7" x14ac:dyDescent="0.25">
      <c r="A219" s="32" t="s">
        <v>115</v>
      </c>
      <c r="B219" s="41" t="s">
        <v>102</v>
      </c>
      <c r="C219" s="41" t="s">
        <v>102</v>
      </c>
      <c r="D219" s="41" t="s">
        <v>102</v>
      </c>
      <c r="E219" s="41" t="s">
        <v>102</v>
      </c>
      <c r="F219" s="41" t="s">
        <v>102</v>
      </c>
      <c r="G219" s="41" t="s">
        <v>99</v>
      </c>
    </row>
    <row r="220" spans="1:7" x14ac:dyDescent="0.25">
      <c r="A220" s="18" t="s">
        <v>101</v>
      </c>
      <c r="B220" s="46" t="s">
        <v>102</v>
      </c>
      <c r="C220" s="46" t="s">
        <v>102</v>
      </c>
      <c r="D220" s="46" t="s">
        <v>102</v>
      </c>
      <c r="E220" s="46" t="s">
        <v>102</v>
      </c>
      <c r="F220" s="46" t="s">
        <v>102</v>
      </c>
      <c r="G220" s="46" t="s">
        <v>99</v>
      </c>
    </row>
    <row r="221" spans="1:7" x14ac:dyDescent="0.25">
      <c r="A221" s="18" t="s">
        <v>103</v>
      </c>
      <c r="B221" s="46" t="s">
        <v>102</v>
      </c>
      <c r="C221" s="46" t="s">
        <v>102</v>
      </c>
      <c r="D221" s="46" t="s">
        <v>102</v>
      </c>
      <c r="E221" s="46" t="s">
        <v>102</v>
      </c>
      <c r="F221" s="46" t="s">
        <v>102</v>
      </c>
      <c r="G221" s="46" t="s">
        <v>99</v>
      </c>
    </row>
    <row r="222" spans="1:7" x14ac:dyDescent="0.25">
      <c r="A222" s="18" t="s">
        <v>116</v>
      </c>
      <c r="B222" s="46" t="s">
        <v>102</v>
      </c>
      <c r="C222" s="46" t="s">
        <v>102</v>
      </c>
      <c r="D222" s="46" t="s">
        <v>102</v>
      </c>
      <c r="E222" s="46" t="s">
        <v>102</v>
      </c>
      <c r="F222" s="46">
        <v>0</v>
      </c>
      <c r="G222" s="46" t="s">
        <v>99</v>
      </c>
    </row>
    <row r="223" spans="1:7" x14ac:dyDescent="0.25">
      <c r="A223" s="32" t="s">
        <v>117</v>
      </c>
      <c r="B223" s="41" t="s">
        <v>102</v>
      </c>
      <c r="C223" s="41" t="s">
        <v>102</v>
      </c>
      <c r="D223" s="41">
        <v>0</v>
      </c>
      <c r="E223" s="41">
        <v>0</v>
      </c>
      <c r="F223" s="41">
        <v>0</v>
      </c>
      <c r="G223" s="41" t="s">
        <v>99</v>
      </c>
    </row>
    <row r="224" spans="1:7" x14ac:dyDescent="0.25">
      <c r="A224" s="18" t="s">
        <v>101</v>
      </c>
      <c r="B224" s="46" t="s">
        <v>102</v>
      </c>
      <c r="C224" s="46" t="s">
        <v>102</v>
      </c>
      <c r="D224" s="46" t="s">
        <v>102</v>
      </c>
      <c r="E224" s="46" t="s">
        <v>102</v>
      </c>
      <c r="F224" s="46" t="s">
        <v>102</v>
      </c>
      <c r="G224" s="46" t="s">
        <v>99</v>
      </c>
    </row>
    <row r="225" spans="1:7" x14ac:dyDescent="0.25">
      <c r="A225" s="18" t="s">
        <v>103</v>
      </c>
      <c r="B225" s="46" t="s">
        <v>102</v>
      </c>
      <c r="C225" s="46" t="s">
        <v>102</v>
      </c>
      <c r="D225" s="46" t="s">
        <v>102</v>
      </c>
      <c r="E225" s="46" t="s">
        <v>102</v>
      </c>
      <c r="F225" s="46" t="s">
        <v>102</v>
      </c>
      <c r="G225" s="46" t="s">
        <v>99</v>
      </c>
    </row>
    <row r="226" spans="1:7" x14ac:dyDescent="0.25">
      <c r="A226" s="18" t="s">
        <v>118</v>
      </c>
      <c r="B226" s="46" t="s">
        <v>102</v>
      </c>
      <c r="C226" s="46" t="s">
        <v>102</v>
      </c>
      <c r="D226" s="46">
        <v>0</v>
      </c>
      <c r="E226" s="46">
        <v>0</v>
      </c>
      <c r="F226" s="46">
        <v>0</v>
      </c>
      <c r="G226" s="46" t="s">
        <v>99</v>
      </c>
    </row>
    <row r="227" spans="1:7" x14ac:dyDescent="0.25">
      <c r="A227" s="32" t="s">
        <v>119</v>
      </c>
      <c r="B227" s="41" t="s">
        <v>102</v>
      </c>
      <c r="C227" s="41" t="s">
        <v>102</v>
      </c>
      <c r="D227" s="41" t="s">
        <v>102</v>
      </c>
      <c r="E227" s="41" t="s">
        <v>102</v>
      </c>
      <c r="F227" s="41" t="s">
        <v>102</v>
      </c>
      <c r="G227" s="41" t="s">
        <v>99</v>
      </c>
    </row>
    <row r="228" spans="1:7" x14ac:dyDescent="0.25">
      <c r="A228" s="18" t="s">
        <v>101</v>
      </c>
      <c r="B228" s="46" t="s">
        <v>102</v>
      </c>
      <c r="C228" s="46" t="s">
        <v>102</v>
      </c>
      <c r="D228" s="46" t="s">
        <v>102</v>
      </c>
      <c r="E228" s="46" t="s">
        <v>102</v>
      </c>
      <c r="F228" s="46" t="s">
        <v>102</v>
      </c>
      <c r="G228" s="46" t="s">
        <v>99</v>
      </c>
    </row>
    <row r="229" spans="1:7" x14ac:dyDescent="0.25">
      <c r="A229" s="18" t="s">
        <v>103</v>
      </c>
      <c r="B229" s="46" t="s">
        <v>102</v>
      </c>
      <c r="C229" s="46" t="s">
        <v>102</v>
      </c>
      <c r="D229" s="46" t="s">
        <v>102</v>
      </c>
      <c r="E229" s="46" t="s">
        <v>102</v>
      </c>
      <c r="F229" s="46" t="s">
        <v>102</v>
      </c>
      <c r="G229" s="46" t="s">
        <v>99</v>
      </c>
    </row>
    <row r="230" spans="1:7" x14ac:dyDescent="0.25">
      <c r="A230" s="18" t="s">
        <v>120</v>
      </c>
      <c r="B230" s="46" t="s">
        <v>102</v>
      </c>
      <c r="C230" s="46" t="s">
        <v>102</v>
      </c>
      <c r="D230" s="46" t="s">
        <v>102</v>
      </c>
      <c r="E230" s="46" t="s">
        <v>102</v>
      </c>
      <c r="F230" s="46" t="s">
        <v>102</v>
      </c>
      <c r="G230" s="46" t="s">
        <v>99</v>
      </c>
    </row>
    <row r="231" spans="1:7" x14ac:dyDescent="0.25">
      <c r="A231" s="32" t="s">
        <v>121</v>
      </c>
      <c r="B231" s="41" t="s">
        <v>102</v>
      </c>
      <c r="C231" s="41" t="s">
        <v>102</v>
      </c>
      <c r="D231" s="41" t="s">
        <v>102</v>
      </c>
      <c r="E231" s="41" t="s">
        <v>102</v>
      </c>
      <c r="F231" s="41" t="s">
        <v>102</v>
      </c>
      <c r="G231" s="41" t="s">
        <v>99</v>
      </c>
    </row>
    <row r="232" spans="1:7" x14ac:dyDescent="0.25">
      <c r="A232" s="18" t="s">
        <v>101</v>
      </c>
      <c r="B232" s="46" t="s">
        <v>102</v>
      </c>
      <c r="C232" s="46" t="s">
        <v>102</v>
      </c>
      <c r="D232" s="46" t="s">
        <v>102</v>
      </c>
      <c r="E232" s="46" t="s">
        <v>102</v>
      </c>
      <c r="F232" s="46" t="s">
        <v>102</v>
      </c>
      <c r="G232" s="46" t="s">
        <v>99</v>
      </c>
    </row>
    <row r="233" spans="1:7" x14ac:dyDescent="0.25">
      <c r="A233" s="18" t="s">
        <v>103</v>
      </c>
      <c r="B233" s="46" t="s">
        <v>102</v>
      </c>
      <c r="C233" s="46" t="s">
        <v>102</v>
      </c>
      <c r="D233" s="46" t="s">
        <v>102</v>
      </c>
      <c r="E233" s="46" t="s">
        <v>102</v>
      </c>
      <c r="F233" s="46" t="s">
        <v>102</v>
      </c>
      <c r="G233" s="46" t="s">
        <v>99</v>
      </c>
    </row>
    <row r="234" spans="1:7" x14ac:dyDescent="0.25">
      <c r="A234" s="18" t="s">
        <v>122</v>
      </c>
      <c r="B234" s="46" t="s">
        <v>102</v>
      </c>
      <c r="C234" s="46" t="s">
        <v>102</v>
      </c>
      <c r="D234" s="46" t="s">
        <v>102</v>
      </c>
      <c r="E234" s="46" t="s">
        <v>102</v>
      </c>
      <c r="F234" s="46">
        <v>0</v>
      </c>
      <c r="G234" s="46" t="s">
        <v>99</v>
      </c>
    </row>
    <row r="235" spans="1:7" x14ac:dyDescent="0.25">
      <c r="A235" s="32" t="s">
        <v>123</v>
      </c>
      <c r="B235" s="41">
        <v>41813</v>
      </c>
      <c r="C235" s="41">
        <v>0</v>
      </c>
      <c r="D235" s="41">
        <v>0</v>
      </c>
      <c r="E235" s="41">
        <v>0</v>
      </c>
      <c r="F235" s="41">
        <v>0</v>
      </c>
      <c r="G235" s="41" t="s">
        <v>99</v>
      </c>
    </row>
    <row r="236" spans="1:7" x14ac:dyDescent="0.25">
      <c r="A236" s="18" t="s">
        <v>101</v>
      </c>
      <c r="B236" s="46" t="s">
        <v>102</v>
      </c>
      <c r="C236" s="46" t="s">
        <v>102</v>
      </c>
      <c r="D236" s="46" t="s">
        <v>102</v>
      </c>
      <c r="E236" s="46" t="s">
        <v>102</v>
      </c>
      <c r="F236" s="46" t="s">
        <v>102</v>
      </c>
      <c r="G236" s="46" t="s">
        <v>99</v>
      </c>
    </row>
    <row r="237" spans="1:7" x14ac:dyDescent="0.25">
      <c r="A237" s="18" t="s">
        <v>103</v>
      </c>
      <c r="B237" s="46" t="s">
        <v>102</v>
      </c>
      <c r="C237" s="46" t="s">
        <v>102</v>
      </c>
      <c r="D237" s="46" t="s">
        <v>102</v>
      </c>
      <c r="E237" s="46" t="s">
        <v>102</v>
      </c>
      <c r="F237" s="46" t="s">
        <v>102</v>
      </c>
      <c r="G237" s="46" t="s">
        <v>99</v>
      </c>
    </row>
    <row r="238" spans="1:7" x14ac:dyDescent="0.25">
      <c r="A238" s="18" t="s">
        <v>123</v>
      </c>
      <c r="B238" s="46">
        <v>41813</v>
      </c>
      <c r="C238" s="46">
        <v>0</v>
      </c>
      <c r="D238" s="46">
        <v>0</v>
      </c>
      <c r="E238" s="46">
        <v>0</v>
      </c>
      <c r="F238" s="46">
        <v>0</v>
      </c>
      <c r="G238" s="46" t="s">
        <v>99</v>
      </c>
    </row>
    <row r="239" spans="1:7" x14ac:dyDescent="0.25">
      <c r="A239" s="32" t="s">
        <v>124</v>
      </c>
      <c r="B239" s="41">
        <v>-160359</v>
      </c>
      <c r="C239" s="41">
        <v>0</v>
      </c>
      <c r="D239" s="41">
        <v>0</v>
      </c>
      <c r="E239" s="41">
        <v>0</v>
      </c>
      <c r="F239" s="41">
        <v>0</v>
      </c>
      <c r="G239" s="41" t="s">
        <v>99</v>
      </c>
    </row>
    <row r="240" spans="1:7" x14ac:dyDescent="0.25">
      <c r="A240" s="18" t="s">
        <v>101</v>
      </c>
      <c r="B240" s="46" t="s">
        <v>102</v>
      </c>
      <c r="C240" s="46" t="s">
        <v>102</v>
      </c>
      <c r="D240" s="46" t="s">
        <v>102</v>
      </c>
      <c r="E240" s="46" t="s">
        <v>102</v>
      </c>
      <c r="F240" s="46" t="s">
        <v>102</v>
      </c>
      <c r="G240" s="46" t="s">
        <v>99</v>
      </c>
    </row>
    <row r="241" spans="1:7" x14ac:dyDescent="0.25">
      <c r="A241" s="18" t="s">
        <v>103</v>
      </c>
      <c r="B241" s="46" t="s">
        <v>102</v>
      </c>
      <c r="C241" s="46" t="s">
        <v>102</v>
      </c>
      <c r="D241" s="46" t="s">
        <v>102</v>
      </c>
      <c r="E241" s="46" t="s">
        <v>102</v>
      </c>
      <c r="F241" s="46" t="s">
        <v>102</v>
      </c>
      <c r="G241" s="46" t="s">
        <v>99</v>
      </c>
    </row>
    <row r="242" spans="1:7" x14ac:dyDescent="0.25">
      <c r="A242" s="18" t="s">
        <v>125</v>
      </c>
      <c r="B242" s="46">
        <v>-160359</v>
      </c>
      <c r="C242" s="46">
        <v>0</v>
      </c>
      <c r="D242" s="46">
        <v>0</v>
      </c>
      <c r="E242" s="46">
        <v>0</v>
      </c>
      <c r="F242" s="46">
        <v>0</v>
      </c>
      <c r="G242" s="46" t="s">
        <v>99</v>
      </c>
    </row>
    <row r="243" spans="1:7" x14ac:dyDescent="0.25">
      <c r="A243" s="32" t="s">
        <v>126</v>
      </c>
      <c r="B243" s="41" t="s">
        <v>102</v>
      </c>
      <c r="C243" s="41" t="s">
        <v>102</v>
      </c>
      <c r="D243" s="41" t="s">
        <v>102</v>
      </c>
      <c r="E243" s="41" t="s">
        <v>102</v>
      </c>
      <c r="F243" s="41" t="s">
        <v>102</v>
      </c>
      <c r="G243" s="41" t="s">
        <v>99</v>
      </c>
    </row>
    <row r="244" spans="1:7" x14ac:dyDescent="0.25">
      <c r="A244" s="18" t="s">
        <v>101</v>
      </c>
      <c r="B244" s="46" t="s">
        <v>102</v>
      </c>
      <c r="C244" s="46" t="s">
        <v>102</v>
      </c>
      <c r="D244" s="46" t="s">
        <v>102</v>
      </c>
      <c r="E244" s="46" t="s">
        <v>102</v>
      </c>
      <c r="F244" s="46" t="s">
        <v>102</v>
      </c>
      <c r="G244" s="46" t="s">
        <v>99</v>
      </c>
    </row>
    <row r="245" spans="1:7" x14ac:dyDescent="0.25">
      <c r="A245" s="18" t="s">
        <v>103</v>
      </c>
      <c r="B245" s="46" t="s">
        <v>102</v>
      </c>
      <c r="C245" s="46" t="s">
        <v>102</v>
      </c>
      <c r="D245" s="46" t="s">
        <v>102</v>
      </c>
      <c r="E245" s="46" t="s">
        <v>102</v>
      </c>
      <c r="F245" s="46" t="s">
        <v>102</v>
      </c>
      <c r="G245" s="46" t="s">
        <v>99</v>
      </c>
    </row>
    <row r="246" spans="1:7" x14ac:dyDescent="0.25">
      <c r="A246" s="18" t="s">
        <v>127</v>
      </c>
      <c r="B246" s="46" t="s">
        <v>102</v>
      </c>
      <c r="C246" s="46" t="s">
        <v>102</v>
      </c>
      <c r="D246" s="46" t="s">
        <v>102</v>
      </c>
      <c r="E246" s="46" t="s">
        <v>102</v>
      </c>
      <c r="F246" s="46">
        <v>0</v>
      </c>
      <c r="G246" s="46" t="s">
        <v>99</v>
      </c>
    </row>
    <row r="247" spans="1:7" x14ac:dyDescent="0.25">
      <c r="A247" s="32" t="s">
        <v>128</v>
      </c>
      <c r="B247" s="41" t="s">
        <v>102</v>
      </c>
      <c r="C247" s="41">
        <v>0</v>
      </c>
      <c r="D247" s="41" t="s">
        <v>102</v>
      </c>
      <c r="E247" s="41" t="s">
        <v>102</v>
      </c>
      <c r="F247" s="41" t="s">
        <v>102</v>
      </c>
      <c r="G247" s="41" t="s">
        <v>99</v>
      </c>
    </row>
    <row r="248" spans="1:7" x14ac:dyDescent="0.25">
      <c r="A248" s="18" t="s">
        <v>101</v>
      </c>
      <c r="B248" s="46" t="s">
        <v>102</v>
      </c>
      <c r="C248" s="46" t="s">
        <v>102</v>
      </c>
      <c r="D248" s="46" t="s">
        <v>102</v>
      </c>
      <c r="E248" s="46" t="s">
        <v>102</v>
      </c>
      <c r="F248" s="46" t="s">
        <v>102</v>
      </c>
      <c r="G248" s="46" t="s">
        <v>99</v>
      </c>
    </row>
    <row r="249" spans="1:7" x14ac:dyDescent="0.25">
      <c r="A249" s="18" t="s">
        <v>103</v>
      </c>
      <c r="B249" s="46" t="s">
        <v>102</v>
      </c>
      <c r="C249" s="46" t="s">
        <v>102</v>
      </c>
      <c r="D249" s="46" t="s">
        <v>102</v>
      </c>
      <c r="E249" s="46" t="s">
        <v>102</v>
      </c>
      <c r="F249" s="46" t="s">
        <v>102</v>
      </c>
      <c r="G249" s="46" t="s">
        <v>99</v>
      </c>
    </row>
    <row r="250" spans="1:7" x14ac:dyDescent="0.25">
      <c r="A250" s="18" t="s">
        <v>129</v>
      </c>
      <c r="B250" s="46" t="s">
        <v>102</v>
      </c>
      <c r="C250" s="46"/>
      <c r="D250" s="46" t="s">
        <v>102</v>
      </c>
      <c r="E250" s="46" t="s">
        <v>102</v>
      </c>
      <c r="F250" s="46" t="s">
        <v>102</v>
      </c>
      <c r="G250" s="46" t="s">
        <v>99</v>
      </c>
    </row>
    <row r="251" spans="1:7" x14ac:dyDescent="0.25">
      <c r="A251" s="32" t="s">
        <v>130</v>
      </c>
      <c r="B251" s="41" t="s">
        <v>102</v>
      </c>
      <c r="C251" s="41">
        <v>0</v>
      </c>
      <c r="D251" s="41">
        <v>0</v>
      </c>
      <c r="E251" s="41">
        <v>0</v>
      </c>
      <c r="F251" s="41">
        <v>0</v>
      </c>
      <c r="G251" s="41" t="s">
        <v>99</v>
      </c>
    </row>
    <row r="252" spans="1:7" x14ac:dyDescent="0.25">
      <c r="A252" s="18" t="s">
        <v>101</v>
      </c>
      <c r="B252" s="46" t="s">
        <v>102</v>
      </c>
      <c r="C252" s="46" t="s">
        <v>102</v>
      </c>
      <c r="D252" s="46" t="s">
        <v>102</v>
      </c>
      <c r="E252" s="46" t="s">
        <v>102</v>
      </c>
      <c r="F252" s="46" t="s">
        <v>102</v>
      </c>
      <c r="G252" s="46" t="s">
        <v>99</v>
      </c>
    </row>
    <row r="253" spans="1:7" x14ac:dyDescent="0.25">
      <c r="A253" s="18" t="s">
        <v>103</v>
      </c>
      <c r="B253" s="46" t="s">
        <v>102</v>
      </c>
      <c r="C253" s="46" t="s">
        <v>102</v>
      </c>
      <c r="D253" s="46" t="s">
        <v>102</v>
      </c>
      <c r="E253" s="46" t="s">
        <v>102</v>
      </c>
      <c r="F253" s="46" t="s">
        <v>102</v>
      </c>
      <c r="G253" s="46" t="s">
        <v>99</v>
      </c>
    </row>
    <row r="254" spans="1:7" x14ac:dyDescent="0.25">
      <c r="A254" s="18" t="s">
        <v>131</v>
      </c>
      <c r="B254" s="46" t="s">
        <v>102</v>
      </c>
      <c r="C254" s="46"/>
      <c r="D254" s="46">
        <v>0</v>
      </c>
      <c r="E254" s="46">
        <v>0</v>
      </c>
      <c r="F254" s="46">
        <v>0</v>
      </c>
      <c r="G254" s="46" t="s">
        <v>99</v>
      </c>
    </row>
    <row r="255" spans="1:7" x14ac:dyDescent="0.25">
      <c r="A255" s="32" t="s">
        <v>132</v>
      </c>
      <c r="B255" s="41">
        <v>-44930</v>
      </c>
      <c r="C255" s="41">
        <v>0</v>
      </c>
      <c r="D255" s="41">
        <v>50000</v>
      </c>
      <c r="E255" s="268"/>
      <c r="F255" s="268"/>
      <c r="G255" s="41" t="s">
        <v>99</v>
      </c>
    </row>
    <row r="256" spans="1:7" x14ac:dyDescent="0.25">
      <c r="A256" s="34" t="s">
        <v>151</v>
      </c>
      <c r="B256" s="60" t="s">
        <v>102</v>
      </c>
      <c r="C256" s="60" t="s">
        <v>102</v>
      </c>
      <c r="D256" s="60">
        <v>75000</v>
      </c>
      <c r="E256" s="279"/>
      <c r="F256" s="279"/>
      <c r="G256" s="60" t="s">
        <v>99</v>
      </c>
    </row>
    <row r="257" spans="1:7" x14ac:dyDescent="0.25">
      <c r="A257" s="32" t="s">
        <v>98</v>
      </c>
      <c r="B257" s="41" t="s">
        <v>102</v>
      </c>
      <c r="C257" s="41" t="s">
        <v>102</v>
      </c>
      <c r="D257" s="41">
        <v>0</v>
      </c>
      <c r="E257" s="41">
        <v>0</v>
      </c>
      <c r="F257" s="41">
        <v>0</v>
      </c>
      <c r="G257" s="41" t="s">
        <v>99</v>
      </c>
    </row>
    <row r="258" spans="1:7" x14ac:dyDescent="0.25">
      <c r="A258" s="18" t="s">
        <v>101</v>
      </c>
      <c r="B258" s="46" t="s">
        <v>102</v>
      </c>
      <c r="C258" s="46" t="s">
        <v>102</v>
      </c>
      <c r="D258" s="46" t="s">
        <v>102</v>
      </c>
      <c r="E258" s="46" t="s">
        <v>102</v>
      </c>
      <c r="F258" s="46" t="s">
        <v>102</v>
      </c>
      <c r="G258" s="46" t="s">
        <v>99</v>
      </c>
    </row>
    <row r="259" spans="1:7" x14ac:dyDescent="0.25">
      <c r="A259" s="18" t="s">
        <v>103</v>
      </c>
      <c r="B259" s="46" t="s">
        <v>102</v>
      </c>
      <c r="C259" s="46" t="s">
        <v>102</v>
      </c>
      <c r="D259" s="46" t="s">
        <v>102</v>
      </c>
      <c r="E259" s="46" t="s">
        <v>102</v>
      </c>
      <c r="F259" s="46" t="s">
        <v>102</v>
      </c>
      <c r="G259" s="46" t="s">
        <v>99</v>
      </c>
    </row>
    <row r="260" spans="1:7" x14ac:dyDescent="0.25">
      <c r="A260" s="18" t="s">
        <v>104</v>
      </c>
      <c r="B260" s="46" t="s">
        <v>102</v>
      </c>
      <c r="C260" s="46" t="s">
        <v>102</v>
      </c>
      <c r="D260" s="46">
        <v>0</v>
      </c>
      <c r="E260" s="46">
        <v>0</v>
      </c>
      <c r="F260" s="46">
        <v>0</v>
      </c>
      <c r="G260" s="46" t="s">
        <v>99</v>
      </c>
    </row>
    <row r="261" spans="1:7" x14ac:dyDescent="0.25">
      <c r="A261" s="32" t="s">
        <v>105</v>
      </c>
      <c r="B261" s="41" t="s">
        <v>102</v>
      </c>
      <c r="C261" s="41" t="s">
        <v>102</v>
      </c>
      <c r="D261" s="41">
        <v>0</v>
      </c>
      <c r="E261" s="41">
        <v>0</v>
      </c>
      <c r="F261" s="41">
        <v>0</v>
      </c>
      <c r="G261" s="41" t="s">
        <v>99</v>
      </c>
    </row>
    <row r="262" spans="1:7" x14ac:dyDescent="0.25">
      <c r="A262" s="18" t="s">
        <v>101</v>
      </c>
      <c r="B262" s="46" t="s">
        <v>102</v>
      </c>
      <c r="C262" s="46" t="s">
        <v>102</v>
      </c>
      <c r="D262" s="46" t="s">
        <v>102</v>
      </c>
      <c r="E262" s="46" t="s">
        <v>102</v>
      </c>
      <c r="F262" s="46" t="s">
        <v>102</v>
      </c>
      <c r="G262" s="46" t="s">
        <v>99</v>
      </c>
    </row>
    <row r="263" spans="1:7" x14ac:dyDescent="0.25">
      <c r="A263" s="18" t="s">
        <v>103</v>
      </c>
      <c r="B263" s="46" t="s">
        <v>102</v>
      </c>
      <c r="C263" s="46" t="s">
        <v>102</v>
      </c>
      <c r="D263" s="46" t="s">
        <v>102</v>
      </c>
      <c r="E263" s="46" t="s">
        <v>102</v>
      </c>
      <c r="F263" s="46" t="s">
        <v>102</v>
      </c>
      <c r="G263" s="46" t="s">
        <v>99</v>
      </c>
    </row>
    <row r="264" spans="1:7" x14ac:dyDescent="0.25">
      <c r="A264" s="18" t="s">
        <v>106</v>
      </c>
      <c r="B264" s="46" t="s">
        <v>102</v>
      </c>
      <c r="C264" s="46" t="s">
        <v>102</v>
      </c>
      <c r="D264" s="46">
        <v>0</v>
      </c>
      <c r="E264" s="46">
        <v>0</v>
      </c>
      <c r="F264" s="46">
        <v>0</v>
      </c>
      <c r="G264" s="46" t="s">
        <v>99</v>
      </c>
    </row>
    <row r="265" spans="1:7" x14ac:dyDescent="0.25">
      <c r="A265" s="32" t="s">
        <v>107</v>
      </c>
      <c r="B265" s="41" t="s">
        <v>102</v>
      </c>
      <c r="C265" s="41" t="s">
        <v>102</v>
      </c>
      <c r="D265" s="41">
        <v>0</v>
      </c>
      <c r="E265" s="41">
        <v>0</v>
      </c>
      <c r="F265" s="41">
        <v>0</v>
      </c>
      <c r="G265" s="41" t="s">
        <v>99</v>
      </c>
    </row>
    <row r="266" spans="1:7" x14ac:dyDescent="0.25">
      <c r="A266" s="18" t="s">
        <v>101</v>
      </c>
      <c r="B266" s="46" t="s">
        <v>102</v>
      </c>
      <c r="C266" s="46" t="s">
        <v>102</v>
      </c>
      <c r="D266" s="46" t="s">
        <v>102</v>
      </c>
      <c r="E266" s="46" t="s">
        <v>102</v>
      </c>
      <c r="F266" s="46" t="s">
        <v>102</v>
      </c>
      <c r="G266" s="46" t="s">
        <v>99</v>
      </c>
    </row>
    <row r="267" spans="1:7" x14ac:dyDescent="0.25">
      <c r="A267" s="18" t="s">
        <v>103</v>
      </c>
      <c r="B267" s="46" t="s">
        <v>102</v>
      </c>
      <c r="C267" s="46" t="s">
        <v>102</v>
      </c>
      <c r="D267" s="46" t="s">
        <v>102</v>
      </c>
      <c r="E267" s="46" t="s">
        <v>102</v>
      </c>
      <c r="F267" s="46" t="s">
        <v>102</v>
      </c>
      <c r="G267" s="46" t="s">
        <v>99</v>
      </c>
    </row>
    <row r="268" spans="1:7" x14ac:dyDescent="0.25">
      <c r="A268" s="18" t="s">
        <v>108</v>
      </c>
      <c r="B268" s="46" t="s">
        <v>102</v>
      </c>
      <c r="C268" s="46" t="s">
        <v>102</v>
      </c>
      <c r="D268" s="46">
        <v>0</v>
      </c>
      <c r="E268" s="46">
        <v>0</v>
      </c>
      <c r="F268" s="46">
        <v>0</v>
      </c>
      <c r="G268" s="46" t="s">
        <v>99</v>
      </c>
    </row>
    <row r="269" spans="1:7" x14ac:dyDescent="0.25">
      <c r="A269" s="32" t="s">
        <v>109</v>
      </c>
      <c r="B269" s="41" t="s">
        <v>102</v>
      </c>
      <c r="C269" s="41" t="s">
        <v>102</v>
      </c>
      <c r="D269" s="41">
        <v>0</v>
      </c>
      <c r="E269" s="41">
        <v>0</v>
      </c>
      <c r="F269" s="41">
        <v>0</v>
      </c>
      <c r="G269" s="41" t="s">
        <v>99</v>
      </c>
    </row>
    <row r="270" spans="1:7" x14ac:dyDescent="0.25">
      <c r="A270" s="18" t="s">
        <v>101</v>
      </c>
      <c r="B270" s="46" t="s">
        <v>102</v>
      </c>
      <c r="C270" s="46" t="s">
        <v>102</v>
      </c>
      <c r="D270" s="46" t="s">
        <v>102</v>
      </c>
      <c r="E270" s="46" t="s">
        <v>102</v>
      </c>
      <c r="F270" s="46" t="s">
        <v>102</v>
      </c>
      <c r="G270" s="46" t="s">
        <v>99</v>
      </c>
    </row>
    <row r="271" spans="1:7" x14ac:dyDescent="0.25">
      <c r="A271" s="18" t="s">
        <v>103</v>
      </c>
      <c r="B271" s="46" t="s">
        <v>102</v>
      </c>
      <c r="C271" s="46" t="s">
        <v>102</v>
      </c>
      <c r="D271" s="46" t="s">
        <v>102</v>
      </c>
      <c r="E271" s="46" t="s">
        <v>102</v>
      </c>
      <c r="F271" s="46" t="s">
        <v>102</v>
      </c>
      <c r="G271" s="46" t="s">
        <v>99</v>
      </c>
    </row>
    <row r="272" spans="1:7" x14ac:dyDescent="0.25">
      <c r="A272" s="18" t="s">
        <v>110</v>
      </c>
      <c r="B272" s="46" t="s">
        <v>102</v>
      </c>
      <c r="C272" s="46" t="s">
        <v>102</v>
      </c>
      <c r="D272" s="46">
        <v>0</v>
      </c>
      <c r="E272" s="46">
        <v>0</v>
      </c>
      <c r="F272" s="46">
        <v>0</v>
      </c>
      <c r="G272" s="46" t="s">
        <v>99</v>
      </c>
    </row>
    <row r="273" spans="1:7" x14ac:dyDescent="0.25">
      <c r="A273" s="32" t="s">
        <v>111</v>
      </c>
      <c r="B273" s="41" t="s">
        <v>102</v>
      </c>
      <c r="C273" s="41" t="s">
        <v>102</v>
      </c>
      <c r="D273" s="41">
        <v>0</v>
      </c>
      <c r="E273" s="41">
        <v>0</v>
      </c>
      <c r="F273" s="41">
        <v>0</v>
      </c>
      <c r="G273" s="41" t="s">
        <v>99</v>
      </c>
    </row>
    <row r="274" spans="1:7" x14ac:dyDescent="0.25">
      <c r="A274" s="18" t="s">
        <v>101</v>
      </c>
      <c r="B274" s="46" t="s">
        <v>102</v>
      </c>
      <c r="C274" s="46" t="s">
        <v>102</v>
      </c>
      <c r="D274" s="46" t="s">
        <v>102</v>
      </c>
      <c r="E274" s="46" t="s">
        <v>102</v>
      </c>
      <c r="F274" s="46" t="s">
        <v>102</v>
      </c>
      <c r="G274" s="46" t="s">
        <v>99</v>
      </c>
    </row>
    <row r="275" spans="1:7" x14ac:dyDescent="0.25">
      <c r="A275" s="18" t="s">
        <v>103</v>
      </c>
      <c r="B275" s="46" t="s">
        <v>102</v>
      </c>
      <c r="C275" s="46" t="s">
        <v>102</v>
      </c>
      <c r="D275" s="46" t="s">
        <v>102</v>
      </c>
      <c r="E275" s="46" t="s">
        <v>102</v>
      </c>
      <c r="F275" s="46" t="s">
        <v>102</v>
      </c>
      <c r="G275" s="46" t="s">
        <v>99</v>
      </c>
    </row>
    <row r="276" spans="1:7" x14ac:dyDescent="0.25">
      <c r="A276" s="18" t="s">
        <v>112</v>
      </c>
      <c r="B276" s="46" t="s">
        <v>102</v>
      </c>
      <c r="C276" s="46" t="s">
        <v>102</v>
      </c>
      <c r="D276" s="46">
        <v>0</v>
      </c>
      <c r="E276" s="46">
        <v>0</v>
      </c>
      <c r="F276" s="46">
        <v>0</v>
      </c>
      <c r="G276" s="46" t="s">
        <v>99</v>
      </c>
    </row>
    <row r="277" spans="1:7" x14ac:dyDescent="0.25">
      <c r="A277" s="32" t="s">
        <v>113</v>
      </c>
      <c r="B277" s="41" t="s">
        <v>102</v>
      </c>
      <c r="C277" s="41" t="s">
        <v>102</v>
      </c>
      <c r="D277" s="41">
        <v>0</v>
      </c>
      <c r="E277" s="41">
        <v>0</v>
      </c>
      <c r="F277" s="41">
        <v>0</v>
      </c>
      <c r="G277" s="41" t="s">
        <v>99</v>
      </c>
    </row>
    <row r="278" spans="1:7" x14ac:dyDescent="0.25">
      <c r="A278" s="18" t="s">
        <v>101</v>
      </c>
      <c r="B278" s="46" t="s">
        <v>102</v>
      </c>
      <c r="C278" s="46" t="s">
        <v>102</v>
      </c>
      <c r="D278" s="46" t="s">
        <v>102</v>
      </c>
      <c r="E278" s="46" t="s">
        <v>102</v>
      </c>
      <c r="F278" s="46" t="s">
        <v>102</v>
      </c>
      <c r="G278" s="46" t="s">
        <v>99</v>
      </c>
    </row>
    <row r="279" spans="1:7" x14ac:dyDescent="0.25">
      <c r="A279" s="18" t="s">
        <v>103</v>
      </c>
      <c r="B279" s="46" t="s">
        <v>102</v>
      </c>
      <c r="C279" s="46" t="s">
        <v>102</v>
      </c>
      <c r="D279" s="46" t="s">
        <v>102</v>
      </c>
      <c r="E279" s="46" t="s">
        <v>102</v>
      </c>
      <c r="F279" s="46" t="s">
        <v>102</v>
      </c>
      <c r="G279" s="46" t="s">
        <v>99</v>
      </c>
    </row>
    <row r="280" spans="1:7" x14ac:dyDescent="0.25">
      <c r="A280" s="18" t="s">
        <v>114</v>
      </c>
      <c r="B280" s="46" t="s">
        <v>102</v>
      </c>
      <c r="C280" s="46" t="s">
        <v>102</v>
      </c>
      <c r="D280" s="46">
        <v>0</v>
      </c>
      <c r="E280" s="46">
        <v>0</v>
      </c>
      <c r="F280" s="46">
        <v>0</v>
      </c>
      <c r="G280" s="46" t="s">
        <v>99</v>
      </c>
    </row>
    <row r="281" spans="1:7" x14ac:dyDescent="0.25">
      <c r="A281" s="32" t="s">
        <v>115</v>
      </c>
      <c r="B281" s="41" t="s">
        <v>102</v>
      </c>
      <c r="C281" s="41" t="s">
        <v>102</v>
      </c>
      <c r="D281" s="41" t="s">
        <v>102</v>
      </c>
      <c r="E281" s="41" t="s">
        <v>102</v>
      </c>
      <c r="F281" s="41">
        <v>0</v>
      </c>
      <c r="G281" s="41" t="s">
        <v>99</v>
      </c>
    </row>
    <row r="282" spans="1:7" x14ac:dyDescent="0.25">
      <c r="A282" s="18" t="s">
        <v>101</v>
      </c>
      <c r="B282" s="46" t="s">
        <v>102</v>
      </c>
      <c r="C282" s="46" t="s">
        <v>102</v>
      </c>
      <c r="D282" s="46" t="s">
        <v>102</v>
      </c>
      <c r="E282" s="46" t="s">
        <v>102</v>
      </c>
      <c r="F282" s="46" t="s">
        <v>102</v>
      </c>
      <c r="G282" s="46" t="s">
        <v>99</v>
      </c>
    </row>
    <row r="283" spans="1:7" x14ac:dyDescent="0.25">
      <c r="A283" s="18" t="s">
        <v>103</v>
      </c>
      <c r="B283" s="46" t="s">
        <v>102</v>
      </c>
      <c r="C283" s="46" t="s">
        <v>102</v>
      </c>
      <c r="D283" s="46" t="s">
        <v>102</v>
      </c>
      <c r="E283" s="46" t="s">
        <v>102</v>
      </c>
      <c r="F283" s="46" t="s">
        <v>102</v>
      </c>
      <c r="G283" s="46" t="s">
        <v>99</v>
      </c>
    </row>
    <row r="284" spans="1:7" x14ac:dyDescent="0.25">
      <c r="A284" s="18" t="s">
        <v>116</v>
      </c>
      <c r="B284" s="46" t="s">
        <v>102</v>
      </c>
      <c r="C284" s="46" t="s">
        <v>102</v>
      </c>
      <c r="D284" s="46" t="s">
        <v>102</v>
      </c>
      <c r="E284" s="46" t="s">
        <v>102</v>
      </c>
      <c r="F284" s="46">
        <v>0</v>
      </c>
      <c r="G284" s="46" t="s">
        <v>99</v>
      </c>
    </row>
    <row r="285" spans="1:7" x14ac:dyDescent="0.25">
      <c r="A285" s="32" t="s">
        <v>117</v>
      </c>
      <c r="B285" s="41" t="s">
        <v>102</v>
      </c>
      <c r="C285" s="41" t="s">
        <v>102</v>
      </c>
      <c r="D285" s="41">
        <v>0</v>
      </c>
      <c r="E285" s="41">
        <v>0</v>
      </c>
      <c r="F285" s="41">
        <v>0</v>
      </c>
      <c r="G285" s="41" t="s">
        <v>99</v>
      </c>
    </row>
    <row r="286" spans="1:7" x14ac:dyDescent="0.25">
      <c r="A286" s="18" t="s">
        <v>101</v>
      </c>
      <c r="B286" s="46" t="s">
        <v>102</v>
      </c>
      <c r="C286" s="46" t="s">
        <v>102</v>
      </c>
      <c r="D286" s="46" t="s">
        <v>102</v>
      </c>
      <c r="E286" s="46" t="s">
        <v>102</v>
      </c>
      <c r="F286" s="46" t="s">
        <v>102</v>
      </c>
      <c r="G286" s="46" t="s">
        <v>99</v>
      </c>
    </row>
    <row r="287" spans="1:7" x14ac:dyDescent="0.25">
      <c r="A287" s="18" t="s">
        <v>103</v>
      </c>
      <c r="B287" s="46" t="s">
        <v>102</v>
      </c>
      <c r="C287" s="46" t="s">
        <v>102</v>
      </c>
      <c r="D287" s="46" t="s">
        <v>102</v>
      </c>
      <c r="E287" s="46" t="s">
        <v>102</v>
      </c>
      <c r="F287" s="46" t="s">
        <v>102</v>
      </c>
      <c r="G287" s="46" t="s">
        <v>99</v>
      </c>
    </row>
    <row r="288" spans="1:7" x14ac:dyDescent="0.25">
      <c r="A288" s="18" t="s">
        <v>118</v>
      </c>
      <c r="B288" s="46" t="s">
        <v>102</v>
      </c>
      <c r="C288" s="46" t="s">
        <v>102</v>
      </c>
      <c r="D288" s="46">
        <v>0</v>
      </c>
      <c r="E288" s="46">
        <v>0</v>
      </c>
      <c r="F288" s="46">
        <v>0</v>
      </c>
      <c r="G288" s="46" t="s">
        <v>99</v>
      </c>
    </row>
    <row r="289" spans="1:7" x14ac:dyDescent="0.25">
      <c r="A289" s="32" t="s">
        <v>119</v>
      </c>
      <c r="B289" s="41" t="s">
        <v>102</v>
      </c>
      <c r="C289" s="41" t="s">
        <v>102</v>
      </c>
      <c r="D289" s="41" t="s">
        <v>102</v>
      </c>
      <c r="E289" s="41" t="s">
        <v>102</v>
      </c>
      <c r="F289" s="41" t="s">
        <v>102</v>
      </c>
      <c r="G289" s="41" t="s">
        <v>99</v>
      </c>
    </row>
    <row r="290" spans="1:7" x14ac:dyDescent="0.25">
      <c r="A290" s="18" t="s">
        <v>101</v>
      </c>
      <c r="B290" s="46" t="s">
        <v>102</v>
      </c>
      <c r="C290" s="46" t="s">
        <v>102</v>
      </c>
      <c r="D290" s="46" t="s">
        <v>102</v>
      </c>
      <c r="E290" s="46" t="s">
        <v>102</v>
      </c>
      <c r="F290" s="46" t="s">
        <v>102</v>
      </c>
      <c r="G290" s="46" t="s">
        <v>99</v>
      </c>
    </row>
    <row r="291" spans="1:7" x14ac:dyDescent="0.25">
      <c r="A291" s="18" t="s">
        <v>103</v>
      </c>
      <c r="B291" s="46" t="s">
        <v>102</v>
      </c>
      <c r="C291" s="46" t="s">
        <v>102</v>
      </c>
      <c r="D291" s="46" t="s">
        <v>102</v>
      </c>
      <c r="E291" s="46" t="s">
        <v>102</v>
      </c>
      <c r="F291" s="46" t="s">
        <v>102</v>
      </c>
      <c r="G291" s="46" t="s">
        <v>99</v>
      </c>
    </row>
    <row r="292" spans="1:7" x14ac:dyDescent="0.25">
      <c r="A292" s="18" t="s">
        <v>120</v>
      </c>
      <c r="B292" s="46" t="s">
        <v>102</v>
      </c>
      <c r="C292" s="46" t="s">
        <v>102</v>
      </c>
      <c r="D292" s="46" t="s">
        <v>102</v>
      </c>
      <c r="E292" s="46" t="s">
        <v>102</v>
      </c>
      <c r="F292" s="46" t="s">
        <v>102</v>
      </c>
      <c r="G292" s="46" t="s">
        <v>99</v>
      </c>
    </row>
    <row r="293" spans="1:7" x14ac:dyDescent="0.25">
      <c r="A293" s="32" t="s">
        <v>121</v>
      </c>
      <c r="B293" s="41" t="s">
        <v>102</v>
      </c>
      <c r="C293" s="41" t="s">
        <v>102</v>
      </c>
      <c r="D293" s="41">
        <v>0</v>
      </c>
      <c r="E293" s="41">
        <v>0</v>
      </c>
      <c r="F293" s="41">
        <v>0</v>
      </c>
      <c r="G293" s="41" t="s">
        <v>99</v>
      </c>
    </row>
    <row r="294" spans="1:7" x14ac:dyDescent="0.25">
      <c r="A294" s="18" t="s">
        <v>101</v>
      </c>
      <c r="B294" s="46" t="s">
        <v>102</v>
      </c>
      <c r="C294" s="46" t="s">
        <v>102</v>
      </c>
      <c r="D294" s="46" t="s">
        <v>102</v>
      </c>
      <c r="E294" s="46" t="s">
        <v>102</v>
      </c>
      <c r="F294" s="46" t="s">
        <v>102</v>
      </c>
      <c r="G294" s="46" t="s">
        <v>99</v>
      </c>
    </row>
    <row r="295" spans="1:7" x14ac:dyDescent="0.25">
      <c r="A295" s="18" t="s">
        <v>103</v>
      </c>
      <c r="B295" s="46" t="s">
        <v>102</v>
      </c>
      <c r="C295" s="46" t="s">
        <v>102</v>
      </c>
      <c r="D295" s="46" t="s">
        <v>102</v>
      </c>
      <c r="E295" s="46" t="s">
        <v>102</v>
      </c>
      <c r="F295" s="46" t="s">
        <v>102</v>
      </c>
      <c r="G295" s="46" t="s">
        <v>99</v>
      </c>
    </row>
    <row r="296" spans="1:7" x14ac:dyDescent="0.25">
      <c r="A296" s="18" t="s">
        <v>122</v>
      </c>
      <c r="B296" s="46" t="s">
        <v>102</v>
      </c>
      <c r="C296" s="46" t="s">
        <v>102</v>
      </c>
      <c r="D296" s="46">
        <v>0</v>
      </c>
      <c r="E296" s="46">
        <v>0</v>
      </c>
      <c r="F296" s="46">
        <v>0</v>
      </c>
      <c r="G296" s="46" t="s">
        <v>99</v>
      </c>
    </row>
    <row r="297" spans="1:7" x14ac:dyDescent="0.25">
      <c r="A297" s="32" t="s">
        <v>123</v>
      </c>
      <c r="B297" s="41" t="s">
        <v>102</v>
      </c>
      <c r="C297" s="41" t="s">
        <v>102</v>
      </c>
      <c r="D297" s="41">
        <v>0</v>
      </c>
      <c r="E297" s="41">
        <v>0</v>
      </c>
      <c r="F297" s="41">
        <v>0</v>
      </c>
      <c r="G297" s="41" t="s">
        <v>99</v>
      </c>
    </row>
    <row r="298" spans="1:7" x14ac:dyDescent="0.25">
      <c r="A298" s="18" t="s">
        <v>101</v>
      </c>
      <c r="B298" s="46" t="s">
        <v>102</v>
      </c>
      <c r="C298" s="46" t="s">
        <v>102</v>
      </c>
      <c r="D298" s="46" t="s">
        <v>102</v>
      </c>
      <c r="E298" s="46" t="s">
        <v>102</v>
      </c>
      <c r="F298" s="46" t="s">
        <v>102</v>
      </c>
      <c r="G298" s="46" t="s">
        <v>99</v>
      </c>
    </row>
    <row r="299" spans="1:7" x14ac:dyDescent="0.25">
      <c r="A299" s="18" t="s">
        <v>103</v>
      </c>
      <c r="B299" s="46" t="s">
        <v>102</v>
      </c>
      <c r="C299" s="46" t="s">
        <v>102</v>
      </c>
      <c r="D299" s="46" t="s">
        <v>102</v>
      </c>
      <c r="E299" s="46" t="s">
        <v>102</v>
      </c>
      <c r="F299" s="46" t="s">
        <v>102</v>
      </c>
      <c r="G299" s="46" t="s">
        <v>99</v>
      </c>
    </row>
    <row r="300" spans="1:7" x14ac:dyDescent="0.25">
      <c r="A300" s="18" t="s">
        <v>123</v>
      </c>
      <c r="B300" s="46" t="s">
        <v>102</v>
      </c>
      <c r="C300" s="46" t="s">
        <v>102</v>
      </c>
      <c r="D300" s="46">
        <v>0</v>
      </c>
      <c r="E300" s="46">
        <v>0</v>
      </c>
      <c r="F300" s="46">
        <v>0</v>
      </c>
      <c r="G300" s="46" t="s">
        <v>99</v>
      </c>
    </row>
    <row r="301" spans="1:7" x14ac:dyDescent="0.25">
      <c r="A301" s="32" t="s">
        <v>124</v>
      </c>
      <c r="B301" s="41" t="s">
        <v>102</v>
      </c>
      <c r="C301" s="41" t="s">
        <v>102</v>
      </c>
      <c r="D301" s="41">
        <v>0</v>
      </c>
      <c r="E301" s="41">
        <v>0</v>
      </c>
      <c r="F301" s="41">
        <v>0</v>
      </c>
      <c r="G301" s="41" t="s">
        <v>99</v>
      </c>
    </row>
    <row r="302" spans="1:7" x14ac:dyDescent="0.25">
      <c r="A302" s="18" t="s">
        <v>101</v>
      </c>
      <c r="B302" s="46" t="s">
        <v>102</v>
      </c>
      <c r="C302" s="46" t="s">
        <v>102</v>
      </c>
      <c r="D302" s="46" t="s">
        <v>102</v>
      </c>
      <c r="E302" s="46" t="s">
        <v>102</v>
      </c>
      <c r="F302" s="46" t="s">
        <v>102</v>
      </c>
      <c r="G302" s="46" t="s">
        <v>99</v>
      </c>
    </row>
    <row r="303" spans="1:7" x14ac:dyDescent="0.25">
      <c r="A303" s="18" t="s">
        <v>103</v>
      </c>
      <c r="B303" s="46" t="s">
        <v>102</v>
      </c>
      <c r="C303" s="46" t="s">
        <v>102</v>
      </c>
      <c r="D303" s="46" t="s">
        <v>102</v>
      </c>
      <c r="E303" s="46" t="s">
        <v>102</v>
      </c>
      <c r="F303" s="46" t="s">
        <v>102</v>
      </c>
      <c r="G303" s="46" t="s">
        <v>99</v>
      </c>
    </row>
    <row r="304" spans="1:7" x14ac:dyDescent="0.25">
      <c r="A304" s="18" t="s">
        <v>125</v>
      </c>
      <c r="B304" s="46" t="s">
        <v>102</v>
      </c>
      <c r="C304" s="46" t="s">
        <v>102</v>
      </c>
      <c r="D304" s="46">
        <v>0</v>
      </c>
      <c r="E304" s="46">
        <v>0</v>
      </c>
      <c r="F304" s="46">
        <v>0</v>
      </c>
      <c r="G304" s="46" t="s">
        <v>99</v>
      </c>
    </row>
    <row r="305" spans="1:7" x14ac:dyDescent="0.25">
      <c r="A305" s="32" t="s">
        <v>126</v>
      </c>
      <c r="B305" s="41" t="s">
        <v>102</v>
      </c>
      <c r="C305" s="41" t="s">
        <v>102</v>
      </c>
      <c r="D305" s="41">
        <v>0</v>
      </c>
      <c r="E305" s="41">
        <v>0</v>
      </c>
      <c r="F305" s="41">
        <v>0</v>
      </c>
      <c r="G305" s="41" t="s">
        <v>99</v>
      </c>
    </row>
    <row r="306" spans="1:7" x14ac:dyDescent="0.25">
      <c r="A306" s="18" t="s">
        <v>101</v>
      </c>
      <c r="B306" s="46" t="s">
        <v>102</v>
      </c>
      <c r="C306" s="46" t="s">
        <v>102</v>
      </c>
      <c r="D306" s="46" t="s">
        <v>102</v>
      </c>
      <c r="E306" s="46" t="s">
        <v>102</v>
      </c>
      <c r="F306" s="46" t="s">
        <v>102</v>
      </c>
      <c r="G306" s="46" t="s">
        <v>99</v>
      </c>
    </row>
    <row r="307" spans="1:7" x14ac:dyDescent="0.25">
      <c r="A307" s="18" t="s">
        <v>103</v>
      </c>
      <c r="B307" s="46" t="s">
        <v>102</v>
      </c>
      <c r="C307" s="46" t="s">
        <v>102</v>
      </c>
      <c r="D307" s="46" t="s">
        <v>102</v>
      </c>
      <c r="E307" s="46" t="s">
        <v>102</v>
      </c>
      <c r="F307" s="46" t="s">
        <v>102</v>
      </c>
      <c r="G307" s="46" t="s">
        <v>99</v>
      </c>
    </row>
    <row r="308" spans="1:7" x14ac:dyDescent="0.25">
      <c r="A308" s="18" t="s">
        <v>127</v>
      </c>
      <c r="B308" s="46" t="s">
        <v>102</v>
      </c>
      <c r="C308" s="46" t="s">
        <v>102</v>
      </c>
      <c r="D308" s="46">
        <v>0</v>
      </c>
      <c r="E308" s="46">
        <v>0</v>
      </c>
      <c r="F308" s="46">
        <v>0</v>
      </c>
      <c r="G308" s="46" t="s">
        <v>99</v>
      </c>
    </row>
    <row r="309" spans="1:7" x14ac:dyDescent="0.25">
      <c r="A309" s="32" t="s">
        <v>128</v>
      </c>
      <c r="B309" s="41" t="s">
        <v>102</v>
      </c>
      <c r="C309" s="41" t="s">
        <v>102</v>
      </c>
      <c r="D309" s="41" t="s">
        <v>102</v>
      </c>
      <c r="E309" s="41" t="s">
        <v>102</v>
      </c>
      <c r="F309" s="41" t="s">
        <v>102</v>
      </c>
      <c r="G309" s="41" t="s">
        <v>99</v>
      </c>
    </row>
    <row r="310" spans="1:7" x14ac:dyDescent="0.25">
      <c r="A310" s="18" t="s">
        <v>101</v>
      </c>
      <c r="B310" s="46" t="s">
        <v>102</v>
      </c>
      <c r="C310" s="46" t="s">
        <v>102</v>
      </c>
      <c r="D310" s="46" t="s">
        <v>102</v>
      </c>
      <c r="E310" s="46" t="s">
        <v>102</v>
      </c>
      <c r="F310" s="46" t="s">
        <v>102</v>
      </c>
      <c r="G310" s="46" t="s">
        <v>99</v>
      </c>
    </row>
    <row r="311" spans="1:7" x14ac:dyDescent="0.25">
      <c r="A311" s="18" t="s">
        <v>103</v>
      </c>
      <c r="B311" s="46" t="s">
        <v>102</v>
      </c>
      <c r="C311" s="46" t="s">
        <v>102</v>
      </c>
      <c r="D311" s="46" t="s">
        <v>102</v>
      </c>
      <c r="E311" s="46" t="s">
        <v>102</v>
      </c>
      <c r="F311" s="46" t="s">
        <v>102</v>
      </c>
      <c r="G311" s="46" t="s">
        <v>99</v>
      </c>
    </row>
    <row r="312" spans="1:7" x14ac:dyDescent="0.25">
      <c r="A312" s="18" t="s">
        <v>129</v>
      </c>
      <c r="B312" s="46" t="s">
        <v>102</v>
      </c>
      <c r="C312" s="46" t="s">
        <v>102</v>
      </c>
      <c r="D312" s="46" t="s">
        <v>102</v>
      </c>
      <c r="E312" s="46" t="s">
        <v>102</v>
      </c>
      <c r="F312" s="46" t="s">
        <v>102</v>
      </c>
      <c r="G312" s="46" t="s">
        <v>99</v>
      </c>
    </row>
    <row r="313" spans="1:7" x14ac:dyDescent="0.25">
      <c r="A313" s="32" t="s">
        <v>130</v>
      </c>
      <c r="B313" s="41" t="s">
        <v>102</v>
      </c>
      <c r="C313" s="41" t="s">
        <v>102</v>
      </c>
      <c r="D313" s="41">
        <v>0</v>
      </c>
      <c r="E313" s="41">
        <v>0</v>
      </c>
      <c r="F313" s="41">
        <v>0</v>
      </c>
      <c r="G313" s="41" t="s">
        <v>99</v>
      </c>
    </row>
    <row r="314" spans="1:7" x14ac:dyDescent="0.25">
      <c r="A314" s="18" t="s">
        <v>101</v>
      </c>
      <c r="B314" s="46" t="s">
        <v>102</v>
      </c>
      <c r="C314" s="46" t="s">
        <v>102</v>
      </c>
      <c r="D314" s="46" t="s">
        <v>102</v>
      </c>
      <c r="E314" s="46" t="s">
        <v>102</v>
      </c>
      <c r="F314" s="46" t="s">
        <v>102</v>
      </c>
      <c r="G314" s="46" t="s">
        <v>99</v>
      </c>
    </row>
    <row r="315" spans="1:7" x14ac:dyDescent="0.25">
      <c r="A315" s="18" t="s">
        <v>103</v>
      </c>
      <c r="B315" s="46" t="s">
        <v>102</v>
      </c>
      <c r="C315" s="46" t="s">
        <v>102</v>
      </c>
      <c r="D315" s="46" t="s">
        <v>102</v>
      </c>
      <c r="E315" s="46" t="s">
        <v>102</v>
      </c>
      <c r="F315" s="46" t="s">
        <v>102</v>
      </c>
      <c r="G315" s="46" t="s">
        <v>99</v>
      </c>
    </row>
    <row r="316" spans="1:7" x14ac:dyDescent="0.25">
      <c r="A316" s="18" t="s">
        <v>131</v>
      </c>
      <c r="B316" s="46" t="s">
        <v>102</v>
      </c>
      <c r="C316" s="46" t="s">
        <v>102</v>
      </c>
      <c r="D316" s="46">
        <v>0</v>
      </c>
      <c r="E316" s="46">
        <v>0</v>
      </c>
      <c r="F316" s="46">
        <v>0</v>
      </c>
      <c r="G316" s="46" t="s">
        <v>99</v>
      </c>
    </row>
    <row r="317" spans="1:7" x14ac:dyDescent="0.25">
      <c r="A317" s="32" t="s">
        <v>132</v>
      </c>
      <c r="B317" s="41" t="s">
        <v>99</v>
      </c>
      <c r="C317" s="41" t="s">
        <v>99</v>
      </c>
      <c r="D317" s="41">
        <v>75000</v>
      </c>
      <c r="E317" s="268"/>
      <c r="F317" s="268"/>
      <c r="G317" s="41" t="s">
        <v>99</v>
      </c>
    </row>
    <row r="318" spans="1:7" x14ac:dyDescent="0.25">
      <c r="A318" s="34" t="s">
        <v>44</v>
      </c>
      <c r="B318" s="60" t="s">
        <v>102</v>
      </c>
      <c r="C318" s="60" t="s">
        <v>102</v>
      </c>
      <c r="D318" s="60">
        <v>1063182</v>
      </c>
      <c r="E318" s="279"/>
      <c r="F318" s="279"/>
      <c r="G318" s="60">
        <v>0</v>
      </c>
    </row>
    <row r="319" spans="1:7" x14ac:dyDescent="0.25">
      <c r="A319" s="32" t="s">
        <v>98</v>
      </c>
      <c r="B319" s="41" t="s">
        <v>102</v>
      </c>
      <c r="C319" s="41" t="s">
        <v>102</v>
      </c>
      <c r="D319" s="41">
        <v>100464</v>
      </c>
      <c r="E319" s="41">
        <v>0</v>
      </c>
      <c r="F319" s="41">
        <v>0</v>
      </c>
      <c r="G319" s="41">
        <v>0</v>
      </c>
    </row>
    <row r="320" spans="1:7" x14ac:dyDescent="0.25">
      <c r="A320" s="18" t="s">
        <v>101</v>
      </c>
      <c r="B320" s="46" t="s">
        <v>102</v>
      </c>
      <c r="C320" s="46" t="s">
        <v>102</v>
      </c>
      <c r="D320" s="46" t="s">
        <v>102</v>
      </c>
      <c r="E320" s="46" t="s">
        <v>102</v>
      </c>
      <c r="F320" s="46" t="s">
        <v>102</v>
      </c>
      <c r="G320" s="46">
        <v>0</v>
      </c>
    </row>
    <row r="321" spans="1:7" x14ac:dyDescent="0.25">
      <c r="A321" s="18" t="s">
        <v>103</v>
      </c>
      <c r="B321" s="46" t="s">
        <v>102</v>
      </c>
      <c r="C321" s="46" t="s">
        <v>102</v>
      </c>
      <c r="D321" s="46" t="s">
        <v>102</v>
      </c>
      <c r="E321" s="46" t="s">
        <v>102</v>
      </c>
      <c r="F321" s="46" t="s">
        <v>102</v>
      </c>
      <c r="G321" s="46">
        <v>0</v>
      </c>
    </row>
    <row r="322" spans="1:7" x14ac:dyDescent="0.25">
      <c r="A322" s="18" t="s">
        <v>104</v>
      </c>
      <c r="B322" s="46" t="s">
        <v>102</v>
      </c>
      <c r="C322" s="46" t="s">
        <v>102</v>
      </c>
      <c r="D322" s="46">
        <v>100464</v>
      </c>
      <c r="E322" s="46">
        <v>0</v>
      </c>
      <c r="F322" s="46">
        <v>0</v>
      </c>
      <c r="G322" s="46">
        <v>0</v>
      </c>
    </row>
    <row r="323" spans="1:7" x14ac:dyDescent="0.25">
      <c r="A323" s="32" t="s">
        <v>105</v>
      </c>
      <c r="B323" s="41" t="s">
        <v>102</v>
      </c>
      <c r="C323" s="41" t="s">
        <v>102</v>
      </c>
      <c r="D323" s="41">
        <v>77819</v>
      </c>
      <c r="E323" s="41">
        <v>0</v>
      </c>
      <c r="F323" s="41">
        <v>0</v>
      </c>
      <c r="G323" s="41">
        <v>0</v>
      </c>
    </row>
    <row r="324" spans="1:7" x14ac:dyDescent="0.25">
      <c r="A324" s="18" t="s">
        <v>101</v>
      </c>
      <c r="B324" s="46" t="s">
        <v>102</v>
      </c>
      <c r="C324" s="46" t="s">
        <v>102</v>
      </c>
      <c r="D324" s="46" t="s">
        <v>102</v>
      </c>
      <c r="E324" s="46" t="s">
        <v>102</v>
      </c>
      <c r="F324" s="46" t="s">
        <v>102</v>
      </c>
      <c r="G324" s="46">
        <v>0</v>
      </c>
    </row>
    <row r="325" spans="1:7" x14ac:dyDescent="0.25">
      <c r="A325" s="18" t="s">
        <v>103</v>
      </c>
      <c r="B325" s="46" t="s">
        <v>102</v>
      </c>
      <c r="C325" s="46" t="s">
        <v>102</v>
      </c>
      <c r="D325" s="46" t="s">
        <v>102</v>
      </c>
      <c r="E325" s="46" t="s">
        <v>102</v>
      </c>
      <c r="F325" s="46" t="s">
        <v>102</v>
      </c>
      <c r="G325" s="46">
        <v>0</v>
      </c>
    </row>
    <row r="326" spans="1:7" x14ac:dyDescent="0.25">
      <c r="A326" s="18" t="s">
        <v>106</v>
      </c>
      <c r="B326" s="46" t="s">
        <v>102</v>
      </c>
      <c r="C326" s="46" t="s">
        <v>102</v>
      </c>
      <c r="D326" s="46">
        <v>77819</v>
      </c>
      <c r="E326" s="46">
        <v>0</v>
      </c>
      <c r="F326" s="46">
        <v>0</v>
      </c>
      <c r="G326" s="46">
        <v>0</v>
      </c>
    </row>
    <row r="327" spans="1:7" x14ac:dyDescent="0.25">
      <c r="A327" s="32" t="s">
        <v>107</v>
      </c>
      <c r="B327" s="41" t="s">
        <v>102</v>
      </c>
      <c r="C327" s="41" t="s">
        <v>102</v>
      </c>
      <c r="D327" s="41">
        <v>36863</v>
      </c>
      <c r="E327" s="41">
        <v>0</v>
      </c>
      <c r="F327" s="41">
        <v>0</v>
      </c>
      <c r="G327" s="41">
        <v>0</v>
      </c>
    </row>
    <row r="328" spans="1:7" x14ac:dyDescent="0.25">
      <c r="A328" s="18" t="s">
        <v>101</v>
      </c>
      <c r="B328" s="46" t="s">
        <v>102</v>
      </c>
      <c r="C328" s="46" t="s">
        <v>102</v>
      </c>
      <c r="D328" s="46" t="s">
        <v>102</v>
      </c>
      <c r="E328" s="46" t="s">
        <v>102</v>
      </c>
      <c r="F328" s="46" t="s">
        <v>102</v>
      </c>
      <c r="G328" s="46">
        <v>0</v>
      </c>
    </row>
    <row r="329" spans="1:7" x14ac:dyDescent="0.25">
      <c r="A329" s="18" t="s">
        <v>103</v>
      </c>
      <c r="B329" s="46" t="s">
        <v>102</v>
      </c>
      <c r="C329" s="46" t="s">
        <v>102</v>
      </c>
      <c r="D329" s="46" t="s">
        <v>102</v>
      </c>
      <c r="E329" s="46" t="s">
        <v>102</v>
      </c>
      <c r="F329" s="46" t="s">
        <v>102</v>
      </c>
      <c r="G329" s="46">
        <v>0</v>
      </c>
    </row>
    <row r="330" spans="1:7" x14ac:dyDescent="0.25">
      <c r="A330" s="18" t="s">
        <v>108</v>
      </c>
      <c r="B330" s="46" t="s">
        <v>102</v>
      </c>
      <c r="C330" s="46" t="s">
        <v>102</v>
      </c>
      <c r="D330" s="46">
        <v>36863</v>
      </c>
      <c r="E330" s="46">
        <v>0</v>
      </c>
      <c r="F330" s="46">
        <v>0</v>
      </c>
      <c r="G330" s="46">
        <v>0</v>
      </c>
    </row>
    <row r="331" spans="1:7" x14ac:dyDescent="0.25">
      <c r="A331" s="32" t="s">
        <v>109</v>
      </c>
      <c r="B331" s="41" t="s">
        <v>102</v>
      </c>
      <c r="C331" s="41" t="s">
        <v>102</v>
      </c>
      <c r="D331" s="41">
        <v>351967</v>
      </c>
      <c r="E331" s="41">
        <v>0</v>
      </c>
      <c r="F331" s="41">
        <v>0</v>
      </c>
      <c r="G331" s="41">
        <v>0</v>
      </c>
    </row>
    <row r="332" spans="1:7" x14ac:dyDescent="0.25">
      <c r="A332" s="18" t="s">
        <v>101</v>
      </c>
      <c r="B332" s="46" t="s">
        <v>102</v>
      </c>
      <c r="C332" s="46" t="s">
        <v>102</v>
      </c>
      <c r="D332" s="46" t="s">
        <v>102</v>
      </c>
      <c r="E332" s="46" t="s">
        <v>102</v>
      </c>
      <c r="F332" s="46" t="s">
        <v>102</v>
      </c>
      <c r="G332" s="46">
        <v>0</v>
      </c>
    </row>
    <row r="333" spans="1:7" x14ac:dyDescent="0.25">
      <c r="A333" s="18" t="s">
        <v>103</v>
      </c>
      <c r="B333" s="46" t="s">
        <v>102</v>
      </c>
      <c r="C333" s="46" t="s">
        <v>102</v>
      </c>
      <c r="D333" s="46" t="s">
        <v>102</v>
      </c>
      <c r="E333" s="46" t="s">
        <v>102</v>
      </c>
      <c r="F333" s="46" t="s">
        <v>102</v>
      </c>
      <c r="G333" s="46">
        <v>0</v>
      </c>
    </row>
    <row r="334" spans="1:7" x14ac:dyDescent="0.25">
      <c r="A334" s="18" t="s">
        <v>110</v>
      </c>
      <c r="B334" s="46" t="s">
        <v>102</v>
      </c>
      <c r="C334" s="46" t="s">
        <v>102</v>
      </c>
      <c r="D334" s="46">
        <v>351967</v>
      </c>
      <c r="E334" s="46">
        <v>0</v>
      </c>
      <c r="F334" s="46">
        <v>0</v>
      </c>
      <c r="G334" s="46">
        <v>0</v>
      </c>
    </row>
    <row r="335" spans="1:7" x14ac:dyDescent="0.25">
      <c r="A335" s="32" t="s">
        <v>111</v>
      </c>
      <c r="B335" s="41" t="s">
        <v>102</v>
      </c>
      <c r="C335" s="41" t="s">
        <v>102</v>
      </c>
      <c r="D335" s="41">
        <v>51501</v>
      </c>
      <c r="E335" s="41">
        <v>0</v>
      </c>
      <c r="F335" s="41">
        <v>0</v>
      </c>
      <c r="G335" s="41">
        <v>0</v>
      </c>
    </row>
    <row r="336" spans="1:7" x14ac:dyDescent="0.25">
      <c r="A336" s="18" t="s">
        <v>101</v>
      </c>
      <c r="B336" s="46" t="s">
        <v>102</v>
      </c>
      <c r="C336" s="46" t="s">
        <v>102</v>
      </c>
      <c r="D336" s="46" t="s">
        <v>102</v>
      </c>
      <c r="E336" s="46" t="s">
        <v>102</v>
      </c>
      <c r="F336" s="46" t="s">
        <v>102</v>
      </c>
      <c r="G336" s="46">
        <v>0</v>
      </c>
    </row>
    <row r="337" spans="1:7" x14ac:dyDescent="0.25">
      <c r="A337" s="18" t="s">
        <v>103</v>
      </c>
      <c r="B337" s="46" t="s">
        <v>102</v>
      </c>
      <c r="C337" s="46" t="s">
        <v>102</v>
      </c>
      <c r="D337" s="46" t="s">
        <v>102</v>
      </c>
      <c r="E337" s="46" t="s">
        <v>102</v>
      </c>
      <c r="F337" s="46" t="s">
        <v>102</v>
      </c>
      <c r="G337" s="46">
        <v>0</v>
      </c>
    </row>
    <row r="338" spans="1:7" x14ac:dyDescent="0.25">
      <c r="A338" s="18" t="s">
        <v>112</v>
      </c>
      <c r="B338" s="46" t="s">
        <v>102</v>
      </c>
      <c r="C338" s="46" t="s">
        <v>102</v>
      </c>
      <c r="D338" s="46">
        <v>51501</v>
      </c>
      <c r="E338" s="46">
        <v>0</v>
      </c>
      <c r="F338" s="46">
        <v>0</v>
      </c>
      <c r="G338" s="46">
        <v>0</v>
      </c>
    </row>
    <row r="339" spans="1:7" x14ac:dyDescent="0.25">
      <c r="A339" s="32" t="s">
        <v>113</v>
      </c>
      <c r="B339" s="41" t="s">
        <v>102</v>
      </c>
      <c r="C339" s="41" t="s">
        <v>102</v>
      </c>
      <c r="D339" s="41">
        <v>70433</v>
      </c>
      <c r="E339" s="41">
        <v>0</v>
      </c>
      <c r="F339" s="41">
        <v>0</v>
      </c>
      <c r="G339" s="41">
        <v>0</v>
      </c>
    </row>
    <row r="340" spans="1:7" x14ac:dyDescent="0.25">
      <c r="A340" s="18" t="s">
        <v>101</v>
      </c>
      <c r="B340" s="46" t="s">
        <v>102</v>
      </c>
      <c r="C340" s="46" t="s">
        <v>102</v>
      </c>
      <c r="D340" s="46" t="s">
        <v>102</v>
      </c>
      <c r="E340" s="46" t="s">
        <v>102</v>
      </c>
      <c r="F340" s="46" t="s">
        <v>102</v>
      </c>
      <c r="G340" s="46">
        <v>0</v>
      </c>
    </row>
    <row r="341" spans="1:7" x14ac:dyDescent="0.25">
      <c r="A341" s="18" t="s">
        <v>103</v>
      </c>
      <c r="B341" s="46" t="s">
        <v>102</v>
      </c>
      <c r="C341" s="46" t="s">
        <v>102</v>
      </c>
      <c r="D341" s="46" t="s">
        <v>102</v>
      </c>
      <c r="E341" s="46" t="s">
        <v>102</v>
      </c>
      <c r="F341" s="46" t="s">
        <v>102</v>
      </c>
      <c r="G341" s="46">
        <v>0</v>
      </c>
    </row>
    <row r="342" spans="1:7" x14ac:dyDescent="0.25">
      <c r="A342" s="18" t="s">
        <v>114</v>
      </c>
      <c r="B342" s="46" t="s">
        <v>102</v>
      </c>
      <c r="C342" s="46" t="s">
        <v>102</v>
      </c>
      <c r="D342" s="46">
        <v>70433</v>
      </c>
      <c r="E342" s="46">
        <v>0</v>
      </c>
      <c r="F342" s="46">
        <v>0</v>
      </c>
      <c r="G342" s="46">
        <v>0</v>
      </c>
    </row>
    <row r="343" spans="1:7" x14ac:dyDescent="0.25">
      <c r="A343" s="32" t="s">
        <v>115</v>
      </c>
      <c r="B343" s="41" t="s">
        <v>102</v>
      </c>
      <c r="C343" s="41" t="s">
        <v>102</v>
      </c>
      <c r="D343" s="41" t="s">
        <v>102</v>
      </c>
      <c r="E343" s="41">
        <v>0</v>
      </c>
      <c r="F343" s="41">
        <v>0</v>
      </c>
      <c r="G343" s="41">
        <v>0</v>
      </c>
    </row>
    <row r="344" spans="1:7" x14ac:dyDescent="0.25">
      <c r="A344" s="18" t="s">
        <v>101</v>
      </c>
      <c r="B344" s="46" t="s">
        <v>102</v>
      </c>
      <c r="C344" s="46" t="s">
        <v>102</v>
      </c>
      <c r="D344" s="46" t="s">
        <v>102</v>
      </c>
      <c r="E344" s="46" t="s">
        <v>102</v>
      </c>
      <c r="F344" s="46" t="s">
        <v>102</v>
      </c>
      <c r="G344" s="46">
        <v>0</v>
      </c>
    </row>
    <row r="345" spans="1:7" x14ac:dyDescent="0.25">
      <c r="A345" s="18" t="s">
        <v>103</v>
      </c>
      <c r="B345" s="46" t="s">
        <v>102</v>
      </c>
      <c r="C345" s="46" t="s">
        <v>102</v>
      </c>
      <c r="D345" s="46" t="s">
        <v>102</v>
      </c>
      <c r="E345" s="46" t="s">
        <v>102</v>
      </c>
      <c r="F345" s="46" t="s">
        <v>102</v>
      </c>
      <c r="G345" s="46">
        <v>0</v>
      </c>
    </row>
    <row r="346" spans="1:7" x14ac:dyDescent="0.25">
      <c r="A346" s="18" t="s">
        <v>116</v>
      </c>
      <c r="B346" s="46" t="s">
        <v>102</v>
      </c>
      <c r="C346" s="46" t="s">
        <v>102</v>
      </c>
      <c r="D346" s="46" t="s">
        <v>102</v>
      </c>
      <c r="E346" s="46">
        <v>0</v>
      </c>
      <c r="F346" s="46">
        <v>0</v>
      </c>
      <c r="G346" s="46">
        <v>0</v>
      </c>
    </row>
    <row r="347" spans="1:7" x14ac:dyDescent="0.25">
      <c r="A347" s="32" t="s">
        <v>117</v>
      </c>
      <c r="B347" s="41" t="s">
        <v>102</v>
      </c>
      <c r="C347" s="41" t="s">
        <v>102</v>
      </c>
      <c r="D347" s="41">
        <v>31071</v>
      </c>
      <c r="E347" s="41">
        <v>0</v>
      </c>
      <c r="F347" s="41">
        <v>0</v>
      </c>
      <c r="G347" s="41">
        <v>0</v>
      </c>
    </row>
    <row r="348" spans="1:7" x14ac:dyDescent="0.25">
      <c r="A348" s="18" t="s">
        <v>101</v>
      </c>
      <c r="B348" s="46" t="s">
        <v>102</v>
      </c>
      <c r="C348" s="46" t="s">
        <v>102</v>
      </c>
      <c r="D348" s="46" t="s">
        <v>102</v>
      </c>
      <c r="E348" s="46" t="s">
        <v>102</v>
      </c>
      <c r="F348" s="46" t="s">
        <v>102</v>
      </c>
      <c r="G348" s="46">
        <v>0</v>
      </c>
    </row>
    <row r="349" spans="1:7" x14ac:dyDescent="0.25">
      <c r="A349" s="18" t="s">
        <v>103</v>
      </c>
      <c r="B349" s="46" t="s">
        <v>102</v>
      </c>
      <c r="C349" s="46" t="s">
        <v>102</v>
      </c>
      <c r="D349" s="46" t="s">
        <v>102</v>
      </c>
      <c r="E349" s="46" t="s">
        <v>102</v>
      </c>
      <c r="F349" s="46" t="s">
        <v>102</v>
      </c>
      <c r="G349" s="46">
        <v>0</v>
      </c>
    </row>
    <row r="350" spans="1:7" x14ac:dyDescent="0.25">
      <c r="A350" s="18" t="s">
        <v>118</v>
      </c>
      <c r="B350" s="46" t="s">
        <v>102</v>
      </c>
      <c r="C350" s="46" t="s">
        <v>102</v>
      </c>
      <c r="D350" s="46">
        <v>31071</v>
      </c>
      <c r="E350" s="46">
        <v>0</v>
      </c>
      <c r="F350" s="46">
        <v>0</v>
      </c>
      <c r="G350" s="46">
        <v>0</v>
      </c>
    </row>
    <row r="351" spans="1:7" x14ac:dyDescent="0.25">
      <c r="A351" s="32" t="s">
        <v>119</v>
      </c>
      <c r="B351" s="41" t="s">
        <v>102</v>
      </c>
      <c r="C351" s="41" t="s">
        <v>102</v>
      </c>
      <c r="D351" s="41">
        <v>24458</v>
      </c>
      <c r="E351" s="41">
        <v>0</v>
      </c>
      <c r="F351" s="41">
        <v>0</v>
      </c>
      <c r="G351" s="41">
        <v>0</v>
      </c>
    </row>
    <row r="352" spans="1:7" x14ac:dyDescent="0.25">
      <c r="A352" s="18" t="s">
        <v>101</v>
      </c>
      <c r="B352" s="46" t="s">
        <v>102</v>
      </c>
      <c r="C352" s="46" t="s">
        <v>102</v>
      </c>
      <c r="D352" s="46" t="s">
        <v>102</v>
      </c>
      <c r="E352" s="46" t="s">
        <v>102</v>
      </c>
      <c r="F352" s="46" t="s">
        <v>102</v>
      </c>
      <c r="G352" s="46">
        <v>0</v>
      </c>
    </row>
    <row r="353" spans="1:7" x14ac:dyDescent="0.25">
      <c r="A353" s="18" t="s">
        <v>103</v>
      </c>
      <c r="B353" s="46" t="s">
        <v>102</v>
      </c>
      <c r="C353" s="46" t="s">
        <v>102</v>
      </c>
      <c r="D353" s="46" t="s">
        <v>102</v>
      </c>
      <c r="E353" s="46" t="s">
        <v>102</v>
      </c>
      <c r="F353" s="46" t="s">
        <v>102</v>
      </c>
      <c r="G353" s="46">
        <v>0</v>
      </c>
    </row>
    <row r="354" spans="1:7" x14ac:dyDescent="0.25">
      <c r="A354" s="18" t="s">
        <v>120</v>
      </c>
      <c r="B354" s="46" t="s">
        <v>102</v>
      </c>
      <c r="C354" s="46" t="s">
        <v>102</v>
      </c>
      <c r="D354" s="46">
        <v>24458</v>
      </c>
      <c r="E354" s="46">
        <v>0</v>
      </c>
      <c r="F354" s="46">
        <v>0</v>
      </c>
      <c r="G354" s="46">
        <v>0</v>
      </c>
    </row>
    <row r="355" spans="1:7" x14ac:dyDescent="0.25">
      <c r="A355" s="32" t="s">
        <v>121</v>
      </c>
      <c r="B355" s="41" t="s">
        <v>102</v>
      </c>
      <c r="C355" s="41" t="s">
        <v>102</v>
      </c>
      <c r="D355" s="41">
        <v>89309</v>
      </c>
      <c r="E355" s="41">
        <v>0</v>
      </c>
      <c r="F355" s="41">
        <v>0</v>
      </c>
      <c r="G355" s="41">
        <v>0</v>
      </c>
    </row>
    <row r="356" spans="1:7" x14ac:dyDescent="0.25">
      <c r="A356" s="18" t="s">
        <v>101</v>
      </c>
      <c r="B356" s="46" t="s">
        <v>102</v>
      </c>
      <c r="C356" s="46" t="s">
        <v>102</v>
      </c>
      <c r="D356" s="46" t="s">
        <v>102</v>
      </c>
      <c r="E356" s="46" t="s">
        <v>102</v>
      </c>
      <c r="F356" s="46" t="s">
        <v>102</v>
      </c>
      <c r="G356" s="46">
        <v>0</v>
      </c>
    </row>
    <row r="357" spans="1:7" x14ac:dyDescent="0.25">
      <c r="A357" s="18" t="s">
        <v>103</v>
      </c>
      <c r="B357" s="46" t="s">
        <v>102</v>
      </c>
      <c r="C357" s="46" t="s">
        <v>102</v>
      </c>
      <c r="D357" s="46" t="s">
        <v>102</v>
      </c>
      <c r="E357" s="46" t="s">
        <v>102</v>
      </c>
      <c r="F357" s="46" t="s">
        <v>102</v>
      </c>
      <c r="G357" s="46">
        <v>0</v>
      </c>
    </row>
    <row r="358" spans="1:7" x14ac:dyDescent="0.25">
      <c r="A358" s="18" t="s">
        <v>122</v>
      </c>
      <c r="B358" s="46" t="s">
        <v>102</v>
      </c>
      <c r="C358" s="46" t="s">
        <v>102</v>
      </c>
      <c r="D358" s="46">
        <v>89309</v>
      </c>
      <c r="E358" s="46">
        <v>0</v>
      </c>
      <c r="F358" s="46">
        <v>0</v>
      </c>
      <c r="G358" s="46">
        <v>0</v>
      </c>
    </row>
    <row r="359" spans="1:7" x14ac:dyDescent="0.25">
      <c r="A359" s="32" t="s">
        <v>123</v>
      </c>
      <c r="B359" s="41" t="s">
        <v>102</v>
      </c>
      <c r="C359" s="41" t="s">
        <v>102</v>
      </c>
      <c r="D359" s="41">
        <v>45232</v>
      </c>
      <c r="E359" s="41">
        <v>0</v>
      </c>
      <c r="F359" s="41">
        <v>0</v>
      </c>
      <c r="G359" s="41">
        <v>0</v>
      </c>
    </row>
    <row r="360" spans="1:7" x14ac:dyDescent="0.25">
      <c r="A360" s="18" t="s">
        <v>101</v>
      </c>
      <c r="B360" s="46" t="s">
        <v>102</v>
      </c>
      <c r="C360" s="46" t="s">
        <v>102</v>
      </c>
      <c r="D360" s="46" t="s">
        <v>102</v>
      </c>
      <c r="E360" s="46" t="s">
        <v>102</v>
      </c>
      <c r="F360" s="46" t="s">
        <v>102</v>
      </c>
      <c r="G360" s="46">
        <v>0</v>
      </c>
    </row>
    <row r="361" spans="1:7" x14ac:dyDescent="0.25">
      <c r="A361" s="18" t="s">
        <v>103</v>
      </c>
      <c r="B361" s="46" t="s">
        <v>102</v>
      </c>
      <c r="C361" s="46" t="s">
        <v>102</v>
      </c>
      <c r="D361" s="46" t="s">
        <v>102</v>
      </c>
      <c r="E361" s="46" t="s">
        <v>102</v>
      </c>
      <c r="F361" s="46" t="s">
        <v>102</v>
      </c>
      <c r="G361" s="46">
        <v>0</v>
      </c>
    </row>
    <row r="362" spans="1:7" x14ac:dyDescent="0.25">
      <c r="A362" s="18" t="s">
        <v>123</v>
      </c>
      <c r="B362" s="46" t="s">
        <v>102</v>
      </c>
      <c r="C362" s="46" t="s">
        <v>102</v>
      </c>
      <c r="D362" s="46">
        <v>45232</v>
      </c>
      <c r="E362" s="46">
        <v>0</v>
      </c>
      <c r="F362" s="46">
        <v>0</v>
      </c>
      <c r="G362" s="46">
        <v>0</v>
      </c>
    </row>
    <row r="363" spans="1:7" x14ac:dyDescent="0.25">
      <c r="A363" s="32" t="s">
        <v>124</v>
      </c>
      <c r="B363" s="41" t="s">
        <v>102</v>
      </c>
      <c r="C363" s="41" t="s">
        <v>102</v>
      </c>
      <c r="D363" s="41">
        <v>86284</v>
      </c>
      <c r="E363" s="41">
        <v>0</v>
      </c>
      <c r="F363" s="41">
        <v>0</v>
      </c>
      <c r="G363" s="41">
        <v>0</v>
      </c>
    </row>
    <row r="364" spans="1:7" x14ac:dyDescent="0.25">
      <c r="A364" s="18" t="s">
        <v>101</v>
      </c>
      <c r="B364" s="46" t="s">
        <v>102</v>
      </c>
      <c r="C364" s="46" t="s">
        <v>102</v>
      </c>
      <c r="D364" s="46" t="s">
        <v>102</v>
      </c>
      <c r="E364" s="46" t="s">
        <v>102</v>
      </c>
      <c r="F364" s="46" t="s">
        <v>102</v>
      </c>
      <c r="G364" s="46">
        <v>0</v>
      </c>
    </row>
    <row r="365" spans="1:7" x14ac:dyDescent="0.25">
      <c r="A365" s="18" t="s">
        <v>103</v>
      </c>
      <c r="B365" s="46" t="s">
        <v>102</v>
      </c>
      <c r="C365" s="46" t="s">
        <v>102</v>
      </c>
      <c r="D365" s="46" t="s">
        <v>102</v>
      </c>
      <c r="E365" s="46" t="s">
        <v>102</v>
      </c>
      <c r="F365" s="46" t="s">
        <v>102</v>
      </c>
      <c r="G365" s="46">
        <v>0</v>
      </c>
    </row>
    <row r="366" spans="1:7" x14ac:dyDescent="0.25">
      <c r="A366" s="18" t="s">
        <v>125</v>
      </c>
      <c r="B366" s="46" t="s">
        <v>102</v>
      </c>
      <c r="C366" s="46" t="s">
        <v>102</v>
      </c>
      <c r="D366" s="46">
        <v>86284</v>
      </c>
      <c r="E366" s="46">
        <v>0</v>
      </c>
      <c r="F366" s="46">
        <v>0</v>
      </c>
      <c r="G366" s="46">
        <v>0</v>
      </c>
    </row>
    <row r="367" spans="1:7" x14ac:dyDescent="0.25">
      <c r="A367" s="32" t="s">
        <v>126</v>
      </c>
      <c r="B367" s="41" t="s">
        <v>102</v>
      </c>
      <c r="C367" s="41" t="s">
        <v>102</v>
      </c>
      <c r="D367" s="41">
        <v>46100</v>
      </c>
      <c r="E367" s="41">
        <v>0</v>
      </c>
      <c r="F367" s="41">
        <v>0</v>
      </c>
      <c r="G367" s="41">
        <v>0</v>
      </c>
    </row>
    <row r="368" spans="1:7" x14ac:dyDescent="0.25">
      <c r="A368" s="18" t="s">
        <v>101</v>
      </c>
      <c r="B368" s="46" t="s">
        <v>102</v>
      </c>
      <c r="C368" s="46" t="s">
        <v>102</v>
      </c>
      <c r="D368" s="46" t="s">
        <v>102</v>
      </c>
      <c r="E368" s="46" t="s">
        <v>102</v>
      </c>
      <c r="F368" s="46" t="s">
        <v>102</v>
      </c>
      <c r="G368" s="46">
        <v>0</v>
      </c>
    </row>
    <row r="369" spans="1:7" x14ac:dyDescent="0.25">
      <c r="A369" s="18" t="s">
        <v>103</v>
      </c>
      <c r="B369" s="46" t="s">
        <v>102</v>
      </c>
      <c r="C369" s="46" t="s">
        <v>102</v>
      </c>
      <c r="D369" s="46" t="s">
        <v>102</v>
      </c>
      <c r="E369" s="46" t="s">
        <v>102</v>
      </c>
      <c r="F369" s="46" t="s">
        <v>102</v>
      </c>
      <c r="G369" s="46">
        <v>0</v>
      </c>
    </row>
    <row r="370" spans="1:7" x14ac:dyDescent="0.25">
      <c r="A370" s="18" t="s">
        <v>127</v>
      </c>
      <c r="B370" s="46" t="s">
        <v>102</v>
      </c>
      <c r="C370" s="46" t="s">
        <v>102</v>
      </c>
      <c r="D370" s="46">
        <v>46100</v>
      </c>
      <c r="E370" s="46">
        <v>0</v>
      </c>
      <c r="F370" s="46">
        <v>0</v>
      </c>
      <c r="G370" s="46">
        <v>0</v>
      </c>
    </row>
    <row r="371" spans="1:7" x14ac:dyDescent="0.25">
      <c r="A371" s="32" t="s">
        <v>128</v>
      </c>
      <c r="B371" s="41" t="s">
        <v>102</v>
      </c>
      <c r="C371" s="41" t="s">
        <v>102</v>
      </c>
      <c r="D371" s="41" t="s">
        <v>102</v>
      </c>
      <c r="E371" s="41" t="s">
        <v>102</v>
      </c>
      <c r="F371" s="41" t="s">
        <v>102</v>
      </c>
      <c r="G371" s="41" t="s">
        <v>102</v>
      </c>
    </row>
    <row r="372" spans="1:7" x14ac:dyDescent="0.25">
      <c r="A372" s="18" t="s">
        <v>101</v>
      </c>
      <c r="B372" s="46" t="s">
        <v>102</v>
      </c>
      <c r="C372" s="46" t="s">
        <v>102</v>
      </c>
      <c r="D372" s="46" t="s">
        <v>102</v>
      </c>
      <c r="E372" s="46" t="s">
        <v>102</v>
      </c>
      <c r="F372" s="46" t="s">
        <v>102</v>
      </c>
      <c r="G372" s="46" t="s">
        <v>102</v>
      </c>
    </row>
    <row r="373" spans="1:7" x14ac:dyDescent="0.25">
      <c r="A373" s="18" t="s">
        <v>103</v>
      </c>
      <c r="B373" s="46" t="s">
        <v>102</v>
      </c>
      <c r="C373" s="46" t="s">
        <v>102</v>
      </c>
      <c r="D373" s="46" t="s">
        <v>102</v>
      </c>
      <c r="E373" s="46" t="s">
        <v>102</v>
      </c>
      <c r="F373" s="46" t="s">
        <v>102</v>
      </c>
      <c r="G373" s="46" t="s">
        <v>102</v>
      </c>
    </row>
    <row r="374" spans="1:7" x14ac:dyDescent="0.25">
      <c r="A374" s="18" t="s">
        <v>129</v>
      </c>
      <c r="B374" s="46" t="s">
        <v>102</v>
      </c>
      <c r="C374" s="46" t="s">
        <v>102</v>
      </c>
      <c r="D374" s="46" t="s">
        <v>102</v>
      </c>
      <c r="E374" s="46" t="s">
        <v>102</v>
      </c>
      <c r="F374" s="46" t="s">
        <v>102</v>
      </c>
      <c r="G374" s="46" t="s">
        <v>102</v>
      </c>
    </row>
    <row r="375" spans="1:7" x14ac:dyDescent="0.25">
      <c r="A375" s="32" t="s">
        <v>130</v>
      </c>
      <c r="B375" s="41" t="s">
        <v>102</v>
      </c>
      <c r="C375" s="41" t="s">
        <v>102</v>
      </c>
      <c r="D375" s="41" t="s">
        <v>102</v>
      </c>
      <c r="E375" s="41" t="s">
        <v>102</v>
      </c>
      <c r="F375" s="41" t="s">
        <v>102</v>
      </c>
      <c r="G375" s="41" t="s">
        <v>102</v>
      </c>
    </row>
    <row r="376" spans="1:7" x14ac:dyDescent="0.25">
      <c r="A376" s="18" t="s">
        <v>101</v>
      </c>
      <c r="B376" s="46" t="s">
        <v>102</v>
      </c>
      <c r="C376" s="46" t="s">
        <v>102</v>
      </c>
      <c r="D376" s="46" t="s">
        <v>102</v>
      </c>
      <c r="E376" s="46" t="s">
        <v>102</v>
      </c>
      <c r="F376" s="46" t="s">
        <v>102</v>
      </c>
      <c r="G376" s="46" t="s">
        <v>102</v>
      </c>
    </row>
    <row r="377" spans="1:7" x14ac:dyDescent="0.25">
      <c r="A377" s="18" t="s">
        <v>103</v>
      </c>
      <c r="B377" s="46" t="s">
        <v>102</v>
      </c>
      <c r="C377" s="46" t="s">
        <v>102</v>
      </c>
      <c r="D377" s="46" t="s">
        <v>102</v>
      </c>
      <c r="E377" s="46" t="s">
        <v>102</v>
      </c>
      <c r="F377" s="46" t="s">
        <v>102</v>
      </c>
      <c r="G377" s="46" t="s">
        <v>102</v>
      </c>
    </row>
    <row r="378" spans="1:7" x14ac:dyDescent="0.25">
      <c r="A378" s="18" t="s">
        <v>131</v>
      </c>
      <c r="B378" s="46" t="s">
        <v>102</v>
      </c>
      <c r="C378" s="46" t="s">
        <v>102</v>
      </c>
      <c r="D378" s="46" t="s">
        <v>102</v>
      </c>
      <c r="E378" s="46" t="s">
        <v>102</v>
      </c>
      <c r="F378" s="46" t="s">
        <v>102</v>
      </c>
      <c r="G378" s="46" t="s">
        <v>102</v>
      </c>
    </row>
    <row r="379" spans="1:7" x14ac:dyDescent="0.25">
      <c r="A379" s="32" t="s">
        <v>132</v>
      </c>
      <c r="B379" s="41" t="s">
        <v>99</v>
      </c>
      <c r="C379" s="41" t="s">
        <v>99</v>
      </c>
      <c r="D379" s="41">
        <v>51682</v>
      </c>
      <c r="E379" s="268"/>
      <c r="F379" s="268"/>
      <c r="G379" s="41">
        <v>0</v>
      </c>
    </row>
    <row r="380" spans="1:7" x14ac:dyDescent="0.25">
      <c r="A380" s="34" t="s">
        <v>82</v>
      </c>
      <c r="B380" s="60" t="s">
        <v>102</v>
      </c>
      <c r="C380" s="60" t="s">
        <v>102</v>
      </c>
      <c r="D380" s="60" t="s">
        <v>102</v>
      </c>
      <c r="E380" s="60" t="s">
        <v>102</v>
      </c>
      <c r="F380" s="60" t="s">
        <v>102</v>
      </c>
      <c r="G380" s="60">
        <v>0</v>
      </c>
    </row>
    <row r="381" spans="1:7" x14ac:dyDescent="0.25">
      <c r="A381" s="32" t="s">
        <v>98</v>
      </c>
      <c r="B381" s="41" t="s">
        <v>102</v>
      </c>
      <c r="C381" s="41" t="s">
        <v>102</v>
      </c>
      <c r="D381" s="41" t="s">
        <v>102</v>
      </c>
      <c r="E381" s="41" t="s">
        <v>102</v>
      </c>
      <c r="F381" s="41" t="s">
        <v>102</v>
      </c>
      <c r="G381" s="41" t="s">
        <v>102</v>
      </c>
    </row>
    <row r="382" spans="1:7" x14ac:dyDescent="0.25">
      <c r="A382" s="18" t="s">
        <v>101</v>
      </c>
      <c r="B382" s="46" t="s">
        <v>102</v>
      </c>
      <c r="C382" s="46" t="s">
        <v>102</v>
      </c>
      <c r="D382" s="46" t="s">
        <v>102</v>
      </c>
      <c r="E382" s="46" t="s">
        <v>102</v>
      </c>
      <c r="F382" s="46" t="s">
        <v>102</v>
      </c>
      <c r="G382" s="46" t="s">
        <v>102</v>
      </c>
    </row>
    <row r="383" spans="1:7" x14ac:dyDescent="0.25">
      <c r="A383" s="18" t="s">
        <v>103</v>
      </c>
      <c r="B383" s="46" t="s">
        <v>102</v>
      </c>
      <c r="C383" s="46" t="s">
        <v>102</v>
      </c>
      <c r="D383" s="46" t="s">
        <v>102</v>
      </c>
      <c r="E383" s="46" t="s">
        <v>102</v>
      </c>
      <c r="F383" s="46" t="s">
        <v>102</v>
      </c>
      <c r="G383" s="46" t="s">
        <v>102</v>
      </c>
    </row>
    <row r="384" spans="1:7" x14ac:dyDescent="0.25">
      <c r="A384" s="18" t="s">
        <v>104</v>
      </c>
      <c r="B384" s="46" t="s">
        <v>102</v>
      </c>
      <c r="C384" s="46" t="s">
        <v>102</v>
      </c>
      <c r="D384" s="46" t="s">
        <v>102</v>
      </c>
      <c r="E384" s="46" t="s">
        <v>102</v>
      </c>
      <c r="F384" s="46" t="s">
        <v>102</v>
      </c>
      <c r="G384" s="46" t="s">
        <v>102</v>
      </c>
    </row>
    <row r="385" spans="1:7" x14ac:dyDescent="0.25">
      <c r="A385" s="32" t="s">
        <v>105</v>
      </c>
      <c r="B385" s="41" t="s">
        <v>102</v>
      </c>
      <c r="C385" s="41" t="s">
        <v>102</v>
      </c>
      <c r="D385" s="41" t="s">
        <v>102</v>
      </c>
      <c r="E385" s="41" t="s">
        <v>102</v>
      </c>
      <c r="F385" s="41" t="s">
        <v>102</v>
      </c>
      <c r="G385" s="41">
        <v>0</v>
      </c>
    </row>
    <row r="386" spans="1:7" x14ac:dyDescent="0.25">
      <c r="A386" s="18" t="s">
        <v>101</v>
      </c>
      <c r="B386" s="46" t="s">
        <v>102</v>
      </c>
      <c r="C386" s="46" t="s">
        <v>102</v>
      </c>
      <c r="D386" s="46" t="s">
        <v>102</v>
      </c>
      <c r="E386" s="46" t="s">
        <v>102</v>
      </c>
      <c r="F386" s="46" t="s">
        <v>102</v>
      </c>
      <c r="G386" s="46">
        <v>0</v>
      </c>
    </row>
    <row r="387" spans="1:7" x14ac:dyDescent="0.25">
      <c r="A387" s="18" t="s">
        <v>103</v>
      </c>
      <c r="B387" s="46" t="s">
        <v>102</v>
      </c>
      <c r="C387" s="46" t="s">
        <v>102</v>
      </c>
      <c r="D387" s="46" t="s">
        <v>102</v>
      </c>
      <c r="E387" s="46" t="s">
        <v>102</v>
      </c>
      <c r="F387" s="46" t="s">
        <v>102</v>
      </c>
      <c r="G387" s="46">
        <v>0</v>
      </c>
    </row>
    <row r="388" spans="1:7" x14ac:dyDescent="0.25">
      <c r="A388" s="18" t="s">
        <v>106</v>
      </c>
      <c r="B388" s="46" t="s">
        <v>102</v>
      </c>
      <c r="C388" s="46" t="s">
        <v>102</v>
      </c>
      <c r="D388" s="46" t="s">
        <v>102</v>
      </c>
      <c r="E388" s="46" t="s">
        <v>102</v>
      </c>
      <c r="F388" s="46" t="s">
        <v>102</v>
      </c>
      <c r="G388" s="46">
        <v>0</v>
      </c>
    </row>
    <row r="389" spans="1:7" x14ac:dyDescent="0.25">
      <c r="A389" s="32" t="s">
        <v>107</v>
      </c>
      <c r="B389" s="41" t="s">
        <v>102</v>
      </c>
      <c r="C389" s="41" t="s">
        <v>102</v>
      </c>
      <c r="D389" s="41" t="s">
        <v>102</v>
      </c>
      <c r="E389" s="41" t="s">
        <v>102</v>
      </c>
      <c r="F389" s="41" t="s">
        <v>102</v>
      </c>
      <c r="G389" s="41">
        <v>0</v>
      </c>
    </row>
    <row r="390" spans="1:7" x14ac:dyDescent="0.25">
      <c r="A390" s="18" t="s">
        <v>101</v>
      </c>
      <c r="B390" s="46" t="s">
        <v>102</v>
      </c>
      <c r="C390" s="46" t="s">
        <v>102</v>
      </c>
      <c r="D390" s="46" t="s">
        <v>102</v>
      </c>
      <c r="E390" s="46" t="s">
        <v>102</v>
      </c>
      <c r="F390" s="46" t="s">
        <v>102</v>
      </c>
      <c r="G390" s="46">
        <v>0</v>
      </c>
    </row>
    <row r="391" spans="1:7" x14ac:dyDescent="0.25">
      <c r="A391" s="18" t="s">
        <v>103</v>
      </c>
      <c r="B391" s="46" t="s">
        <v>102</v>
      </c>
      <c r="C391" s="46" t="s">
        <v>102</v>
      </c>
      <c r="D391" s="46" t="s">
        <v>102</v>
      </c>
      <c r="E391" s="46" t="s">
        <v>102</v>
      </c>
      <c r="F391" s="46" t="s">
        <v>102</v>
      </c>
      <c r="G391" s="46">
        <v>0</v>
      </c>
    </row>
    <row r="392" spans="1:7" x14ac:dyDescent="0.25">
      <c r="A392" s="18" t="s">
        <v>108</v>
      </c>
      <c r="B392" s="46" t="s">
        <v>102</v>
      </c>
      <c r="C392" s="46" t="s">
        <v>102</v>
      </c>
      <c r="D392" s="46" t="s">
        <v>102</v>
      </c>
      <c r="E392" s="46" t="s">
        <v>102</v>
      </c>
      <c r="F392" s="46" t="s">
        <v>102</v>
      </c>
      <c r="G392" s="46">
        <v>0</v>
      </c>
    </row>
    <row r="393" spans="1:7" x14ac:dyDescent="0.25">
      <c r="A393" s="32" t="s">
        <v>109</v>
      </c>
      <c r="B393" s="41" t="s">
        <v>102</v>
      </c>
      <c r="C393" s="41" t="s">
        <v>102</v>
      </c>
      <c r="D393" s="41" t="s">
        <v>102</v>
      </c>
      <c r="E393" s="41" t="s">
        <v>102</v>
      </c>
      <c r="F393" s="41" t="s">
        <v>102</v>
      </c>
      <c r="G393" s="41">
        <v>0</v>
      </c>
    </row>
    <row r="394" spans="1:7" x14ac:dyDescent="0.25">
      <c r="A394" s="18" t="s">
        <v>101</v>
      </c>
      <c r="B394" s="46" t="s">
        <v>102</v>
      </c>
      <c r="C394" s="46" t="s">
        <v>102</v>
      </c>
      <c r="D394" s="46" t="s">
        <v>102</v>
      </c>
      <c r="E394" s="46" t="s">
        <v>102</v>
      </c>
      <c r="F394" s="46" t="s">
        <v>102</v>
      </c>
      <c r="G394" s="46">
        <v>0</v>
      </c>
    </row>
    <row r="395" spans="1:7" x14ac:dyDescent="0.25">
      <c r="A395" s="18" t="s">
        <v>103</v>
      </c>
      <c r="B395" s="46" t="s">
        <v>102</v>
      </c>
      <c r="C395" s="46" t="s">
        <v>102</v>
      </c>
      <c r="D395" s="46" t="s">
        <v>102</v>
      </c>
      <c r="E395" s="46" t="s">
        <v>102</v>
      </c>
      <c r="F395" s="46" t="s">
        <v>102</v>
      </c>
      <c r="G395" s="46">
        <v>0</v>
      </c>
    </row>
    <row r="396" spans="1:7" x14ac:dyDescent="0.25">
      <c r="A396" s="18" t="s">
        <v>110</v>
      </c>
      <c r="B396" s="46" t="s">
        <v>102</v>
      </c>
      <c r="C396" s="46" t="s">
        <v>102</v>
      </c>
      <c r="D396" s="46" t="s">
        <v>102</v>
      </c>
      <c r="E396" s="46" t="s">
        <v>102</v>
      </c>
      <c r="F396" s="46" t="s">
        <v>102</v>
      </c>
      <c r="G396" s="46">
        <v>0</v>
      </c>
    </row>
    <row r="397" spans="1:7" x14ac:dyDescent="0.25">
      <c r="A397" s="32" t="s">
        <v>111</v>
      </c>
      <c r="B397" s="41" t="s">
        <v>102</v>
      </c>
      <c r="C397" s="41" t="s">
        <v>102</v>
      </c>
      <c r="D397" s="41" t="s">
        <v>102</v>
      </c>
      <c r="E397" s="41" t="s">
        <v>102</v>
      </c>
      <c r="F397" s="41" t="s">
        <v>102</v>
      </c>
      <c r="G397" s="41">
        <v>0</v>
      </c>
    </row>
    <row r="398" spans="1:7" x14ac:dyDescent="0.25">
      <c r="A398" s="18" t="s">
        <v>101</v>
      </c>
      <c r="B398" s="46" t="s">
        <v>102</v>
      </c>
      <c r="C398" s="46" t="s">
        <v>102</v>
      </c>
      <c r="D398" s="46" t="s">
        <v>102</v>
      </c>
      <c r="E398" s="46" t="s">
        <v>102</v>
      </c>
      <c r="F398" s="46" t="s">
        <v>102</v>
      </c>
      <c r="G398" s="46">
        <v>0</v>
      </c>
    </row>
    <row r="399" spans="1:7" x14ac:dyDescent="0.25">
      <c r="A399" s="18" t="s">
        <v>103</v>
      </c>
      <c r="B399" s="46" t="s">
        <v>102</v>
      </c>
      <c r="C399" s="46" t="s">
        <v>102</v>
      </c>
      <c r="D399" s="46" t="s">
        <v>102</v>
      </c>
      <c r="E399" s="46" t="s">
        <v>102</v>
      </c>
      <c r="F399" s="46" t="s">
        <v>102</v>
      </c>
      <c r="G399" s="46">
        <v>0</v>
      </c>
    </row>
    <row r="400" spans="1:7" x14ac:dyDescent="0.25">
      <c r="A400" s="18" t="s">
        <v>112</v>
      </c>
      <c r="B400" s="46" t="s">
        <v>102</v>
      </c>
      <c r="C400" s="46" t="s">
        <v>102</v>
      </c>
      <c r="D400" s="46" t="s">
        <v>102</v>
      </c>
      <c r="E400" s="46" t="s">
        <v>102</v>
      </c>
      <c r="F400" s="46" t="s">
        <v>102</v>
      </c>
      <c r="G400" s="46">
        <v>0</v>
      </c>
    </row>
    <row r="401" spans="1:7" x14ac:dyDescent="0.25">
      <c r="A401" s="32" t="s">
        <v>113</v>
      </c>
      <c r="B401" s="41" t="s">
        <v>102</v>
      </c>
      <c r="C401" s="41" t="s">
        <v>102</v>
      </c>
      <c r="D401" s="41" t="s">
        <v>102</v>
      </c>
      <c r="E401" s="41" t="s">
        <v>102</v>
      </c>
      <c r="F401" s="41" t="s">
        <v>102</v>
      </c>
      <c r="G401" s="41">
        <v>0</v>
      </c>
    </row>
    <row r="402" spans="1:7" x14ac:dyDescent="0.25">
      <c r="A402" s="18" t="s">
        <v>101</v>
      </c>
      <c r="B402" s="46" t="s">
        <v>102</v>
      </c>
      <c r="C402" s="46" t="s">
        <v>102</v>
      </c>
      <c r="D402" s="46" t="s">
        <v>102</v>
      </c>
      <c r="E402" s="46" t="s">
        <v>102</v>
      </c>
      <c r="F402" s="46" t="s">
        <v>102</v>
      </c>
      <c r="G402" s="46">
        <v>0</v>
      </c>
    </row>
    <row r="403" spans="1:7" x14ac:dyDescent="0.25">
      <c r="A403" s="18" t="s">
        <v>103</v>
      </c>
      <c r="B403" s="46" t="s">
        <v>102</v>
      </c>
      <c r="C403" s="46" t="s">
        <v>102</v>
      </c>
      <c r="D403" s="46" t="s">
        <v>102</v>
      </c>
      <c r="E403" s="46" t="s">
        <v>102</v>
      </c>
      <c r="F403" s="46" t="s">
        <v>102</v>
      </c>
      <c r="G403" s="46">
        <v>0</v>
      </c>
    </row>
    <row r="404" spans="1:7" x14ac:dyDescent="0.25">
      <c r="A404" s="18" t="s">
        <v>114</v>
      </c>
      <c r="B404" s="46" t="s">
        <v>102</v>
      </c>
      <c r="C404" s="46" t="s">
        <v>102</v>
      </c>
      <c r="D404" s="46" t="s">
        <v>102</v>
      </c>
      <c r="E404" s="46" t="s">
        <v>102</v>
      </c>
      <c r="F404" s="46" t="s">
        <v>102</v>
      </c>
      <c r="G404" s="46">
        <v>0</v>
      </c>
    </row>
    <row r="405" spans="1:7" x14ac:dyDescent="0.25">
      <c r="A405" s="32" t="s">
        <v>115</v>
      </c>
      <c r="B405" s="41" t="s">
        <v>102</v>
      </c>
      <c r="C405" s="41" t="s">
        <v>102</v>
      </c>
      <c r="D405" s="41" t="s">
        <v>102</v>
      </c>
      <c r="E405" s="41" t="s">
        <v>102</v>
      </c>
      <c r="F405" s="41" t="s">
        <v>102</v>
      </c>
      <c r="G405" s="41">
        <v>0</v>
      </c>
    </row>
    <row r="406" spans="1:7" x14ac:dyDescent="0.25">
      <c r="A406" s="18" t="s">
        <v>101</v>
      </c>
      <c r="B406" s="46" t="s">
        <v>102</v>
      </c>
      <c r="C406" s="46" t="s">
        <v>102</v>
      </c>
      <c r="D406" s="46" t="s">
        <v>102</v>
      </c>
      <c r="E406" s="46" t="s">
        <v>102</v>
      </c>
      <c r="F406" s="46" t="s">
        <v>102</v>
      </c>
      <c r="G406" s="46">
        <v>0</v>
      </c>
    </row>
    <row r="407" spans="1:7" x14ac:dyDescent="0.25">
      <c r="A407" s="18" t="s">
        <v>103</v>
      </c>
      <c r="B407" s="46" t="s">
        <v>102</v>
      </c>
      <c r="C407" s="46" t="s">
        <v>102</v>
      </c>
      <c r="D407" s="46" t="s">
        <v>102</v>
      </c>
      <c r="E407" s="46" t="s">
        <v>102</v>
      </c>
      <c r="F407" s="46" t="s">
        <v>102</v>
      </c>
      <c r="G407" s="46">
        <v>0</v>
      </c>
    </row>
    <row r="408" spans="1:7" x14ac:dyDescent="0.25">
      <c r="A408" s="18" t="s">
        <v>116</v>
      </c>
      <c r="B408" s="46" t="s">
        <v>102</v>
      </c>
      <c r="C408" s="46" t="s">
        <v>102</v>
      </c>
      <c r="D408" s="46" t="s">
        <v>102</v>
      </c>
      <c r="E408" s="46" t="s">
        <v>102</v>
      </c>
      <c r="F408" s="46" t="s">
        <v>102</v>
      </c>
      <c r="G408" s="46">
        <v>0</v>
      </c>
    </row>
    <row r="409" spans="1:7" x14ac:dyDescent="0.25">
      <c r="A409" s="32" t="s">
        <v>117</v>
      </c>
      <c r="B409" s="41" t="s">
        <v>102</v>
      </c>
      <c r="C409" s="41" t="s">
        <v>102</v>
      </c>
      <c r="D409" s="41" t="s">
        <v>102</v>
      </c>
      <c r="E409" s="41" t="s">
        <v>102</v>
      </c>
      <c r="F409" s="41" t="s">
        <v>102</v>
      </c>
      <c r="G409" s="41">
        <v>0</v>
      </c>
    </row>
    <row r="410" spans="1:7" x14ac:dyDescent="0.25">
      <c r="A410" s="18" t="s">
        <v>101</v>
      </c>
      <c r="B410" s="46" t="s">
        <v>102</v>
      </c>
      <c r="C410" s="46" t="s">
        <v>102</v>
      </c>
      <c r="D410" s="46" t="s">
        <v>102</v>
      </c>
      <c r="E410" s="46" t="s">
        <v>102</v>
      </c>
      <c r="F410" s="46" t="s">
        <v>102</v>
      </c>
      <c r="G410" s="46">
        <v>0</v>
      </c>
    </row>
    <row r="411" spans="1:7" x14ac:dyDescent="0.25">
      <c r="A411" s="18" t="s">
        <v>103</v>
      </c>
      <c r="B411" s="46" t="s">
        <v>102</v>
      </c>
      <c r="C411" s="46" t="s">
        <v>102</v>
      </c>
      <c r="D411" s="46" t="s">
        <v>102</v>
      </c>
      <c r="E411" s="46" t="s">
        <v>102</v>
      </c>
      <c r="F411" s="46" t="s">
        <v>102</v>
      </c>
      <c r="G411" s="46">
        <v>0</v>
      </c>
    </row>
    <row r="412" spans="1:7" x14ac:dyDescent="0.25">
      <c r="A412" s="18" t="s">
        <v>118</v>
      </c>
      <c r="B412" s="46" t="s">
        <v>102</v>
      </c>
      <c r="C412" s="46" t="s">
        <v>102</v>
      </c>
      <c r="D412" s="46" t="s">
        <v>102</v>
      </c>
      <c r="E412" s="46" t="s">
        <v>102</v>
      </c>
      <c r="F412" s="46" t="s">
        <v>102</v>
      </c>
      <c r="G412" s="46">
        <v>0</v>
      </c>
    </row>
    <row r="413" spans="1:7" x14ac:dyDescent="0.25">
      <c r="A413" s="32" t="s">
        <v>119</v>
      </c>
      <c r="B413" s="41" t="s">
        <v>102</v>
      </c>
      <c r="C413" s="41" t="s">
        <v>102</v>
      </c>
      <c r="D413" s="41" t="s">
        <v>102</v>
      </c>
      <c r="E413" s="41" t="s">
        <v>102</v>
      </c>
      <c r="F413" s="41" t="s">
        <v>102</v>
      </c>
      <c r="G413" s="41">
        <v>0</v>
      </c>
    </row>
    <row r="414" spans="1:7" x14ac:dyDescent="0.25">
      <c r="A414" s="18" t="s">
        <v>101</v>
      </c>
      <c r="B414" s="46" t="s">
        <v>102</v>
      </c>
      <c r="C414" s="46" t="s">
        <v>102</v>
      </c>
      <c r="D414" s="46" t="s">
        <v>102</v>
      </c>
      <c r="E414" s="46" t="s">
        <v>102</v>
      </c>
      <c r="F414" s="46" t="s">
        <v>102</v>
      </c>
      <c r="G414" s="46">
        <v>0</v>
      </c>
    </row>
    <row r="415" spans="1:7" x14ac:dyDescent="0.25">
      <c r="A415" s="18" t="s">
        <v>103</v>
      </c>
      <c r="B415" s="46" t="s">
        <v>102</v>
      </c>
      <c r="C415" s="46" t="s">
        <v>102</v>
      </c>
      <c r="D415" s="46" t="s">
        <v>102</v>
      </c>
      <c r="E415" s="46" t="s">
        <v>102</v>
      </c>
      <c r="F415" s="46" t="s">
        <v>102</v>
      </c>
      <c r="G415" s="46">
        <v>0</v>
      </c>
    </row>
    <row r="416" spans="1:7" x14ac:dyDescent="0.25">
      <c r="A416" s="18" t="s">
        <v>120</v>
      </c>
      <c r="B416" s="46" t="s">
        <v>102</v>
      </c>
      <c r="C416" s="46" t="s">
        <v>102</v>
      </c>
      <c r="D416" s="46" t="s">
        <v>102</v>
      </c>
      <c r="E416" s="46" t="s">
        <v>102</v>
      </c>
      <c r="F416" s="46" t="s">
        <v>102</v>
      </c>
      <c r="G416" s="46">
        <v>0</v>
      </c>
    </row>
    <row r="417" spans="1:7" x14ac:dyDescent="0.25">
      <c r="A417" s="32" t="s">
        <v>121</v>
      </c>
      <c r="B417" s="41" t="s">
        <v>102</v>
      </c>
      <c r="C417" s="41" t="s">
        <v>102</v>
      </c>
      <c r="D417" s="41" t="s">
        <v>102</v>
      </c>
      <c r="E417" s="41" t="s">
        <v>102</v>
      </c>
      <c r="F417" s="41" t="s">
        <v>102</v>
      </c>
      <c r="G417" s="41">
        <v>0</v>
      </c>
    </row>
    <row r="418" spans="1:7" x14ac:dyDescent="0.25">
      <c r="A418" s="18" t="s">
        <v>101</v>
      </c>
      <c r="B418" s="46" t="s">
        <v>102</v>
      </c>
      <c r="C418" s="46" t="s">
        <v>102</v>
      </c>
      <c r="D418" s="46" t="s">
        <v>102</v>
      </c>
      <c r="E418" s="46" t="s">
        <v>102</v>
      </c>
      <c r="F418" s="46" t="s">
        <v>102</v>
      </c>
      <c r="G418" s="46">
        <v>0</v>
      </c>
    </row>
    <row r="419" spans="1:7" x14ac:dyDescent="0.25">
      <c r="A419" s="18" t="s">
        <v>103</v>
      </c>
      <c r="B419" s="46" t="s">
        <v>102</v>
      </c>
      <c r="C419" s="46" t="s">
        <v>102</v>
      </c>
      <c r="D419" s="46" t="s">
        <v>102</v>
      </c>
      <c r="E419" s="46" t="s">
        <v>102</v>
      </c>
      <c r="F419" s="46" t="s">
        <v>102</v>
      </c>
      <c r="G419" s="46">
        <v>0</v>
      </c>
    </row>
    <row r="420" spans="1:7" x14ac:dyDescent="0.25">
      <c r="A420" s="18" t="s">
        <v>122</v>
      </c>
      <c r="B420" s="46" t="s">
        <v>102</v>
      </c>
      <c r="C420" s="46" t="s">
        <v>102</v>
      </c>
      <c r="D420" s="46" t="s">
        <v>102</v>
      </c>
      <c r="E420" s="46" t="s">
        <v>102</v>
      </c>
      <c r="F420" s="46" t="s">
        <v>102</v>
      </c>
      <c r="G420" s="46">
        <v>0</v>
      </c>
    </row>
    <row r="421" spans="1:7" x14ac:dyDescent="0.25">
      <c r="A421" s="32" t="s">
        <v>123</v>
      </c>
      <c r="B421" s="41" t="s">
        <v>102</v>
      </c>
      <c r="C421" s="41" t="s">
        <v>102</v>
      </c>
      <c r="D421" s="41" t="s">
        <v>102</v>
      </c>
      <c r="E421" s="41" t="s">
        <v>102</v>
      </c>
      <c r="F421" s="41" t="s">
        <v>102</v>
      </c>
      <c r="G421" s="41">
        <v>0</v>
      </c>
    </row>
    <row r="422" spans="1:7" x14ac:dyDescent="0.25">
      <c r="A422" s="18" t="s">
        <v>101</v>
      </c>
      <c r="B422" s="46" t="s">
        <v>102</v>
      </c>
      <c r="C422" s="46" t="s">
        <v>102</v>
      </c>
      <c r="D422" s="46" t="s">
        <v>102</v>
      </c>
      <c r="E422" s="46" t="s">
        <v>102</v>
      </c>
      <c r="F422" s="46" t="s">
        <v>102</v>
      </c>
      <c r="G422" s="46">
        <v>0</v>
      </c>
    </row>
    <row r="423" spans="1:7" x14ac:dyDescent="0.25">
      <c r="A423" s="18" t="s">
        <v>103</v>
      </c>
      <c r="B423" s="46" t="s">
        <v>102</v>
      </c>
      <c r="C423" s="46" t="s">
        <v>102</v>
      </c>
      <c r="D423" s="46" t="s">
        <v>102</v>
      </c>
      <c r="E423" s="46" t="s">
        <v>102</v>
      </c>
      <c r="F423" s="46" t="s">
        <v>102</v>
      </c>
      <c r="G423" s="46">
        <v>0</v>
      </c>
    </row>
    <row r="424" spans="1:7" x14ac:dyDescent="0.25">
      <c r="A424" s="18" t="s">
        <v>123</v>
      </c>
      <c r="B424" s="46" t="s">
        <v>102</v>
      </c>
      <c r="C424" s="46" t="s">
        <v>102</v>
      </c>
      <c r="D424" s="46" t="s">
        <v>102</v>
      </c>
      <c r="E424" s="46" t="s">
        <v>102</v>
      </c>
      <c r="F424" s="46" t="s">
        <v>102</v>
      </c>
      <c r="G424" s="46">
        <v>0</v>
      </c>
    </row>
    <row r="425" spans="1:7" x14ac:dyDescent="0.25">
      <c r="A425" s="32" t="s">
        <v>124</v>
      </c>
      <c r="B425" s="41" t="s">
        <v>102</v>
      </c>
      <c r="C425" s="41" t="s">
        <v>102</v>
      </c>
      <c r="D425" s="41" t="s">
        <v>102</v>
      </c>
      <c r="E425" s="41" t="s">
        <v>102</v>
      </c>
      <c r="F425" s="41" t="s">
        <v>102</v>
      </c>
      <c r="G425" s="41">
        <v>0</v>
      </c>
    </row>
    <row r="426" spans="1:7" x14ac:dyDescent="0.25">
      <c r="A426" s="18" t="s">
        <v>101</v>
      </c>
      <c r="B426" s="46" t="s">
        <v>102</v>
      </c>
      <c r="C426" s="46" t="s">
        <v>102</v>
      </c>
      <c r="D426" s="46" t="s">
        <v>102</v>
      </c>
      <c r="E426" s="46" t="s">
        <v>102</v>
      </c>
      <c r="F426" s="46" t="s">
        <v>102</v>
      </c>
      <c r="G426" s="46">
        <v>0</v>
      </c>
    </row>
    <row r="427" spans="1:7" x14ac:dyDescent="0.25">
      <c r="A427" s="18" t="s">
        <v>103</v>
      </c>
      <c r="B427" s="46" t="s">
        <v>102</v>
      </c>
      <c r="C427" s="46" t="s">
        <v>102</v>
      </c>
      <c r="D427" s="46" t="s">
        <v>102</v>
      </c>
      <c r="E427" s="46" t="s">
        <v>102</v>
      </c>
      <c r="F427" s="46" t="s">
        <v>102</v>
      </c>
      <c r="G427" s="46">
        <v>0</v>
      </c>
    </row>
    <row r="428" spans="1:7" x14ac:dyDescent="0.25">
      <c r="A428" s="18" t="s">
        <v>125</v>
      </c>
      <c r="B428" s="46" t="s">
        <v>102</v>
      </c>
      <c r="C428" s="46" t="s">
        <v>102</v>
      </c>
      <c r="D428" s="46" t="s">
        <v>102</v>
      </c>
      <c r="E428" s="46" t="s">
        <v>102</v>
      </c>
      <c r="F428" s="46" t="s">
        <v>102</v>
      </c>
      <c r="G428" s="46">
        <v>0</v>
      </c>
    </row>
    <row r="429" spans="1:7" x14ac:dyDescent="0.25">
      <c r="A429" s="32" t="s">
        <v>126</v>
      </c>
      <c r="B429" s="41" t="s">
        <v>102</v>
      </c>
      <c r="C429" s="41" t="s">
        <v>102</v>
      </c>
      <c r="D429" s="41" t="s">
        <v>102</v>
      </c>
      <c r="E429" s="41" t="s">
        <v>102</v>
      </c>
      <c r="F429" s="41" t="s">
        <v>102</v>
      </c>
      <c r="G429" s="41">
        <v>0</v>
      </c>
    </row>
    <row r="430" spans="1:7" x14ac:dyDescent="0.25">
      <c r="A430" s="18" t="s">
        <v>101</v>
      </c>
      <c r="B430" s="46" t="s">
        <v>102</v>
      </c>
      <c r="C430" s="46" t="s">
        <v>102</v>
      </c>
      <c r="D430" s="46" t="s">
        <v>102</v>
      </c>
      <c r="E430" s="46" t="s">
        <v>102</v>
      </c>
      <c r="F430" s="46" t="s">
        <v>102</v>
      </c>
      <c r="G430" s="46">
        <v>0</v>
      </c>
    </row>
    <row r="431" spans="1:7" x14ac:dyDescent="0.25">
      <c r="A431" s="18" t="s">
        <v>103</v>
      </c>
      <c r="B431" s="46" t="s">
        <v>102</v>
      </c>
      <c r="C431" s="46" t="s">
        <v>102</v>
      </c>
      <c r="D431" s="46" t="s">
        <v>102</v>
      </c>
      <c r="E431" s="46" t="s">
        <v>102</v>
      </c>
      <c r="F431" s="46" t="s">
        <v>102</v>
      </c>
      <c r="G431" s="46">
        <v>0</v>
      </c>
    </row>
    <row r="432" spans="1:7" x14ac:dyDescent="0.25">
      <c r="A432" s="18" t="s">
        <v>127</v>
      </c>
      <c r="B432" s="46" t="s">
        <v>102</v>
      </c>
      <c r="C432" s="46" t="s">
        <v>102</v>
      </c>
      <c r="D432" s="46" t="s">
        <v>102</v>
      </c>
      <c r="E432" s="46" t="s">
        <v>102</v>
      </c>
      <c r="F432" s="46" t="s">
        <v>102</v>
      </c>
      <c r="G432" s="46">
        <v>0</v>
      </c>
    </row>
    <row r="433" spans="1:7" x14ac:dyDescent="0.25">
      <c r="A433" s="32" t="s">
        <v>128</v>
      </c>
      <c r="B433" s="41" t="s">
        <v>102</v>
      </c>
      <c r="C433" s="41" t="s">
        <v>102</v>
      </c>
      <c r="D433" s="41" t="s">
        <v>102</v>
      </c>
      <c r="E433" s="41" t="s">
        <v>102</v>
      </c>
      <c r="F433" s="41" t="s">
        <v>102</v>
      </c>
      <c r="G433" s="41" t="s">
        <v>102</v>
      </c>
    </row>
    <row r="434" spans="1:7" x14ac:dyDescent="0.25">
      <c r="A434" s="18" t="s">
        <v>101</v>
      </c>
      <c r="B434" s="46" t="s">
        <v>102</v>
      </c>
      <c r="C434" s="46" t="s">
        <v>102</v>
      </c>
      <c r="D434" s="46" t="s">
        <v>102</v>
      </c>
      <c r="E434" s="46" t="s">
        <v>102</v>
      </c>
      <c r="F434" s="46" t="s">
        <v>102</v>
      </c>
      <c r="G434" s="46" t="s">
        <v>102</v>
      </c>
    </row>
    <row r="435" spans="1:7" x14ac:dyDescent="0.25">
      <c r="A435" s="18" t="s">
        <v>103</v>
      </c>
      <c r="B435" s="46" t="s">
        <v>102</v>
      </c>
      <c r="C435" s="46" t="s">
        <v>102</v>
      </c>
      <c r="D435" s="46" t="s">
        <v>102</v>
      </c>
      <c r="E435" s="46" t="s">
        <v>102</v>
      </c>
      <c r="F435" s="46" t="s">
        <v>102</v>
      </c>
      <c r="G435" s="46" t="s">
        <v>102</v>
      </c>
    </row>
    <row r="436" spans="1:7" x14ac:dyDescent="0.25">
      <c r="A436" s="18" t="s">
        <v>129</v>
      </c>
      <c r="B436" s="46" t="s">
        <v>102</v>
      </c>
      <c r="C436" s="46" t="s">
        <v>102</v>
      </c>
      <c r="D436" s="46" t="s">
        <v>102</v>
      </c>
      <c r="E436" s="46" t="s">
        <v>102</v>
      </c>
      <c r="F436" s="46" t="s">
        <v>102</v>
      </c>
      <c r="G436" s="46" t="s">
        <v>102</v>
      </c>
    </row>
    <row r="437" spans="1:7" x14ac:dyDescent="0.25">
      <c r="A437" s="32" t="s">
        <v>130</v>
      </c>
      <c r="B437" s="41" t="s">
        <v>102</v>
      </c>
      <c r="C437" s="41" t="s">
        <v>102</v>
      </c>
      <c r="D437" s="41" t="s">
        <v>102</v>
      </c>
      <c r="E437" s="41" t="s">
        <v>102</v>
      </c>
      <c r="F437" s="41" t="s">
        <v>102</v>
      </c>
      <c r="G437" s="41">
        <v>0</v>
      </c>
    </row>
    <row r="438" spans="1:7" x14ac:dyDescent="0.25">
      <c r="A438" s="18" t="s">
        <v>101</v>
      </c>
      <c r="B438" s="46" t="s">
        <v>102</v>
      </c>
      <c r="C438" s="46" t="s">
        <v>102</v>
      </c>
      <c r="D438" s="46" t="s">
        <v>102</v>
      </c>
      <c r="E438" s="46" t="s">
        <v>102</v>
      </c>
      <c r="F438" s="46" t="s">
        <v>102</v>
      </c>
      <c r="G438" s="46">
        <v>0</v>
      </c>
    </row>
    <row r="439" spans="1:7" x14ac:dyDescent="0.25">
      <c r="A439" s="18" t="s">
        <v>103</v>
      </c>
      <c r="B439" s="46" t="s">
        <v>102</v>
      </c>
      <c r="C439" s="46" t="s">
        <v>102</v>
      </c>
      <c r="D439" s="46" t="s">
        <v>102</v>
      </c>
      <c r="E439" s="46" t="s">
        <v>102</v>
      </c>
      <c r="F439" s="46" t="s">
        <v>102</v>
      </c>
      <c r="G439" s="46">
        <v>0</v>
      </c>
    </row>
    <row r="440" spans="1:7" x14ac:dyDescent="0.25">
      <c r="A440" s="18" t="s">
        <v>131</v>
      </c>
      <c r="B440" s="46" t="s">
        <v>102</v>
      </c>
      <c r="C440" s="46" t="s">
        <v>102</v>
      </c>
      <c r="D440" s="46" t="s">
        <v>102</v>
      </c>
      <c r="E440" s="46" t="s">
        <v>102</v>
      </c>
      <c r="F440" s="46" t="s">
        <v>102</v>
      </c>
      <c r="G440" s="46">
        <v>0</v>
      </c>
    </row>
    <row r="441" spans="1:7" x14ac:dyDescent="0.25">
      <c r="A441" s="32" t="s">
        <v>132</v>
      </c>
      <c r="B441" s="41" t="s">
        <v>99</v>
      </c>
      <c r="C441" s="41" t="s">
        <v>99</v>
      </c>
      <c r="D441" s="41" t="s">
        <v>99</v>
      </c>
      <c r="E441" s="41" t="s">
        <v>99</v>
      </c>
      <c r="F441" s="41" t="s">
        <v>99</v>
      </c>
      <c r="G441" s="41">
        <v>0</v>
      </c>
    </row>
    <row r="442" spans="1:7" ht="15.75" thickBot="1" x14ac:dyDescent="0.3">
      <c r="A442" s="33" t="s">
        <v>46</v>
      </c>
      <c r="B442" s="59">
        <v>11159229</v>
      </c>
      <c r="C442" s="59">
        <v>2993112</v>
      </c>
      <c r="D442" s="59">
        <v>29122889</v>
      </c>
      <c r="E442" s="59">
        <v>14224524.883872347</v>
      </c>
      <c r="F442" s="59">
        <v>15455269.662242418</v>
      </c>
      <c r="G442" s="59">
        <v>9545916</v>
      </c>
    </row>
    <row r="445" spans="1:7" x14ac:dyDescent="0.25">
      <c r="A445" s="35" t="s">
        <v>152</v>
      </c>
    </row>
    <row r="446" spans="1:7" x14ac:dyDescent="0.25">
      <c r="A446" s="35" t="s">
        <v>153</v>
      </c>
    </row>
    <row r="447" spans="1:7" x14ac:dyDescent="0.25">
      <c r="A447" s="35" t="s">
        <v>154</v>
      </c>
    </row>
  </sheetData>
  <mergeCells count="2">
    <mergeCell ref="A2:G2"/>
    <mergeCell ref="A5:G5"/>
  </mergeCells>
  <pageMargins left="0.7" right="0.7" top="0.75" bottom="0.75" header="0.3" footer="0.3"/>
  <pageSetup scale="80" fitToHeight="0" orientation="portrait" horizontalDpi="1200" verticalDpi="1200" r:id="rId1"/>
  <headerFooter>
    <oddHeader>&amp;L&amp;"-,Bold"&amp;KFF0000CONFIDENTIAL</oddHeader>
    <oddFooter>&amp;L&amp;9OneCare Vermont FY 2023 ACO Budget Submission&amp;R&amp;9&amp;P of &amp;N</oddFooter>
  </headerFooter>
  <rowBreaks count="6" manualBreakCount="6">
    <brk id="55" max="16383" man="1"/>
    <brk id="110" max="16383" man="1"/>
    <brk id="164" max="16383" man="1"/>
    <brk id="193" max="16383" man="1"/>
    <brk id="304" max="16383" man="1"/>
    <brk id="3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35"/>
  <sheetViews>
    <sheetView zoomScaleNormal="100" workbookViewId="0">
      <selection activeCell="M35" sqref="M35"/>
    </sheetView>
  </sheetViews>
  <sheetFormatPr defaultColWidth="8.85546875" defaultRowHeight="15" x14ac:dyDescent="0.25"/>
  <cols>
    <col min="1" max="1" width="50.42578125" bestFit="1" customWidth="1"/>
    <col min="2" max="2" width="14.140625" style="1" bestFit="1" customWidth="1"/>
    <col min="3" max="3" width="2.5703125" style="1" customWidth="1"/>
    <col min="4" max="8" width="15" style="1" customWidth="1"/>
    <col min="9" max="12" width="15" style="1" hidden="1" customWidth="1"/>
    <col min="13" max="14" width="15" style="1" customWidth="1"/>
    <col min="15" max="15" width="15" style="1" hidden="1" customWidth="1"/>
    <col min="16" max="18" width="15" style="1" customWidth="1"/>
    <col min="19" max="19" width="15" style="62" customWidth="1"/>
    <col min="20" max="20" width="15" customWidth="1"/>
  </cols>
  <sheetData>
    <row r="1" spans="1:20" ht="20.25" x14ac:dyDescent="0.3">
      <c r="A1" s="17" t="s">
        <v>155</v>
      </c>
      <c r="B1" s="58"/>
      <c r="C1" s="17"/>
      <c r="D1" s="14"/>
      <c r="E1" s="15"/>
      <c r="F1" s="15"/>
      <c r="G1" s="13"/>
      <c r="H1" s="13"/>
      <c r="I1" s="13"/>
      <c r="J1" s="15"/>
      <c r="K1" s="15"/>
      <c r="L1" s="15"/>
      <c r="M1" s="14"/>
      <c r="N1" s="14"/>
      <c r="O1" s="13"/>
      <c r="P1" s="13"/>
      <c r="Q1" s="13"/>
      <c r="R1" s="13"/>
      <c r="S1" s="13"/>
      <c r="T1" s="74"/>
    </row>
    <row r="2" spans="1:20" ht="20.25" x14ac:dyDescent="0.3">
      <c r="A2" s="17" t="s">
        <v>156</v>
      </c>
      <c r="B2" s="17"/>
      <c r="C2" s="17"/>
      <c r="D2" s="11"/>
      <c r="E2" s="15"/>
      <c r="F2" s="15"/>
      <c r="G2" s="16"/>
      <c r="H2" s="13"/>
      <c r="I2" s="13"/>
      <c r="J2" s="15"/>
      <c r="K2" s="14"/>
      <c r="L2" s="15"/>
      <c r="M2" s="15"/>
      <c r="N2" s="15"/>
      <c r="O2" s="13"/>
      <c r="P2" s="11"/>
      <c r="Q2" s="13"/>
      <c r="R2" s="13"/>
      <c r="S2" s="13"/>
      <c r="T2" s="13"/>
    </row>
    <row r="3" spans="1:20" x14ac:dyDescent="0.25">
      <c r="A3" t="s">
        <v>157</v>
      </c>
      <c r="B3"/>
      <c r="C3"/>
      <c r="D3" s="296" t="s">
        <v>158</v>
      </c>
      <c r="E3" s="296"/>
      <c r="F3" s="296"/>
      <c r="G3" s="296"/>
      <c r="H3" s="296"/>
      <c r="I3" s="296"/>
      <c r="J3" s="296"/>
      <c r="K3" s="296"/>
      <c r="L3" s="296"/>
      <c r="M3" s="296"/>
      <c r="N3" s="296"/>
      <c r="O3" s="296"/>
      <c r="P3" s="296"/>
      <c r="Q3" s="296"/>
      <c r="R3" s="296"/>
      <c r="S3" s="296"/>
      <c r="T3" s="296"/>
    </row>
    <row r="4" spans="1:20" ht="45" x14ac:dyDescent="0.25">
      <c r="A4" s="25"/>
      <c r="B4" s="9" t="s">
        <v>159</v>
      </c>
      <c r="C4" s="10"/>
      <c r="D4" s="9" t="s">
        <v>160</v>
      </c>
      <c r="E4" s="9" t="s">
        <v>161</v>
      </c>
      <c r="F4" s="9" t="s">
        <v>162</v>
      </c>
      <c r="G4" s="9" t="s">
        <v>163</v>
      </c>
      <c r="H4" s="9" t="s">
        <v>164</v>
      </c>
      <c r="I4" s="9" t="s">
        <v>165</v>
      </c>
      <c r="J4" s="9" t="s">
        <v>166</v>
      </c>
      <c r="K4" s="9" t="s">
        <v>167</v>
      </c>
      <c r="L4" s="9" t="s">
        <v>168</v>
      </c>
      <c r="M4" s="9" t="s">
        <v>169</v>
      </c>
      <c r="N4" s="9" t="s">
        <v>170</v>
      </c>
      <c r="O4" s="9" t="s">
        <v>171</v>
      </c>
      <c r="P4" s="9" t="s">
        <v>172</v>
      </c>
      <c r="Q4" s="9" t="s">
        <v>173</v>
      </c>
      <c r="R4" s="9" t="s">
        <v>174</v>
      </c>
      <c r="S4" s="9" t="s">
        <v>175</v>
      </c>
      <c r="T4" s="73" t="s">
        <v>176</v>
      </c>
    </row>
    <row r="5" spans="1:20" x14ac:dyDescent="0.25">
      <c r="A5" s="6" t="s">
        <v>177</v>
      </c>
      <c r="B5" s="66">
        <v>484235932.04167008</v>
      </c>
      <c r="C5" s="72"/>
      <c r="D5" s="66">
        <v>242146063.09999999</v>
      </c>
      <c r="E5" s="66">
        <v>9545916</v>
      </c>
      <c r="F5" s="66">
        <v>201043426.10318199</v>
      </c>
      <c r="G5" s="66">
        <v>0</v>
      </c>
      <c r="H5" s="66">
        <v>7232160</v>
      </c>
      <c r="I5" s="88">
        <v>0</v>
      </c>
      <c r="J5" s="88">
        <v>0</v>
      </c>
      <c r="K5" s="88">
        <v>0</v>
      </c>
      <c r="L5" s="88">
        <v>0</v>
      </c>
      <c r="M5" s="280"/>
      <c r="N5" s="280"/>
      <c r="O5" s="66">
        <v>0</v>
      </c>
      <c r="P5" s="66">
        <v>100000</v>
      </c>
      <c r="Q5" s="66">
        <v>567205.65</v>
      </c>
      <c r="R5" s="66">
        <v>3060850.1591999996</v>
      </c>
      <c r="S5" s="66">
        <v>19828444.029288083</v>
      </c>
      <c r="T5" s="66">
        <v>0</v>
      </c>
    </row>
    <row r="6" spans="1:20" x14ac:dyDescent="0.25">
      <c r="A6" s="6"/>
      <c r="B6" s="72"/>
      <c r="C6" s="72"/>
      <c r="D6" s="72"/>
      <c r="E6" s="72"/>
      <c r="F6" s="72"/>
      <c r="G6" s="72"/>
      <c r="H6" s="72"/>
      <c r="I6" s="68"/>
      <c r="J6" s="68"/>
      <c r="K6" s="68"/>
      <c r="L6" s="68"/>
      <c r="M6" s="72"/>
      <c r="N6" s="72"/>
      <c r="O6" s="72"/>
      <c r="P6" s="72"/>
      <c r="Q6" s="72"/>
      <c r="R6" s="72"/>
      <c r="S6" s="72"/>
      <c r="T6" s="72"/>
    </row>
    <row r="7" spans="1:20" x14ac:dyDescent="0.25">
      <c r="A7" s="6" t="s">
        <v>178</v>
      </c>
      <c r="B7" s="72"/>
      <c r="C7" s="72"/>
      <c r="D7" s="72"/>
      <c r="E7" s="72"/>
      <c r="F7" s="72"/>
      <c r="G7" s="72"/>
      <c r="H7" s="72"/>
      <c r="I7" s="68"/>
      <c r="J7" s="68"/>
      <c r="K7" s="68"/>
      <c r="L7" s="68"/>
      <c r="M7" s="72"/>
      <c r="N7" s="72"/>
      <c r="O7" s="72"/>
      <c r="P7" s="72"/>
      <c r="Q7" s="72"/>
      <c r="R7" s="72"/>
      <c r="S7" s="72"/>
      <c r="T7" s="72"/>
    </row>
    <row r="8" spans="1:20" x14ac:dyDescent="0.25">
      <c r="A8" s="8" t="s">
        <v>179</v>
      </c>
      <c r="B8" s="87">
        <v>443189489.20318198</v>
      </c>
      <c r="C8" s="68"/>
      <c r="D8" s="68">
        <v>242146063.09999999</v>
      </c>
      <c r="E8" s="68"/>
      <c r="F8" s="68">
        <v>201043426.10318199</v>
      </c>
      <c r="G8" s="68">
        <v>0</v>
      </c>
      <c r="H8" s="68"/>
      <c r="I8" s="84">
        <v>0</v>
      </c>
      <c r="J8" s="84"/>
      <c r="K8" s="84"/>
      <c r="L8" s="84"/>
      <c r="M8" s="68"/>
      <c r="N8" s="68"/>
      <c r="O8" s="68"/>
      <c r="P8" s="68"/>
      <c r="Q8" s="68"/>
      <c r="R8" s="68"/>
      <c r="S8" s="68"/>
      <c r="T8" s="68">
        <v>0</v>
      </c>
    </row>
    <row r="9" spans="1:20" x14ac:dyDescent="0.25">
      <c r="A9" s="8" t="s">
        <v>180</v>
      </c>
      <c r="B9" s="87">
        <v>12191587.458621254</v>
      </c>
      <c r="C9" s="68"/>
      <c r="D9" s="68"/>
      <c r="E9" s="68"/>
      <c r="F9" s="68"/>
      <c r="G9" s="68"/>
      <c r="H9" s="68">
        <v>6472474.5</v>
      </c>
      <c r="I9" s="84"/>
      <c r="J9" s="84">
        <v>0</v>
      </c>
      <c r="K9" s="84">
        <v>0</v>
      </c>
      <c r="L9" s="84">
        <v>0</v>
      </c>
      <c r="M9" s="281"/>
      <c r="N9" s="281"/>
      <c r="O9" s="68">
        <v>0</v>
      </c>
      <c r="P9" s="68"/>
      <c r="Q9" s="68"/>
      <c r="R9" s="68"/>
      <c r="S9" s="84">
        <v>5007245.9586212542</v>
      </c>
      <c r="T9" s="68">
        <v>0</v>
      </c>
    </row>
    <row r="10" spans="1:20" x14ac:dyDescent="0.25">
      <c r="A10" s="71" t="s">
        <v>181</v>
      </c>
      <c r="B10" s="87">
        <v>1617512.8268950153</v>
      </c>
      <c r="C10" s="68"/>
      <c r="D10" s="68"/>
      <c r="E10" s="68"/>
      <c r="F10" s="68"/>
      <c r="G10" s="68"/>
      <c r="H10" s="68">
        <v>759685.50000000093</v>
      </c>
      <c r="I10" s="68"/>
      <c r="J10" s="68"/>
      <c r="K10" s="68"/>
      <c r="L10" s="68"/>
      <c r="M10" s="68"/>
      <c r="N10" s="68"/>
      <c r="O10" s="68"/>
      <c r="P10" s="68"/>
      <c r="Q10" s="68"/>
      <c r="R10" s="68"/>
      <c r="S10" s="84">
        <v>857827.32689501438</v>
      </c>
      <c r="T10" s="68">
        <v>0</v>
      </c>
    </row>
    <row r="11" spans="1:20" x14ac:dyDescent="0.25">
      <c r="A11" s="71" t="s">
        <v>182</v>
      </c>
      <c r="B11" s="86">
        <v>145365.75</v>
      </c>
      <c r="C11" s="68"/>
      <c r="D11" s="68"/>
      <c r="E11" s="68"/>
      <c r="F11" s="68"/>
      <c r="G11" s="68"/>
      <c r="H11" s="68">
        <v>0</v>
      </c>
      <c r="I11" s="68"/>
      <c r="J11" s="68"/>
      <c r="K11" s="68"/>
      <c r="L11" s="68"/>
      <c r="M11" s="68"/>
      <c r="N11" s="68"/>
      <c r="O11" s="68"/>
      <c r="P11" s="68"/>
      <c r="Q11" s="68"/>
      <c r="R11" s="68"/>
      <c r="S11" s="68">
        <v>145365.75</v>
      </c>
      <c r="T11" s="68">
        <v>0</v>
      </c>
    </row>
    <row r="12" spans="1:20" x14ac:dyDescent="0.25">
      <c r="A12" s="71" t="s">
        <v>183</v>
      </c>
      <c r="B12" s="86">
        <v>399000</v>
      </c>
      <c r="C12" s="68"/>
      <c r="D12" s="68"/>
      <c r="E12" s="68"/>
      <c r="F12" s="68"/>
      <c r="G12" s="68"/>
      <c r="H12" s="68"/>
      <c r="I12" s="68"/>
      <c r="J12" s="68"/>
      <c r="K12" s="68"/>
      <c r="L12" s="68"/>
      <c r="M12" s="68"/>
      <c r="N12" s="68"/>
      <c r="O12" s="68"/>
      <c r="P12" s="68"/>
      <c r="Q12" s="68"/>
      <c r="R12" s="68"/>
      <c r="S12" s="68">
        <v>399000</v>
      </c>
      <c r="T12" s="68">
        <v>0</v>
      </c>
    </row>
    <row r="13" spans="1:20" x14ac:dyDescent="0.25">
      <c r="A13" s="71" t="s">
        <v>184</v>
      </c>
      <c r="B13" s="86">
        <v>69666.91</v>
      </c>
      <c r="C13" s="68"/>
      <c r="D13" s="68"/>
      <c r="E13" s="68"/>
      <c r="F13" s="68"/>
      <c r="G13" s="68"/>
      <c r="H13" s="68"/>
      <c r="I13" s="68"/>
      <c r="J13" s="68"/>
      <c r="K13" s="68"/>
      <c r="L13" s="68"/>
      <c r="M13" s="68"/>
      <c r="N13" s="68"/>
      <c r="O13" s="68"/>
      <c r="P13" s="68"/>
      <c r="Q13" s="68">
        <v>69666.91</v>
      </c>
      <c r="R13" s="68"/>
      <c r="S13" s="68"/>
      <c r="T13" s="68">
        <v>0</v>
      </c>
    </row>
    <row r="14" spans="1:20" x14ac:dyDescent="0.25">
      <c r="A14" s="71" t="s">
        <v>185</v>
      </c>
      <c r="B14" s="86">
        <v>2062850.0000000005</v>
      </c>
      <c r="C14" s="68"/>
      <c r="D14" s="68"/>
      <c r="E14" s="68">
        <v>2062850.0000000005</v>
      </c>
      <c r="F14" s="68"/>
      <c r="G14" s="68"/>
      <c r="H14" s="68"/>
      <c r="I14" s="68"/>
      <c r="J14" s="68"/>
      <c r="K14" s="68"/>
      <c r="L14" s="68"/>
      <c r="M14" s="68"/>
      <c r="N14" s="68"/>
      <c r="O14" s="68"/>
      <c r="P14" s="68"/>
      <c r="Q14" s="68"/>
      <c r="R14" s="68"/>
      <c r="S14" s="68"/>
      <c r="T14" s="68">
        <v>0</v>
      </c>
    </row>
    <row r="15" spans="1:20" x14ac:dyDescent="0.25">
      <c r="A15" s="71" t="s">
        <v>186</v>
      </c>
      <c r="B15" s="86">
        <v>2974370</v>
      </c>
      <c r="C15" s="68"/>
      <c r="D15" s="68"/>
      <c r="E15" s="68">
        <v>2974370</v>
      </c>
      <c r="F15" s="68"/>
      <c r="G15" s="68"/>
      <c r="H15" s="68"/>
      <c r="I15" s="68"/>
      <c r="J15" s="68"/>
      <c r="K15" s="68"/>
      <c r="L15" s="68"/>
      <c r="M15" s="68"/>
      <c r="N15" s="68"/>
      <c r="O15" s="68"/>
      <c r="P15" s="68"/>
      <c r="Q15" s="68"/>
      <c r="R15" s="68"/>
      <c r="S15" s="68"/>
      <c r="T15" s="68">
        <v>0</v>
      </c>
    </row>
    <row r="16" spans="1:20" x14ac:dyDescent="0.25">
      <c r="A16" s="71" t="s">
        <v>187</v>
      </c>
      <c r="B16" s="86">
        <v>201298.74</v>
      </c>
      <c r="C16" s="68"/>
      <c r="D16" s="68"/>
      <c r="E16" s="68"/>
      <c r="F16" s="68"/>
      <c r="G16" s="68"/>
      <c r="H16" s="68"/>
      <c r="I16" s="68"/>
      <c r="J16" s="68"/>
      <c r="K16" s="68"/>
      <c r="L16" s="68"/>
      <c r="M16" s="68"/>
      <c r="N16" s="68"/>
      <c r="O16" s="68"/>
      <c r="P16" s="68"/>
      <c r="Q16" s="68">
        <v>201298.74</v>
      </c>
      <c r="R16" s="68"/>
      <c r="S16" s="68"/>
      <c r="T16" s="68">
        <v>0</v>
      </c>
    </row>
    <row r="17" spans="1:20" x14ac:dyDescent="0.25">
      <c r="A17" s="71" t="s">
        <v>188</v>
      </c>
      <c r="B17" s="86">
        <v>1638140</v>
      </c>
      <c r="C17" s="68"/>
      <c r="D17" s="68"/>
      <c r="E17" s="68"/>
      <c r="F17" s="68"/>
      <c r="G17" s="68"/>
      <c r="H17" s="68"/>
      <c r="I17" s="68"/>
      <c r="J17" s="68"/>
      <c r="K17" s="68"/>
      <c r="L17" s="68"/>
      <c r="M17" s="68"/>
      <c r="N17" s="68"/>
      <c r="O17" s="68"/>
      <c r="P17" s="68"/>
      <c r="Q17" s="68"/>
      <c r="R17" s="68"/>
      <c r="S17" s="68">
        <v>1638140</v>
      </c>
      <c r="T17" s="68">
        <v>0</v>
      </c>
    </row>
    <row r="18" spans="1:20" x14ac:dyDescent="0.25">
      <c r="A18" s="71" t="s">
        <v>189</v>
      </c>
      <c r="B18" s="86">
        <v>150000</v>
      </c>
      <c r="C18" s="68"/>
      <c r="D18" s="68"/>
      <c r="E18" s="68"/>
      <c r="F18" s="68"/>
      <c r="G18" s="68"/>
      <c r="H18" s="68"/>
      <c r="I18" s="68"/>
      <c r="J18" s="68"/>
      <c r="K18" s="68"/>
      <c r="L18" s="68"/>
      <c r="M18" s="68"/>
      <c r="N18" s="68"/>
      <c r="O18" s="68"/>
      <c r="P18" s="68"/>
      <c r="Q18" s="68"/>
      <c r="R18" s="68"/>
      <c r="S18" s="68">
        <v>150000</v>
      </c>
      <c r="T18" s="68">
        <v>0</v>
      </c>
    </row>
    <row r="19" spans="1:20" x14ac:dyDescent="0.25">
      <c r="A19" s="71" t="s">
        <v>190</v>
      </c>
      <c r="B19" s="86">
        <v>296240</v>
      </c>
      <c r="C19" s="68"/>
      <c r="D19" s="68"/>
      <c r="E19" s="68"/>
      <c r="F19" s="68"/>
      <c r="G19" s="68"/>
      <c r="H19" s="68"/>
      <c r="I19" s="68"/>
      <c r="J19" s="68"/>
      <c r="K19" s="68"/>
      <c r="L19" s="68"/>
      <c r="M19" s="68"/>
      <c r="N19" s="68"/>
      <c r="O19" s="68"/>
      <c r="P19" s="68"/>
      <c r="Q19" s="68">
        <v>296240</v>
      </c>
      <c r="R19" s="68"/>
      <c r="S19" s="68"/>
      <c r="T19" s="68">
        <v>0</v>
      </c>
    </row>
    <row r="20" spans="1:20" x14ac:dyDescent="0.25">
      <c r="A20" s="71" t="s">
        <v>191</v>
      </c>
      <c r="B20" s="86">
        <v>4508696</v>
      </c>
      <c r="C20" s="68"/>
      <c r="D20" s="68"/>
      <c r="E20" s="68">
        <v>4508696</v>
      </c>
      <c r="F20" s="68"/>
      <c r="G20" s="68"/>
      <c r="H20" s="68"/>
      <c r="I20" s="68"/>
      <c r="J20" s="68"/>
      <c r="K20" s="68"/>
      <c r="L20" s="68"/>
      <c r="M20" s="68"/>
      <c r="N20" s="68"/>
      <c r="O20" s="68"/>
      <c r="P20" s="68"/>
      <c r="Q20" s="68"/>
      <c r="R20" s="68"/>
      <c r="S20" s="68"/>
      <c r="T20" s="68">
        <v>0</v>
      </c>
    </row>
    <row r="21" spans="1:20" ht="15.75" thickBot="1" x14ac:dyDescent="0.3">
      <c r="A21" s="7" t="s">
        <v>192</v>
      </c>
      <c r="B21" s="69">
        <v>469444216.88869828</v>
      </c>
      <c r="C21" s="70"/>
      <c r="D21" s="69">
        <v>242146063.09999999</v>
      </c>
      <c r="E21" s="69">
        <v>9545916</v>
      </c>
      <c r="F21" s="69">
        <v>201043426.10318199</v>
      </c>
      <c r="G21" s="69">
        <v>0</v>
      </c>
      <c r="H21" s="69">
        <v>7232160.0000000009</v>
      </c>
      <c r="I21" s="85">
        <v>0</v>
      </c>
      <c r="J21" s="85">
        <v>0</v>
      </c>
      <c r="K21" s="85">
        <v>0</v>
      </c>
      <c r="L21" s="85">
        <v>0</v>
      </c>
      <c r="M21" s="282"/>
      <c r="N21" s="282"/>
      <c r="O21" s="69">
        <v>0</v>
      </c>
      <c r="P21" s="69">
        <v>0</v>
      </c>
      <c r="Q21" s="69">
        <v>567205.65</v>
      </c>
      <c r="R21" s="69">
        <v>0</v>
      </c>
      <c r="S21" s="85">
        <v>8197579.0355162686</v>
      </c>
      <c r="T21" s="69">
        <v>0</v>
      </c>
    </row>
    <row r="22" spans="1:20" ht="15.75" thickTop="1" x14ac:dyDescent="0.25">
      <c r="A22" s="8" t="s">
        <v>193</v>
      </c>
      <c r="B22" s="68">
        <v>8059972.7588581871</v>
      </c>
      <c r="C22" s="68"/>
      <c r="D22" s="68"/>
      <c r="E22" s="68"/>
      <c r="F22" s="68"/>
      <c r="G22" s="68"/>
      <c r="H22" s="68"/>
      <c r="I22" s="68"/>
      <c r="J22" s="68"/>
      <c r="K22" s="68"/>
      <c r="L22" s="68"/>
      <c r="M22" s="68"/>
      <c r="N22" s="68"/>
      <c r="O22" s="68"/>
      <c r="P22" s="68">
        <v>100000</v>
      </c>
      <c r="Q22" s="68"/>
      <c r="R22" s="68">
        <v>3060850.1591999996</v>
      </c>
      <c r="S22" s="68">
        <v>4899122.5996581875</v>
      </c>
      <c r="T22" s="68">
        <v>0</v>
      </c>
    </row>
    <row r="23" spans="1:20" x14ac:dyDescent="0.25">
      <c r="A23" s="8" t="s">
        <v>194</v>
      </c>
      <c r="B23" s="68">
        <v>3745929.8639696296</v>
      </c>
      <c r="C23" s="68"/>
      <c r="D23" s="68"/>
      <c r="E23" s="68"/>
      <c r="F23" s="68"/>
      <c r="G23" s="68"/>
      <c r="H23" s="68"/>
      <c r="I23" s="68"/>
      <c r="J23" s="68"/>
      <c r="K23" s="68"/>
      <c r="L23" s="68"/>
      <c r="M23" s="68"/>
      <c r="N23" s="68"/>
      <c r="O23" s="68"/>
      <c r="P23" s="68"/>
      <c r="Q23" s="68"/>
      <c r="R23" s="68"/>
      <c r="S23" s="68">
        <v>3745929.8639696296</v>
      </c>
      <c r="T23" s="68">
        <v>0</v>
      </c>
    </row>
    <row r="24" spans="1:20" x14ac:dyDescent="0.25">
      <c r="A24" s="8" t="s">
        <v>195</v>
      </c>
      <c r="B24" s="84">
        <v>1734949.4550000001</v>
      </c>
      <c r="C24" s="68"/>
      <c r="D24" s="68"/>
      <c r="E24" s="68"/>
      <c r="F24" s="68"/>
      <c r="G24" s="68"/>
      <c r="H24" s="68"/>
      <c r="I24" s="68"/>
      <c r="J24" s="68"/>
      <c r="K24" s="68"/>
      <c r="L24" s="68"/>
      <c r="M24" s="68"/>
      <c r="N24" s="68"/>
      <c r="O24" s="68"/>
      <c r="P24" s="68"/>
      <c r="Q24" s="68"/>
      <c r="R24" s="68"/>
      <c r="S24" s="68">
        <v>1734949.4550000001</v>
      </c>
      <c r="T24" s="68">
        <v>0</v>
      </c>
    </row>
    <row r="25" spans="1:20" x14ac:dyDescent="0.25">
      <c r="A25" s="8" t="s">
        <v>196</v>
      </c>
      <c r="B25" s="84">
        <v>1250863.0751439999</v>
      </c>
      <c r="C25" s="68"/>
      <c r="D25" s="68"/>
      <c r="E25" s="68"/>
      <c r="F25" s="68"/>
      <c r="G25" s="68"/>
      <c r="H25" s="68"/>
      <c r="I25" s="68"/>
      <c r="J25" s="68"/>
      <c r="K25" s="68"/>
      <c r="L25" s="68"/>
      <c r="M25" s="68"/>
      <c r="N25" s="68"/>
      <c r="O25" s="68"/>
      <c r="P25" s="68"/>
      <c r="Q25" s="68"/>
      <c r="R25" s="68"/>
      <c r="S25" s="68">
        <v>1250863.0751439999</v>
      </c>
      <c r="T25" s="68">
        <v>0</v>
      </c>
    </row>
    <row r="26" spans="1:20" x14ac:dyDescent="0.25">
      <c r="B26" s="46"/>
      <c r="C26" s="46"/>
      <c r="D26" s="46"/>
      <c r="E26" s="46"/>
      <c r="F26" s="46"/>
      <c r="G26" s="46"/>
      <c r="H26" s="46"/>
      <c r="I26" s="46"/>
      <c r="J26" s="46"/>
      <c r="K26" s="68"/>
      <c r="L26" s="46"/>
      <c r="M26" s="46"/>
      <c r="N26" s="46"/>
      <c r="O26" s="46"/>
      <c r="P26" s="46"/>
      <c r="Q26" s="46"/>
      <c r="R26" s="46"/>
      <c r="S26" s="81"/>
      <c r="T26" s="46"/>
    </row>
    <row r="27" spans="1:20" x14ac:dyDescent="0.25">
      <c r="A27" s="7" t="s">
        <v>197</v>
      </c>
      <c r="B27" s="83">
        <v>14791715.152971817</v>
      </c>
      <c r="C27" s="72"/>
      <c r="D27" s="83">
        <v>0</v>
      </c>
      <c r="E27" s="83">
        <v>0</v>
      </c>
      <c r="F27" s="83">
        <v>0</v>
      </c>
      <c r="G27" s="83">
        <v>0</v>
      </c>
      <c r="H27" s="83">
        <v>0</v>
      </c>
      <c r="I27" s="83">
        <v>0</v>
      </c>
      <c r="J27" s="83">
        <v>0</v>
      </c>
      <c r="K27" s="83">
        <v>0</v>
      </c>
      <c r="L27" s="83">
        <v>0</v>
      </c>
      <c r="M27" s="83">
        <v>0</v>
      </c>
      <c r="N27" s="83">
        <v>0</v>
      </c>
      <c r="O27" s="83">
        <v>0</v>
      </c>
      <c r="P27" s="83">
        <v>100000</v>
      </c>
      <c r="Q27" s="83">
        <v>0</v>
      </c>
      <c r="R27" s="83">
        <v>3060850.1591999996</v>
      </c>
      <c r="S27" s="83">
        <v>11630864.993771818</v>
      </c>
      <c r="T27" s="67">
        <v>0</v>
      </c>
    </row>
    <row r="28" spans="1:20" x14ac:dyDescent="0.25">
      <c r="A28" s="6" t="s">
        <v>198</v>
      </c>
      <c r="B28" s="66">
        <v>484235932.04167008</v>
      </c>
      <c r="C28" s="175"/>
      <c r="D28" s="66">
        <v>242146063.09999999</v>
      </c>
      <c r="E28" s="66">
        <v>9545916</v>
      </c>
      <c r="F28" s="66">
        <v>201043426.10318199</v>
      </c>
      <c r="G28" s="66">
        <v>0</v>
      </c>
      <c r="H28" s="66">
        <v>7232160.0000000009</v>
      </c>
      <c r="I28" s="82">
        <v>0</v>
      </c>
      <c r="J28" s="82">
        <v>0</v>
      </c>
      <c r="K28" s="82">
        <v>0</v>
      </c>
      <c r="L28" s="82">
        <v>0</v>
      </c>
      <c r="M28" s="283"/>
      <c r="N28" s="283"/>
      <c r="O28" s="66">
        <v>0</v>
      </c>
      <c r="P28" s="66">
        <v>100000</v>
      </c>
      <c r="Q28" s="66">
        <v>567205.65</v>
      </c>
      <c r="R28" s="66">
        <v>3060850.1591999996</v>
      </c>
      <c r="S28" s="82">
        <v>19828444.029288087</v>
      </c>
      <c r="T28" s="66">
        <v>0</v>
      </c>
    </row>
    <row r="29" spans="1:20" x14ac:dyDescent="0.25">
      <c r="B29" s="46"/>
      <c r="C29" s="46"/>
      <c r="D29" s="46"/>
      <c r="E29" s="46"/>
      <c r="F29" s="46"/>
      <c r="G29" s="46"/>
      <c r="H29" s="46"/>
      <c r="I29" s="81"/>
      <c r="J29" s="81"/>
      <c r="K29" s="81"/>
      <c r="L29" s="81"/>
      <c r="M29" s="46"/>
      <c r="N29" s="46"/>
      <c r="O29" s="46"/>
      <c r="P29" s="46"/>
      <c r="Q29" s="46"/>
      <c r="R29" s="46"/>
      <c r="S29" s="81"/>
      <c r="T29" s="46"/>
    </row>
    <row r="30" spans="1:20" x14ac:dyDescent="0.25">
      <c r="A30" s="5" t="s">
        <v>199</v>
      </c>
      <c r="B30" s="176">
        <v>0</v>
      </c>
      <c r="C30" s="65"/>
      <c r="D30" s="177">
        <v>0</v>
      </c>
      <c r="E30" s="177">
        <v>0</v>
      </c>
      <c r="F30" s="177">
        <v>0</v>
      </c>
      <c r="G30" s="177">
        <v>0</v>
      </c>
      <c r="H30" s="177">
        <v>0</v>
      </c>
      <c r="I30" s="176">
        <v>0</v>
      </c>
      <c r="J30" s="176">
        <v>0</v>
      </c>
      <c r="K30" s="176">
        <v>0</v>
      </c>
      <c r="L30" s="176">
        <v>0</v>
      </c>
      <c r="M30" s="177">
        <v>0</v>
      </c>
      <c r="N30" s="177">
        <v>0</v>
      </c>
      <c r="O30" s="177">
        <v>0</v>
      </c>
      <c r="P30" s="177">
        <v>0</v>
      </c>
      <c r="Q30" s="177">
        <v>0</v>
      </c>
      <c r="R30" s="177">
        <v>0</v>
      </c>
      <c r="S30" s="176">
        <v>0</v>
      </c>
      <c r="T30" s="177">
        <v>0</v>
      </c>
    </row>
    <row r="31" spans="1:20" x14ac:dyDescent="0.25">
      <c r="S31" s="1"/>
      <c r="T31" s="62"/>
    </row>
    <row r="32" spans="1:20" x14ac:dyDescent="0.25">
      <c r="A32" t="s">
        <v>200</v>
      </c>
      <c r="S32" s="1"/>
      <c r="T32" s="62"/>
    </row>
    <row r="33" spans="1:20" ht="45" x14ac:dyDescent="0.25">
      <c r="A33" s="64" t="s">
        <v>201</v>
      </c>
      <c r="B33" s="3"/>
      <c r="D33" s="63"/>
      <c r="S33" s="1"/>
      <c r="T33" s="62"/>
    </row>
    <row r="34" spans="1:20" x14ac:dyDescent="0.25">
      <c r="A34" s="18"/>
      <c r="S34" s="1"/>
      <c r="T34" s="62"/>
    </row>
    <row r="35" spans="1:20" x14ac:dyDescent="0.25">
      <c r="A35" t="s">
        <v>202</v>
      </c>
      <c r="B35" s="2"/>
      <c r="S35" s="1"/>
      <c r="T35" s="62"/>
    </row>
  </sheetData>
  <mergeCells count="1">
    <mergeCell ref="D3:T3"/>
  </mergeCells>
  <pageMargins left="0.25" right="0.25" top="0.75" bottom="0.75" header="0.3" footer="0.3"/>
  <pageSetup scale="57" fitToWidth="0" orientation="landscape" horizontalDpi="1200" verticalDpi="1200" r:id="rId1"/>
  <headerFooter>
    <oddHeader>&amp;L&amp;"-,Bold"&amp;KFF0000CONFIDENTIAL</oddHeader>
    <oddFooter>&amp;L&amp;9OneCare Vermont FY 2023 ACO Budget Submission&amp;R&amp;9&amp;P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45"/>
  <sheetViews>
    <sheetView zoomScaleNormal="100" workbookViewId="0">
      <pane xSplit="1" topLeftCell="B1" activePane="topRight" state="frozen"/>
      <selection pane="topRight" activeCell="C2" sqref="C2"/>
    </sheetView>
  </sheetViews>
  <sheetFormatPr defaultColWidth="9.140625" defaultRowHeight="15" x14ac:dyDescent="0.25"/>
  <cols>
    <col min="1" max="1" width="50" customWidth="1"/>
    <col min="2" max="17" width="16" customWidth="1"/>
    <col min="18" max="18" width="15.5703125" bestFit="1" customWidth="1"/>
    <col min="19" max="19" width="39.42578125" bestFit="1" customWidth="1"/>
    <col min="22" max="22" width="15.28515625" bestFit="1" customWidth="1"/>
    <col min="24" max="24" width="15.5703125" bestFit="1" customWidth="1"/>
    <col min="25" max="25" width="15.28515625" bestFit="1" customWidth="1"/>
    <col min="26" max="26" width="13.28515625" bestFit="1" customWidth="1"/>
  </cols>
  <sheetData>
    <row r="1" spans="1:26" s="75" customFormat="1" ht="16.5" x14ac:dyDescent="0.3">
      <c r="A1" s="17" t="s">
        <v>155</v>
      </c>
      <c r="B1" s="13"/>
      <c r="C1" s="13"/>
      <c r="D1" s="13"/>
      <c r="E1" s="13"/>
      <c r="F1" s="13"/>
      <c r="G1" s="13"/>
      <c r="H1" s="13"/>
      <c r="I1" s="13"/>
      <c r="J1" s="13"/>
      <c r="K1" s="13"/>
      <c r="L1" s="13"/>
      <c r="M1" s="13"/>
      <c r="N1" s="13"/>
      <c r="O1" s="13"/>
      <c r="P1" s="13"/>
      <c r="Q1" s="13"/>
      <c r="R1" s="13"/>
    </row>
    <row r="2" spans="1:26" s="75" customFormat="1" ht="16.5" x14ac:dyDescent="0.3">
      <c r="A2" s="17" t="s">
        <v>203</v>
      </c>
      <c r="B2" s="13"/>
      <c r="C2" s="58"/>
      <c r="D2" s="13"/>
      <c r="E2" s="13"/>
      <c r="F2" s="13"/>
      <c r="G2" s="13"/>
      <c r="H2" s="13"/>
      <c r="I2" s="13"/>
      <c r="J2" s="13"/>
      <c r="K2" s="13"/>
      <c r="L2" s="13"/>
      <c r="M2" s="13"/>
      <c r="N2" s="13"/>
      <c r="O2" s="13"/>
      <c r="P2" s="13"/>
      <c r="Q2" s="13"/>
      <c r="R2" s="13"/>
    </row>
    <row r="3" spans="1:26" ht="16.5" x14ac:dyDescent="0.3">
      <c r="B3" s="108"/>
      <c r="C3" s="108"/>
      <c r="D3" s="108"/>
      <c r="E3" s="108"/>
      <c r="F3" s="108"/>
      <c r="G3" s="108"/>
      <c r="H3" s="108"/>
      <c r="I3" s="108"/>
      <c r="J3" s="108"/>
      <c r="K3" s="108"/>
      <c r="L3" s="108"/>
      <c r="M3" s="108"/>
      <c r="N3" s="108"/>
      <c r="O3" s="108"/>
      <c r="P3" s="108"/>
      <c r="Q3" s="108"/>
      <c r="R3" s="108"/>
    </row>
    <row r="5" spans="1:26" x14ac:dyDescent="0.25">
      <c r="A5" s="107" t="s">
        <v>204</v>
      </c>
      <c r="B5" s="77" t="s">
        <v>104</v>
      </c>
      <c r="C5" s="77" t="s">
        <v>106</v>
      </c>
      <c r="D5" s="77" t="s">
        <v>108</v>
      </c>
      <c r="E5" s="77" t="s">
        <v>110</v>
      </c>
      <c r="F5" s="77" t="s">
        <v>112</v>
      </c>
      <c r="G5" s="77" t="s">
        <v>114</v>
      </c>
      <c r="H5" s="77" t="s">
        <v>116</v>
      </c>
      <c r="I5" s="77" t="s">
        <v>118</v>
      </c>
      <c r="J5" s="77" t="s">
        <v>120</v>
      </c>
      <c r="K5" s="77" t="s">
        <v>121</v>
      </c>
      <c r="L5" s="77" t="s">
        <v>123</v>
      </c>
      <c r="M5" s="77" t="s">
        <v>125</v>
      </c>
      <c r="N5" s="77" t="s">
        <v>127</v>
      </c>
      <c r="O5" s="77" t="s">
        <v>129</v>
      </c>
      <c r="P5" s="77" t="s">
        <v>131</v>
      </c>
      <c r="Q5" s="76" t="s">
        <v>205</v>
      </c>
    </row>
    <row r="6" spans="1:26" x14ac:dyDescent="0.25">
      <c r="A6" s="89" t="s">
        <v>38</v>
      </c>
      <c r="B6" s="96">
        <v>22062744</v>
      </c>
      <c r="C6" s="96">
        <v>40047347</v>
      </c>
      <c r="D6" s="96">
        <v>9042193</v>
      </c>
      <c r="E6" s="96">
        <v>116670349</v>
      </c>
      <c r="F6" s="96">
        <v>0</v>
      </c>
      <c r="G6" s="96">
        <v>12518575</v>
      </c>
      <c r="H6" s="96">
        <v>0</v>
      </c>
      <c r="I6" s="96">
        <v>251395</v>
      </c>
      <c r="J6" s="96">
        <v>0</v>
      </c>
      <c r="K6" s="96">
        <v>34355029</v>
      </c>
      <c r="L6" s="96">
        <v>0</v>
      </c>
      <c r="M6" s="96">
        <v>9274860</v>
      </c>
      <c r="N6" s="96">
        <v>354624</v>
      </c>
      <c r="O6" s="96">
        <v>0</v>
      </c>
      <c r="P6" s="96">
        <v>223670</v>
      </c>
      <c r="Q6" s="96">
        <v>244800786</v>
      </c>
    </row>
    <row r="7" spans="1:26" x14ac:dyDescent="0.25">
      <c r="A7" s="18" t="s">
        <v>206</v>
      </c>
      <c r="B7" s="78">
        <v>21571254</v>
      </c>
      <c r="C7" s="78">
        <v>39220760</v>
      </c>
      <c r="D7" s="78">
        <v>8708173</v>
      </c>
      <c r="E7" s="78">
        <v>115099142</v>
      </c>
      <c r="F7" s="78">
        <v>0</v>
      </c>
      <c r="G7" s="78">
        <v>12182267</v>
      </c>
      <c r="H7" s="78">
        <v>0</v>
      </c>
      <c r="I7" s="78">
        <v>0</v>
      </c>
      <c r="J7" s="78">
        <v>0</v>
      </c>
      <c r="K7" s="78">
        <v>34013110</v>
      </c>
      <c r="L7" s="78">
        <v>0</v>
      </c>
      <c r="M7" s="78">
        <v>9014530</v>
      </c>
      <c r="N7" s="78">
        <v>0</v>
      </c>
      <c r="O7" s="78">
        <v>0</v>
      </c>
      <c r="P7" s="78">
        <v>0</v>
      </c>
      <c r="Q7" s="94">
        <v>239809236</v>
      </c>
      <c r="R7" s="104"/>
    </row>
    <row r="8" spans="1:26" x14ac:dyDescent="0.25">
      <c r="A8" s="18" t="s">
        <v>207</v>
      </c>
      <c r="B8" s="78">
        <v>180690</v>
      </c>
      <c r="C8" s="78">
        <v>348612</v>
      </c>
      <c r="D8" s="78">
        <v>121467</v>
      </c>
      <c r="E8" s="78">
        <v>472587</v>
      </c>
      <c r="F8" s="78">
        <v>0</v>
      </c>
      <c r="G8" s="78">
        <v>84360</v>
      </c>
      <c r="H8" s="78">
        <v>0</v>
      </c>
      <c r="I8" s="78">
        <v>0</v>
      </c>
      <c r="J8" s="78">
        <v>0</v>
      </c>
      <c r="K8" s="78">
        <v>0</v>
      </c>
      <c r="L8" s="78">
        <v>0</v>
      </c>
      <c r="M8" s="78">
        <v>0</v>
      </c>
      <c r="N8" s="78">
        <v>142500</v>
      </c>
      <c r="O8" s="78">
        <v>0</v>
      </c>
      <c r="P8" s="78">
        <v>83505</v>
      </c>
      <c r="Q8" s="94">
        <v>1433721</v>
      </c>
      <c r="R8" s="78"/>
      <c r="S8" s="61"/>
      <c r="T8" s="297"/>
      <c r="U8" s="297"/>
      <c r="V8" s="297"/>
      <c r="W8" s="297"/>
      <c r="X8" s="297"/>
      <c r="Y8" s="297"/>
      <c r="Z8" s="297"/>
    </row>
    <row r="9" spans="1:26" x14ac:dyDescent="0.25">
      <c r="A9" s="18" t="s">
        <v>208</v>
      </c>
      <c r="B9" s="78">
        <v>11601</v>
      </c>
      <c r="C9" s="78">
        <v>22383</v>
      </c>
      <c r="D9" s="78">
        <v>7799</v>
      </c>
      <c r="E9" s="78">
        <v>30343</v>
      </c>
      <c r="F9" s="78">
        <v>0</v>
      </c>
      <c r="G9" s="78">
        <v>5416</v>
      </c>
      <c r="H9" s="78">
        <v>0</v>
      </c>
      <c r="I9" s="78">
        <v>0</v>
      </c>
      <c r="J9" s="78">
        <v>0</v>
      </c>
      <c r="K9" s="78">
        <v>0</v>
      </c>
      <c r="L9" s="78">
        <v>0</v>
      </c>
      <c r="M9" s="78">
        <v>0</v>
      </c>
      <c r="N9" s="78">
        <v>9149</v>
      </c>
      <c r="O9" s="78">
        <v>0</v>
      </c>
      <c r="P9" s="78">
        <v>5361</v>
      </c>
      <c r="Q9" s="94">
        <v>92052</v>
      </c>
      <c r="R9" s="78"/>
      <c r="S9" s="137"/>
      <c r="X9" s="132"/>
    </row>
    <row r="10" spans="1:26" x14ac:dyDescent="0.25">
      <c r="A10" s="18" t="s">
        <v>209</v>
      </c>
      <c r="B10" s="78">
        <v>218966</v>
      </c>
      <c r="C10" s="78">
        <v>284441</v>
      </c>
      <c r="D10" s="78">
        <v>148510</v>
      </c>
      <c r="E10" s="78">
        <v>800827</v>
      </c>
      <c r="F10" s="78">
        <v>0</v>
      </c>
      <c r="G10" s="78">
        <v>172395</v>
      </c>
      <c r="H10" s="78">
        <v>0</v>
      </c>
      <c r="I10" s="78">
        <v>153788</v>
      </c>
      <c r="J10" s="78">
        <v>0</v>
      </c>
      <c r="K10" s="78">
        <v>341919</v>
      </c>
      <c r="L10" s="78">
        <v>0</v>
      </c>
      <c r="M10" s="78">
        <v>223656</v>
      </c>
      <c r="N10" s="78">
        <v>144263</v>
      </c>
      <c r="O10" s="78">
        <v>0</v>
      </c>
      <c r="P10" s="78">
        <v>134804</v>
      </c>
      <c r="Q10" s="94">
        <v>2623569</v>
      </c>
      <c r="R10" s="106"/>
      <c r="T10" s="103"/>
      <c r="U10" s="103"/>
      <c r="V10" s="103"/>
      <c r="W10" s="103"/>
      <c r="X10" s="167"/>
      <c r="Y10" s="103"/>
      <c r="Z10" s="103"/>
    </row>
    <row r="11" spans="1:26" x14ac:dyDescent="0.25">
      <c r="A11" s="18" t="s">
        <v>210</v>
      </c>
      <c r="B11" s="78">
        <v>80233</v>
      </c>
      <c r="C11" s="78">
        <v>171151</v>
      </c>
      <c r="D11" s="78">
        <v>56244</v>
      </c>
      <c r="E11" s="78">
        <v>267450</v>
      </c>
      <c r="F11" s="78">
        <v>0</v>
      </c>
      <c r="G11" s="78">
        <v>74137</v>
      </c>
      <c r="H11" s="78">
        <v>0</v>
      </c>
      <c r="I11" s="78">
        <v>97607</v>
      </c>
      <c r="J11" s="78">
        <v>0</v>
      </c>
      <c r="K11" s="78">
        <v>0</v>
      </c>
      <c r="L11" s="78">
        <v>0</v>
      </c>
      <c r="M11" s="78">
        <v>36674</v>
      </c>
      <c r="N11" s="78">
        <v>58712</v>
      </c>
      <c r="O11" s="78">
        <v>0</v>
      </c>
      <c r="P11" s="78">
        <v>0</v>
      </c>
      <c r="Q11" s="94">
        <v>842208</v>
      </c>
      <c r="R11" s="106"/>
      <c r="T11" s="103"/>
      <c r="U11" s="102"/>
      <c r="V11" s="103"/>
      <c r="W11" s="103"/>
      <c r="X11" s="104"/>
      <c r="Y11" s="103"/>
      <c r="Z11" s="105"/>
    </row>
    <row r="12" spans="1:26" x14ac:dyDescent="0.25">
      <c r="A12" s="89" t="s">
        <v>79</v>
      </c>
      <c r="B12" s="96">
        <v>10019702.84</v>
      </c>
      <c r="C12" s="96">
        <v>16460477.84</v>
      </c>
      <c r="D12" s="96">
        <v>5252148.21</v>
      </c>
      <c r="E12" s="96">
        <v>82894304.659999996</v>
      </c>
      <c r="F12" s="96">
        <v>165760.35999999999</v>
      </c>
      <c r="G12" s="96">
        <v>7653870.21</v>
      </c>
      <c r="H12" s="96">
        <v>5865354</v>
      </c>
      <c r="I12" s="96">
        <v>10233968.5</v>
      </c>
      <c r="J12" s="96">
        <v>4261493</v>
      </c>
      <c r="K12" s="96">
        <v>22337221</v>
      </c>
      <c r="L12" s="96">
        <v>4664205</v>
      </c>
      <c r="M12" s="96">
        <v>12613923</v>
      </c>
      <c r="N12" s="96">
        <v>10935553.140000001</v>
      </c>
      <c r="O12" s="96">
        <v>0</v>
      </c>
      <c r="P12" s="96">
        <v>2534280.5499999998</v>
      </c>
      <c r="Q12" s="96">
        <v>195892262.31</v>
      </c>
      <c r="R12" s="78"/>
      <c r="T12" s="103"/>
      <c r="U12" s="98"/>
      <c r="V12" s="163"/>
      <c r="W12" s="164"/>
      <c r="X12" s="164"/>
      <c r="Y12" s="164"/>
      <c r="Z12" s="163"/>
    </row>
    <row r="13" spans="1:26" x14ac:dyDescent="0.25">
      <c r="A13" s="18" t="s">
        <v>211</v>
      </c>
      <c r="B13" s="78">
        <v>9678985</v>
      </c>
      <c r="C13" s="78">
        <v>15975436</v>
      </c>
      <c r="D13" s="78">
        <v>5148999</v>
      </c>
      <c r="E13" s="78">
        <v>82302647</v>
      </c>
      <c r="F13" s="78">
        <v>0</v>
      </c>
      <c r="G13" s="78">
        <v>7436323</v>
      </c>
      <c r="H13" s="78">
        <v>5865354</v>
      </c>
      <c r="I13" s="78">
        <v>9843091</v>
      </c>
      <c r="J13" s="78">
        <v>4261493</v>
      </c>
      <c r="K13" s="78">
        <v>22337221</v>
      </c>
      <c r="L13" s="78">
        <v>4664205</v>
      </c>
      <c r="M13" s="78">
        <v>12613923</v>
      </c>
      <c r="N13" s="78">
        <v>10662328</v>
      </c>
      <c r="O13" s="78">
        <v>0</v>
      </c>
      <c r="P13" s="78">
        <v>2415284</v>
      </c>
      <c r="Q13" s="94">
        <v>193205289</v>
      </c>
      <c r="R13" s="104"/>
      <c r="T13" s="103"/>
      <c r="U13" s="97"/>
      <c r="V13" s="162"/>
      <c r="W13" s="162"/>
      <c r="X13" s="162"/>
      <c r="Y13" s="162"/>
      <c r="Z13" s="162"/>
    </row>
    <row r="14" spans="1:26" x14ac:dyDescent="0.25">
      <c r="A14" s="18" t="s">
        <v>207</v>
      </c>
      <c r="B14" s="78">
        <v>274512</v>
      </c>
      <c r="C14" s="78">
        <v>390792</v>
      </c>
      <c r="D14" s="78">
        <v>83106</v>
      </c>
      <c r="E14" s="78">
        <v>476691</v>
      </c>
      <c r="F14" s="78">
        <v>133551</v>
      </c>
      <c r="G14" s="78">
        <v>175275</v>
      </c>
      <c r="H14" s="78">
        <v>0</v>
      </c>
      <c r="I14" s="78">
        <v>314925</v>
      </c>
      <c r="J14" s="78">
        <v>0</v>
      </c>
      <c r="K14" s="78">
        <v>0</v>
      </c>
      <c r="L14" s="78">
        <v>0</v>
      </c>
      <c r="M14" s="78">
        <v>0</v>
      </c>
      <c r="N14" s="78">
        <v>220134</v>
      </c>
      <c r="O14" s="78">
        <v>0</v>
      </c>
      <c r="P14" s="78">
        <v>95874</v>
      </c>
      <c r="Q14" s="94">
        <v>2164860</v>
      </c>
      <c r="T14" s="103"/>
      <c r="U14" s="97"/>
      <c r="V14" s="162"/>
      <c r="W14" s="162"/>
      <c r="X14" s="162"/>
      <c r="Y14" s="162"/>
      <c r="Z14" s="162"/>
    </row>
    <row r="15" spans="1:26" x14ac:dyDescent="0.25">
      <c r="A15" s="18" t="s">
        <v>208</v>
      </c>
      <c r="B15" s="78">
        <v>66205.84</v>
      </c>
      <c r="C15" s="78">
        <v>94249.84</v>
      </c>
      <c r="D15" s="78">
        <v>20043.21</v>
      </c>
      <c r="E15" s="78">
        <v>114966.66</v>
      </c>
      <c r="F15" s="78">
        <v>32209.360000000001</v>
      </c>
      <c r="G15" s="78">
        <v>42272.21</v>
      </c>
      <c r="H15" s="78">
        <v>0</v>
      </c>
      <c r="I15" s="78">
        <v>75952.5</v>
      </c>
      <c r="J15" s="78">
        <v>0</v>
      </c>
      <c r="K15" s="78">
        <v>0</v>
      </c>
      <c r="L15" s="78">
        <v>0</v>
      </c>
      <c r="M15" s="78">
        <v>0</v>
      </c>
      <c r="N15" s="78">
        <v>53091.14</v>
      </c>
      <c r="O15" s="78">
        <v>0</v>
      </c>
      <c r="P15" s="78">
        <v>23122.55</v>
      </c>
      <c r="Q15" s="94">
        <v>522113.31</v>
      </c>
      <c r="T15" s="103"/>
      <c r="U15" s="102"/>
      <c r="V15" s="166"/>
      <c r="W15" s="166"/>
      <c r="X15" s="166"/>
      <c r="Y15" s="166"/>
      <c r="Z15" s="166"/>
    </row>
    <row r="16" spans="1:26" x14ac:dyDescent="0.25">
      <c r="A16" s="89" t="s">
        <v>80</v>
      </c>
      <c r="B16" s="96">
        <v>0</v>
      </c>
      <c r="C16" s="96">
        <v>0</v>
      </c>
      <c r="D16" s="96">
        <v>0</v>
      </c>
      <c r="E16" s="96">
        <v>0</v>
      </c>
      <c r="F16" s="96">
        <v>0</v>
      </c>
      <c r="G16" s="96">
        <v>0</v>
      </c>
      <c r="H16" s="96">
        <v>0</v>
      </c>
      <c r="I16" s="96">
        <v>0</v>
      </c>
      <c r="J16" s="96">
        <v>0</v>
      </c>
      <c r="K16" s="96">
        <v>0</v>
      </c>
      <c r="L16" s="96">
        <v>0</v>
      </c>
      <c r="M16" s="96">
        <v>0</v>
      </c>
      <c r="N16" s="96">
        <v>0</v>
      </c>
      <c r="O16" s="96">
        <v>0</v>
      </c>
      <c r="P16" s="96">
        <v>0</v>
      </c>
      <c r="Q16" s="95">
        <v>0</v>
      </c>
      <c r="R16" s="104"/>
      <c r="V16" s="133"/>
      <c r="W16" s="133"/>
      <c r="X16" s="133"/>
      <c r="Y16" s="133"/>
      <c r="Z16" s="133"/>
    </row>
    <row r="17" spans="1:26" x14ac:dyDescent="0.25">
      <c r="A17" s="18" t="s">
        <v>212</v>
      </c>
      <c r="B17" s="78">
        <v>0</v>
      </c>
      <c r="C17" s="78">
        <v>0</v>
      </c>
      <c r="D17" s="78">
        <v>0</v>
      </c>
      <c r="E17" s="78">
        <v>0</v>
      </c>
      <c r="F17" s="78">
        <v>0</v>
      </c>
      <c r="G17" s="78">
        <v>0</v>
      </c>
      <c r="H17" s="78">
        <v>0</v>
      </c>
      <c r="I17" s="78">
        <v>0</v>
      </c>
      <c r="J17" s="78">
        <v>0</v>
      </c>
      <c r="K17" s="78">
        <v>0</v>
      </c>
      <c r="L17" s="78">
        <v>0</v>
      </c>
      <c r="M17" s="78">
        <v>0</v>
      </c>
      <c r="N17" s="78">
        <v>0</v>
      </c>
      <c r="O17" s="78">
        <v>0</v>
      </c>
      <c r="P17" s="78">
        <v>0</v>
      </c>
      <c r="Q17" s="94">
        <v>0</v>
      </c>
      <c r="T17" s="103"/>
      <c r="U17" s="103"/>
      <c r="V17" s="166"/>
      <c r="W17" s="166"/>
      <c r="X17" s="166"/>
      <c r="Y17" s="166"/>
      <c r="Z17" s="166"/>
    </row>
    <row r="18" spans="1:26" x14ac:dyDescent="0.25">
      <c r="A18" s="18" t="s">
        <v>207</v>
      </c>
      <c r="B18" s="78">
        <v>0</v>
      </c>
      <c r="C18" s="78">
        <v>0</v>
      </c>
      <c r="D18" s="78">
        <v>0</v>
      </c>
      <c r="E18" s="78">
        <v>0</v>
      </c>
      <c r="F18" s="78">
        <v>0</v>
      </c>
      <c r="G18" s="78">
        <v>0</v>
      </c>
      <c r="H18" s="78">
        <v>0</v>
      </c>
      <c r="I18" s="78">
        <v>0</v>
      </c>
      <c r="J18" s="78">
        <v>0</v>
      </c>
      <c r="K18" s="78">
        <v>0</v>
      </c>
      <c r="L18" s="78">
        <v>0</v>
      </c>
      <c r="M18" s="78">
        <v>0</v>
      </c>
      <c r="N18" s="78">
        <v>0</v>
      </c>
      <c r="O18" s="78">
        <v>0</v>
      </c>
      <c r="P18" s="78">
        <v>0</v>
      </c>
      <c r="Q18" s="94">
        <v>0</v>
      </c>
      <c r="T18" s="103"/>
      <c r="U18" s="102"/>
      <c r="V18" s="166"/>
      <c r="W18" s="166"/>
      <c r="X18" s="166"/>
      <c r="Y18" s="166"/>
      <c r="Z18" s="165"/>
    </row>
    <row r="19" spans="1:26" x14ac:dyDescent="0.25">
      <c r="A19" s="18" t="s">
        <v>213</v>
      </c>
      <c r="B19" s="78">
        <v>0</v>
      </c>
      <c r="C19" s="78">
        <v>0</v>
      </c>
      <c r="D19" s="78">
        <v>0</v>
      </c>
      <c r="E19" s="78">
        <v>0</v>
      </c>
      <c r="F19" s="78">
        <v>0</v>
      </c>
      <c r="G19" s="78">
        <v>0</v>
      </c>
      <c r="H19" s="78">
        <v>0</v>
      </c>
      <c r="I19" s="78">
        <v>0</v>
      </c>
      <c r="J19" s="78">
        <v>0</v>
      </c>
      <c r="K19" s="78">
        <v>0</v>
      </c>
      <c r="L19" s="78">
        <v>0</v>
      </c>
      <c r="M19" s="78">
        <v>0</v>
      </c>
      <c r="N19" s="78">
        <v>0</v>
      </c>
      <c r="O19" s="78">
        <v>0</v>
      </c>
      <c r="P19" s="78">
        <v>0</v>
      </c>
      <c r="Q19" s="94">
        <v>0</v>
      </c>
      <c r="T19" s="75"/>
      <c r="U19" s="97"/>
      <c r="V19" s="162"/>
      <c r="W19" s="162"/>
      <c r="X19" s="162"/>
      <c r="Y19" s="162"/>
      <c r="Z19" s="162"/>
    </row>
    <row r="20" spans="1:26" x14ac:dyDescent="0.25">
      <c r="A20" s="89" t="s">
        <v>41</v>
      </c>
      <c r="B20" s="100" t="s">
        <v>99</v>
      </c>
      <c r="C20" s="100" t="s">
        <v>99</v>
      </c>
      <c r="D20" s="100" t="s">
        <v>99</v>
      </c>
      <c r="E20" s="100" t="s">
        <v>99</v>
      </c>
      <c r="F20" s="100" t="s">
        <v>99</v>
      </c>
      <c r="G20" s="100" t="s">
        <v>99</v>
      </c>
      <c r="H20" s="100" t="s">
        <v>99</v>
      </c>
      <c r="I20" s="100" t="s">
        <v>99</v>
      </c>
      <c r="J20" s="100" t="s">
        <v>99</v>
      </c>
      <c r="K20" s="100" t="s">
        <v>99</v>
      </c>
      <c r="L20" s="100" t="s">
        <v>99</v>
      </c>
      <c r="M20" s="100" t="s">
        <v>99</v>
      </c>
      <c r="N20" s="100" t="s">
        <v>99</v>
      </c>
      <c r="O20" s="100" t="s">
        <v>99</v>
      </c>
      <c r="P20" s="101" t="s">
        <v>99</v>
      </c>
      <c r="Q20" s="100">
        <v>0</v>
      </c>
      <c r="T20" s="75"/>
      <c r="U20" s="97"/>
      <c r="V20" s="163"/>
      <c r="W20" s="162"/>
      <c r="X20" s="162"/>
      <c r="Y20" s="162"/>
      <c r="Z20" s="163"/>
    </row>
    <row r="21" spans="1:26" x14ac:dyDescent="0.25">
      <c r="A21" s="18" t="s">
        <v>206</v>
      </c>
      <c r="B21" s="46" t="s">
        <v>99</v>
      </c>
      <c r="C21" s="46" t="s">
        <v>99</v>
      </c>
      <c r="D21" s="46" t="s">
        <v>99</v>
      </c>
      <c r="E21" s="46" t="s">
        <v>99</v>
      </c>
      <c r="F21" s="46" t="s">
        <v>99</v>
      </c>
      <c r="G21" s="46" t="s">
        <v>99</v>
      </c>
      <c r="H21" s="46" t="s">
        <v>99</v>
      </c>
      <c r="I21" s="46" t="s">
        <v>99</v>
      </c>
      <c r="J21" s="46" t="s">
        <v>99</v>
      </c>
      <c r="K21" s="46" t="s">
        <v>99</v>
      </c>
      <c r="L21" s="46" t="s">
        <v>99</v>
      </c>
      <c r="M21" s="46" t="s">
        <v>99</v>
      </c>
      <c r="N21" s="46" t="s">
        <v>99</v>
      </c>
      <c r="O21" s="46" t="s">
        <v>99</v>
      </c>
      <c r="P21" s="99" t="s">
        <v>99</v>
      </c>
      <c r="Q21" s="46">
        <v>0</v>
      </c>
      <c r="T21" s="103"/>
      <c r="U21" s="97"/>
      <c r="V21" s="162"/>
      <c r="W21" s="162"/>
      <c r="X21" s="162"/>
      <c r="Y21" s="162"/>
      <c r="Z21" s="162"/>
    </row>
    <row r="22" spans="1:26" x14ac:dyDescent="0.25">
      <c r="A22" s="18" t="s">
        <v>207</v>
      </c>
      <c r="B22" s="46" t="s">
        <v>99</v>
      </c>
      <c r="C22" s="46" t="s">
        <v>99</v>
      </c>
      <c r="D22" s="46" t="s">
        <v>99</v>
      </c>
      <c r="E22" s="46" t="s">
        <v>99</v>
      </c>
      <c r="F22" s="46" t="s">
        <v>99</v>
      </c>
      <c r="G22" s="46" t="s">
        <v>99</v>
      </c>
      <c r="H22" s="46" t="s">
        <v>99</v>
      </c>
      <c r="I22" s="46" t="s">
        <v>99</v>
      </c>
      <c r="J22" s="46" t="s">
        <v>99</v>
      </c>
      <c r="K22" s="46" t="s">
        <v>99</v>
      </c>
      <c r="L22" s="46" t="s">
        <v>99</v>
      </c>
      <c r="M22" s="46" t="s">
        <v>99</v>
      </c>
      <c r="N22" s="46" t="s">
        <v>99</v>
      </c>
      <c r="O22" s="46" t="s">
        <v>99</v>
      </c>
      <c r="P22" s="99" t="s">
        <v>99</v>
      </c>
      <c r="Q22" s="46">
        <v>0</v>
      </c>
      <c r="T22" s="103"/>
      <c r="U22" s="102"/>
      <c r="V22" s="166"/>
      <c r="W22" s="166"/>
      <c r="X22" s="166"/>
      <c r="Y22" s="166"/>
      <c r="Z22" s="166"/>
    </row>
    <row r="23" spans="1:26" x14ac:dyDescent="0.25">
      <c r="A23" s="18" t="s">
        <v>208</v>
      </c>
      <c r="B23" s="46" t="s">
        <v>99</v>
      </c>
      <c r="C23" s="46" t="s">
        <v>99</v>
      </c>
      <c r="D23" s="46" t="s">
        <v>99</v>
      </c>
      <c r="E23" s="46" t="s">
        <v>99</v>
      </c>
      <c r="F23" s="46" t="s">
        <v>99</v>
      </c>
      <c r="G23" s="46" t="s">
        <v>99</v>
      </c>
      <c r="H23" s="46" t="s">
        <v>99</v>
      </c>
      <c r="I23" s="46" t="s">
        <v>99</v>
      </c>
      <c r="J23" s="46" t="s">
        <v>99</v>
      </c>
      <c r="K23" s="46" t="s">
        <v>99</v>
      </c>
      <c r="L23" s="46" t="s">
        <v>99</v>
      </c>
      <c r="M23" s="46" t="s">
        <v>99</v>
      </c>
      <c r="N23" s="46" t="s">
        <v>99</v>
      </c>
      <c r="O23" s="46" t="s">
        <v>99</v>
      </c>
      <c r="P23" s="99" t="s">
        <v>99</v>
      </c>
      <c r="Q23" s="46">
        <v>0</v>
      </c>
      <c r="V23" s="133"/>
      <c r="W23" s="133"/>
      <c r="X23" s="133"/>
      <c r="Y23" s="133"/>
      <c r="Z23" s="133"/>
    </row>
    <row r="24" spans="1:26" x14ac:dyDescent="0.25">
      <c r="A24" s="89" t="s">
        <v>151</v>
      </c>
      <c r="B24" s="100" t="s">
        <v>99</v>
      </c>
      <c r="C24" s="100" t="s">
        <v>99</v>
      </c>
      <c r="D24" s="100" t="s">
        <v>99</v>
      </c>
      <c r="E24" s="100" t="s">
        <v>99</v>
      </c>
      <c r="F24" s="100" t="s">
        <v>99</v>
      </c>
      <c r="G24" s="100" t="s">
        <v>99</v>
      </c>
      <c r="H24" s="100" t="s">
        <v>99</v>
      </c>
      <c r="I24" s="100" t="s">
        <v>99</v>
      </c>
      <c r="J24" s="100" t="s">
        <v>99</v>
      </c>
      <c r="K24" s="100" t="s">
        <v>99</v>
      </c>
      <c r="L24" s="100" t="s">
        <v>99</v>
      </c>
      <c r="M24" s="100" t="s">
        <v>99</v>
      </c>
      <c r="N24" s="100" t="s">
        <v>99</v>
      </c>
      <c r="O24" s="100" t="s">
        <v>99</v>
      </c>
      <c r="P24" s="101" t="s">
        <v>99</v>
      </c>
      <c r="Q24" s="100">
        <v>0</v>
      </c>
      <c r="V24" s="133"/>
      <c r="W24" s="133"/>
      <c r="X24" s="133"/>
      <c r="Y24" s="133"/>
      <c r="Z24" s="133"/>
    </row>
    <row r="25" spans="1:26" x14ac:dyDescent="0.25">
      <c r="A25" s="18" t="s">
        <v>206</v>
      </c>
      <c r="B25" s="46" t="s">
        <v>99</v>
      </c>
      <c r="C25" s="46" t="s">
        <v>99</v>
      </c>
      <c r="D25" s="46" t="s">
        <v>99</v>
      </c>
      <c r="E25" s="46" t="s">
        <v>99</v>
      </c>
      <c r="F25" s="46" t="s">
        <v>99</v>
      </c>
      <c r="G25" s="46" t="s">
        <v>99</v>
      </c>
      <c r="H25" s="46" t="s">
        <v>99</v>
      </c>
      <c r="I25" s="46" t="s">
        <v>99</v>
      </c>
      <c r="J25" s="46" t="s">
        <v>99</v>
      </c>
      <c r="K25" s="46" t="s">
        <v>99</v>
      </c>
      <c r="L25" s="46" t="s">
        <v>99</v>
      </c>
      <c r="M25" s="46" t="s">
        <v>99</v>
      </c>
      <c r="N25" s="46" t="s">
        <v>99</v>
      </c>
      <c r="O25" s="46" t="s">
        <v>99</v>
      </c>
      <c r="P25" s="99" t="s">
        <v>99</v>
      </c>
      <c r="Q25" s="46">
        <v>0</v>
      </c>
      <c r="T25" s="75"/>
      <c r="U25" s="75"/>
      <c r="V25" s="162"/>
      <c r="W25" s="162"/>
      <c r="X25" s="162"/>
      <c r="Y25" s="162"/>
      <c r="Z25" s="162"/>
    </row>
    <row r="26" spans="1:26" x14ac:dyDescent="0.25">
      <c r="A26" s="18" t="s">
        <v>207</v>
      </c>
      <c r="B26" s="46" t="s">
        <v>99</v>
      </c>
      <c r="C26" s="46" t="s">
        <v>99</v>
      </c>
      <c r="D26" s="46" t="s">
        <v>99</v>
      </c>
      <c r="E26" s="46" t="s">
        <v>99</v>
      </c>
      <c r="F26" s="46" t="s">
        <v>99</v>
      </c>
      <c r="G26" s="46" t="s">
        <v>99</v>
      </c>
      <c r="H26" s="46" t="s">
        <v>99</v>
      </c>
      <c r="I26" s="46" t="s">
        <v>99</v>
      </c>
      <c r="J26" s="46" t="s">
        <v>99</v>
      </c>
      <c r="K26" s="46" t="s">
        <v>99</v>
      </c>
      <c r="L26" s="46" t="s">
        <v>99</v>
      </c>
      <c r="M26" s="46" t="s">
        <v>99</v>
      </c>
      <c r="N26" s="46" t="s">
        <v>99</v>
      </c>
      <c r="O26" s="46" t="s">
        <v>99</v>
      </c>
      <c r="P26" s="99" t="s">
        <v>99</v>
      </c>
      <c r="Q26" s="46">
        <v>0</v>
      </c>
      <c r="T26" s="75"/>
      <c r="U26" s="97"/>
      <c r="V26" s="162"/>
      <c r="W26" s="162"/>
      <c r="X26" s="162"/>
      <c r="Y26" s="162"/>
      <c r="Z26" s="165"/>
    </row>
    <row r="27" spans="1:26" x14ac:dyDescent="0.25">
      <c r="A27" s="18" t="s">
        <v>208</v>
      </c>
      <c r="B27" s="46" t="s">
        <v>99</v>
      </c>
      <c r="C27" s="46" t="s">
        <v>99</v>
      </c>
      <c r="D27" s="46" t="s">
        <v>99</v>
      </c>
      <c r="E27" s="46" t="s">
        <v>99</v>
      </c>
      <c r="F27" s="46" t="s">
        <v>99</v>
      </c>
      <c r="G27" s="46" t="s">
        <v>99</v>
      </c>
      <c r="H27" s="46" t="s">
        <v>99</v>
      </c>
      <c r="I27" s="46" t="s">
        <v>99</v>
      </c>
      <c r="J27" s="46" t="s">
        <v>99</v>
      </c>
      <c r="K27" s="46" t="s">
        <v>99</v>
      </c>
      <c r="L27" s="46" t="s">
        <v>99</v>
      </c>
      <c r="M27" s="46" t="s">
        <v>99</v>
      </c>
      <c r="N27" s="46" t="s">
        <v>99</v>
      </c>
      <c r="O27" s="46" t="s">
        <v>99</v>
      </c>
      <c r="P27" s="99" t="s">
        <v>99</v>
      </c>
      <c r="Q27" s="46">
        <v>0</v>
      </c>
      <c r="T27" s="75"/>
      <c r="U27" s="98"/>
      <c r="V27" s="163"/>
      <c r="W27" s="164"/>
      <c r="X27" s="164"/>
      <c r="Y27" s="164"/>
      <c r="Z27" s="163"/>
    </row>
    <row r="28" spans="1:26" x14ac:dyDescent="0.25">
      <c r="A28" s="89" t="s">
        <v>44</v>
      </c>
      <c r="B28" s="96">
        <v>38883</v>
      </c>
      <c r="C28" s="96">
        <v>27903</v>
      </c>
      <c r="D28" s="96">
        <v>9402</v>
      </c>
      <c r="E28" s="96">
        <v>51864</v>
      </c>
      <c r="F28" s="96">
        <v>13345</v>
      </c>
      <c r="G28" s="96">
        <v>16621</v>
      </c>
      <c r="H28" s="96">
        <v>0</v>
      </c>
      <c r="I28" s="96">
        <v>13588</v>
      </c>
      <c r="J28" s="96">
        <v>0</v>
      </c>
      <c r="K28" s="96">
        <v>0</v>
      </c>
      <c r="L28" s="96">
        <v>0</v>
      </c>
      <c r="M28" s="96">
        <v>0</v>
      </c>
      <c r="N28" s="96">
        <v>5277</v>
      </c>
      <c r="O28" s="96">
        <v>0</v>
      </c>
      <c r="P28" s="96">
        <v>0</v>
      </c>
      <c r="Q28" s="95">
        <v>176883</v>
      </c>
      <c r="T28" s="75"/>
      <c r="U28" s="98"/>
      <c r="V28" s="163"/>
      <c r="W28" s="164"/>
      <c r="X28" s="164"/>
      <c r="Y28" s="164"/>
      <c r="Z28" s="163"/>
    </row>
    <row r="29" spans="1:26" x14ac:dyDescent="0.25">
      <c r="A29" s="18" t="s">
        <v>206</v>
      </c>
      <c r="B29" s="78">
        <v>0</v>
      </c>
      <c r="C29" s="78">
        <v>0</v>
      </c>
      <c r="D29" s="78">
        <v>0</v>
      </c>
      <c r="E29" s="78">
        <v>0</v>
      </c>
      <c r="F29" s="78">
        <v>0</v>
      </c>
      <c r="G29" s="78">
        <v>0</v>
      </c>
      <c r="H29" s="78">
        <v>0</v>
      </c>
      <c r="I29" s="78">
        <v>0</v>
      </c>
      <c r="J29" s="78">
        <v>0</v>
      </c>
      <c r="K29" s="78">
        <v>0</v>
      </c>
      <c r="L29" s="78">
        <v>0</v>
      </c>
      <c r="M29" s="78">
        <v>0</v>
      </c>
      <c r="N29" s="78">
        <v>0</v>
      </c>
      <c r="O29" s="78">
        <v>0</v>
      </c>
      <c r="P29" s="78">
        <v>0</v>
      </c>
      <c r="Q29" s="94">
        <v>0</v>
      </c>
      <c r="T29" s="75"/>
      <c r="U29" s="97"/>
      <c r="V29" s="162"/>
      <c r="W29" s="162"/>
      <c r="X29" s="162"/>
      <c r="Y29" s="162"/>
      <c r="Z29" s="162"/>
    </row>
    <row r="30" spans="1:26" x14ac:dyDescent="0.25">
      <c r="A30" s="18" t="s">
        <v>207</v>
      </c>
      <c r="B30" s="78">
        <v>36537</v>
      </c>
      <c r="C30" s="78">
        <v>26220</v>
      </c>
      <c r="D30" s="78">
        <v>8835</v>
      </c>
      <c r="E30" s="78">
        <v>48735</v>
      </c>
      <c r="F30" s="78">
        <v>12540</v>
      </c>
      <c r="G30" s="78">
        <v>15618</v>
      </c>
      <c r="H30" s="78">
        <v>0</v>
      </c>
      <c r="I30" s="78">
        <v>12768</v>
      </c>
      <c r="J30" s="78">
        <v>0</v>
      </c>
      <c r="K30" s="78">
        <v>0</v>
      </c>
      <c r="L30" s="78">
        <v>0</v>
      </c>
      <c r="M30" s="78">
        <v>0</v>
      </c>
      <c r="N30" s="78">
        <v>4959</v>
      </c>
      <c r="O30" s="78">
        <v>0</v>
      </c>
      <c r="P30" s="78">
        <v>0</v>
      </c>
      <c r="Q30" s="94">
        <v>166212</v>
      </c>
      <c r="T30" s="75"/>
      <c r="U30" s="97"/>
      <c r="V30" s="162"/>
      <c r="W30" s="162"/>
      <c r="X30" s="162"/>
      <c r="Y30" s="162"/>
      <c r="Z30" s="162"/>
    </row>
    <row r="31" spans="1:26" x14ac:dyDescent="0.25">
      <c r="A31" s="18" t="s">
        <v>208</v>
      </c>
      <c r="B31" s="78">
        <v>2346</v>
      </c>
      <c r="C31" s="78">
        <v>1683</v>
      </c>
      <c r="D31" s="78">
        <v>567</v>
      </c>
      <c r="E31" s="78">
        <v>3129</v>
      </c>
      <c r="F31" s="78">
        <v>805</v>
      </c>
      <c r="G31" s="78">
        <v>1003</v>
      </c>
      <c r="H31" s="78">
        <v>0</v>
      </c>
      <c r="I31" s="78">
        <v>820</v>
      </c>
      <c r="J31" s="78">
        <v>0</v>
      </c>
      <c r="K31" s="78">
        <v>0</v>
      </c>
      <c r="L31" s="78">
        <v>0</v>
      </c>
      <c r="M31" s="78">
        <v>0</v>
      </c>
      <c r="N31" s="78">
        <v>318</v>
      </c>
      <c r="O31" s="78">
        <v>0</v>
      </c>
      <c r="P31" s="78">
        <v>0</v>
      </c>
      <c r="Q31" s="94">
        <v>10671</v>
      </c>
    </row>
    <row r="32" spans="1:26" x14ac:dyDescent="0.25">
      <c r="A32" s="89" t="s">
        <v>82</v>
      </c>
      <c r="B32" s="96">
        <v>0</v>
      </c>
      <c r="C32" s="96">
        <v>91475</v>
      </c>
      <c r="D32" s="96">
        <v>61</v>
      </c>
      <c r="E32" s="96">
        <v>237968</v>
      </c>
      <c r="F32" s="96">
        <v>849</v>
      </c>
      <c r="G32" s="96">
        <v>10373</v>
      </c>
      <c r="H32" s="96">
        <v>0</v>
      </c>
      <c r="I32" s="96">
        <v>849</v>
      </c>
      <c r="J32" s="96">
        <v>0</v>
      </c>
      <c r="K32" s="96">
        <v>0</v>
      </c>
      <c r="L32" s="96">
        <v>0</v>
      </c>
      <c r="M32" s="96">
        <v>0</v>
      </c>
      <c r="N32" s="96">
        <v>425</v>
      </c>
      <c r="O32" s="96">
        <v>0</v>
      </c>
      <c r="P32" s="96">
        <v>485</v>
      </c>
      <c r="Q32" s="95">
        <v>342485</v>
      </c>
      <c r="T32" s="75"/>
      <c r="U32" s="98"/>
      <c r="V32" s="163"/>
      <c r="W32" s="164"/>
      <c r="X32" s="164"/>
      <c r="Y32" s="164"/>
      <c r="Z32" s="163"/>
    </row>
    <row r="33" spans="1:26" x14ac:dyDescent="0.25">
      <c r="A33" s="18" t="s">
        <v>206</v>
      </c>
      <c r="B33" s="78">
        <v>0</v>
      </c>
      <c r="C33" s="78">
        <v>0</v>
      </c>
      <c r="D33" s="78">
        <v>0</v>
      </c>
      <c r="E33" s="78">
        <v>0</v>
      </c>
      <c r="F33" s="78">
        <v>0</v>
      </c>
      <c r="G33" s="78">
        <v>0</v>
      </c>
      <c r="H33" s="78">
        <v>0</v>
      </c>
      <c r="I33" s="78">
        <v>0</v>
      </c>
      <c r="J33" s="78">
        <v>0</v>
      </c>
      <c r="K33" s="78">
        <v>0</v>
      </c>
      <c r="L33" s="78">
        <v>0</v>
      </c>
      <c r="M33" s="78">
        <v>0</v>
      </c>
      <c r="N33" s="78">
        <v>0</v>
      </c>
      <c r="O33" s="78">
        <v>0</v>
      </c>
      <c r="P33" s="78">
        <v>0</v>
      </c>
      <c r="Q33" s="94">
        <v>0</v>
      </c>
      <c r="T33" s="75"/>
      <c r="U33" s="97"/>
      <c r="V33" s="162"/>
      <c r="W33" s="162"/>
      <c r="X33" s="162"/>
      <c r="Y33" s="162"/>
      <c r="Z33" s="162"/>
    </row>
    <row r="34" spans="1:26" x14ac:dyDescent="0.25">
      <c r="A34" s="18" t="s">
        <v>207</v>
      </c>
      <c r="B34" s="78">
        <v>0</v>
      </c>
      <c r="C34" s="78">
        <v>85956</v>
      </c>
      <c r="D34" s="78">
        <v>57</v>
      </c>
      <c r="E34" s="78">
        <v>223611</v>
      </c>
      <c r="F34" s="78">
        <v>798</v>
      </c>
      <c r="G34" s="78">
        <v>9747</v>
      </c>
      <c r="H34" s="78">
        <v>0</v>
      </c>
      <c r="I34" s="78">
        <v>798</v>
      </c>
      <c r="J34" s="78">
        <v>0</v>
      </c>
      <c r="K34" s="78">
        <v>0</v>
      </c>
      <c r="L34" s="78">
        <v>0</v>
      </c>
      <c r="M34" s="78">
        <v>0</v>
      </c>
      <c r="N34" s="78">
        <v>399</v>
      </c>
      <c r="O34" s="78">
        <v>0</v>
      </c>
      <c r="P34" s="78">
        <v>456</v>
      </c>
      <c r="Q34" s="94">
        <v>321822</v>
      </c>
      <c r="T34" s="75"/>
      <c r="U34" s="97"/>
      <c r="V34" s="162"/>
      <c r="W34" s="162"/>
      <c r="X34" s="162"/>
      <c r="Y34" s="162"/>
      <c r="Z34" s="162"/>
    </row>
    <row r="35" spans="1:26" x14ac:dyDescent="0.25">
      <c r="A35" s="18" t="s">
        <v>213</v>
      </c>
      <c r="B35" s="78">
        <v>0</v>
      </c>
      <c r="C35" s="78">
        <v>5519</v>
      </c>
      <c r="D35" s="78">
        <v>4</v>
      </c>
      <c r="E35" s="78">
        <v>14357</v>
      </c>
      <c r="F35" s="78">
        <v>51</v>
      </c>
      <c r="G35" s="78">
        <v>626</v>
      </c>
      <c r="H35" s="78">
        <v>0</v>
      </c>
      <c r="I35" s="78">
        <v>51</v>
      </c>
      <c r="J35" s="78">
        <v>0</v>
      </c>
      <c r="K35" s="78">
        <v>0</v>
      </c>
      <c r="L35" s="78">
        <v>0</v>
      </c>
      <c r="M35" s="78">
        <v>0</v>
      </c>
      <c r="N35" s="78">
        <v>26</v>
      </c>
      <c r="O35" s="78">
        <v>0</v>
      </c>
      <c r="P35" s="78">
        <v>29</v>
      </c>
      <c r="Q35" s="94">
        <v>20663</v>
      </c>
    </row>
    <row r="36" spans="1:26" x14ac:dyDescent="0.25">
      <c r="A36" s="89" t="s">
        <v>214</v>
      </c>
      <c r="B36" s="96">
        <v>-1494199.08</v>
      </c>
      <c r="C36" s="96">
        <v>-2266538.4</v>
      </c>
      <c r="D36" s="96">
        <v>-786991.17</v>
      </c>
      <c r="E36" s="96">
        <v>-8261123.5700000003</v>
      </c>
      <c r="F36" s="96">
        <v>-938874.81</v>
      </c>
      <c r="G36" s="96">
        <v>-700791.94</v>
      </c>
      <c r="H36" s="96">
        <v>-153961</v>
      </c>
      <c r="I36" s="96">
        <v>-737860.47</v>
      </c>
      <c r="J36" s="96">
        <v>-249005</v>
      </c>
      <c r="K36" s="96">
        <v>-1412531</v>
      </c>
      <c r="L36" s="96">
        <v>-207167</v>
      </c>
      <c r="M36" s="96">
        <v>-719386</v>
      </c>
      <c r="N36" s="96">
        <v>-745980.51</v>
      </c>
      <c r="O36" s="96">
        <v>0</v>
      </c>
      <c r="P36" s="96">
        <v>-466262.05</v>
      </c>
      <c r="Q36" s="95">
        <v>-19140672</v>
      </c>
    </row>
    <row r="37" spans="1:26" x14ac:dyDescent="0.25">
      <c r="A37" s="18" t="s">
        <v>215</v>
      </c>
      <c r="B37" s="78">
        <v>-1576958</v>
      </c>
      <c r="C37" s="78">
        <v>-2409858</v>
      </c>
      <c r="D37" s="78">
        <v>-822917</v>
      </c>
      <c r="E37" s="78">
        <v>-8466721</v>
      </c>
      <c r="F37" s="78">
        <v>-963596</v>
      </c>
      <c r="G37" s="78">
        <v>-748757</v>
      </c>
      <c r="H37" s="78">
        <v>-153961</v>
      </c>
      <c r="I37" s="78">
        <v>-793145</v>
      </c>
      <c r="J37" s="78">
        <v>-249005</v>
      </c>
      <c r="K37" s="78">
        <v>-1412531</v>
      </c>
      <c r="L37" s="78">
        <v>-207167</v>
      </c>
      <c r="M37" s="78">
        <v>-719386</v>
      </c>
      <c r="N37" s="78">
        <v>-807913</v>
      </c>
      <c r="O37" s="78">
        <v>0</v>
      </c>
      <c r="P37" s="78">
        <v>-496528</v>
      </c>
      <c r="Q37" s="94">
        <v>-19828443</v>
      </c>
      <c r="R37" s="78"/>
    </row>
    <row r="38" spans="1:26" x14ac:dyDescent="0.25">
      <c r="A38" s="18" t="s">
        <v>216</v>
      </c>
      <c r="B38" s="78">
        <v>82758.92</v>
      </c>
      <c r="C38" s="78">
        <v>143319.6</v>
      </c>
      <c r="D38" s="78">
        <v>35925.83</v>
      </c>
      <c r="E38" s="78">
        <v>205597.43</v>
      </c>
      <c r="F38" s="78">
        <v>24721.19</v>
      </c>
      <c r="G38" s="78">
        <v>47965.06</v>
      </c>
      <c r="H38" s="78">
        <v>0</v>
      </c>
      <c r="I38" s="78">
        <v>55284.53</v>
      </c>
      <c r="J38" s="78">
        <v>0</v>
      </c>
      <c r="K38" s="78">
        <v>0</v>
      </c>
      <c r="L38" s="78">
        <v>0</v>
      </c>
      <c r="M38" s="78">
        <v>0</v>
      </c>
      <c r="N38" s="78">
        <v>61932.49</v>
      </c>
      <c r="O38" s="78">
        <v>0</v>
      </c>
      <c r="P38" s="78">
        <v>30265.95</v>
      </c>
      <c r="Q38" s="94">
        <v>687771</v>
      </c>
      <c r="R38" s="78"/>
    </row>
    <row r="39" spans="1:26" ht="15.75" thickBot="1" x14ac:dyDescent="0.3">
      <c r="A39" s="93" t="s">
        <v>217</v>
      </c>
      <c r="B39" s="92">
        <v>30627130.759999998</v>
      </c>
      <c r="C39" s="92">
        <v>54360664.440000005</v>
      </c>
      <c r="D39" s="92">
        <v>13516813.040000001</v>
      </c>
      <c r="E39" s="92">
        <v>191593362.09</v>
      </c>
      <c r="F39" s="92">
        <v>-758920.45000000007</v>
      </c>
      <c r="G39" s="92">
        <v>19498647.27</v>
      </c>
      <c r="H39" s="92">
        <v>5711393</v>
      </c>
      <c r="I39" s="92">
        <v>9761940.0299999993</v>
      </c>
      <c r="J39" s="92">
        <v>4012488</v>
      </c>
      <c r="K39" s="92">
        <v>55279719</v>
      </c>
      <c r="L39" s="92">
        <v>4457038</v>
      </c>
      <c r="M39" s="92">
        <v>21169397</v>
      </c>
      <c r="N39" s="92">
        <v>10549898.630000001</v>
      </c>
      <c r="O39" s="92">
        <v>0</v>
      </c>
      <c r="P39" s="92">
        <v>2292173.5</v>
      </c>
      <c r="Q39" s="92">
        <v>422071744.31</v>
      </c>
    </row>
    <row r="40" spans="1:26" ht="15.75" thickTop="1" x14ac:dyDescent="0.25">
      <c r="Q40" s="78"/>
    </row>
    <row r="41" spans="1:26" x14ac:dyDescent="0.25">
      <c r="B41" s="78"/>
      <c r="C41" s="78"/>
      <c r="D41" s="78"/>
      <c r="E41" s="78"/>
      <c r="F41" s="78"/>
      <c r="G41" s="78"/>
      <c r="H41" s="78"/>
      <c r="I41" s="78"/>
      <c r="J41" s="78"/>
      <c r="K41" s="78"/>
      <c r="L41" s="78"/>
      <c r="M41" s="78"/>
      <c r="N41" s="78"/>
      <c r="O41" s="78"/>
      <c r="P41" s="78"/>
      <c r="Q41" s="78"/>
    </row>
    <row r="42" spans="1:26" x14ac:dyDescent="0.25">
      <c r="A42" t="s">
        <v>218</v>
      </c>
    </row>
    <row r="43" spans="1:26" x14ac:dyDescent="0.25">
      <c r="A43" t="s">
        <v>219</v>
      </c>
      <c r="B43" s="78"/>
      <c r="Q43" s="78"/>
    </row>
    <row r="44" spans="1:26" x14ac:dyDescent="0.25">
      <c r="A44" t="s">
        <v>220</v>
      </c>
      <c r="B44" s="78"/>
      <c r="C44" s="78"/>
      <c r="D44" s="78"/>
      <c r="E44" s="78"/>
      <c r="F44" s="78"/>
      <c r="G44" s="78"/>
      <c r="H44" s="78"/>
      <c r="I44" s="78"/>
      <c r="J44" s="78"/>
      <c r="K44" s="78"/>
      <c r="L44" s="78"/>
      <c r="M44" s="78"/>
      <c r="N44" s="78"/>
      <c r="O44" s="78"/>
      <c r="P44" s="78"/>
      <c r="Q44" s="78"/>
    </row>
    <row r="45" spans="1:26" x14ac:dyDescent="0.25">
      <c r="A45" t="s">
        <v>221</v>
      </c>
      <c r="B45" s="78"/>
      <c r="C45" s="78"/>
      <c r="D45" s="78"/>
      <c r="E45" s="78"/>
      <c r="F45" s="78"/>
      <c r="G45" s="78"/>
      <c r="H45" s="78"/>
      <c r="I45" s="78"/>
      <c r="J45" s="78"/>
      <c r="K45" s="78"/>
      <c r="L45" s="78"/>
      <c r="M45" s="78"/>
      <c r="N45" s="78"/>
      <c r="O45" s="78"/>
      <c r="P45" s="78"/>
    </row>
  </sheetData>
  <mergeCells count="1">
    <mergeCell ref="T8:Z8"/>
  </mergeCells>
  <pageMargins left="0.25" right="0.25" top="0.75" bottom="0.75" header="0.3" footer="0.3"/>
  <pageSetup scale="57" fitToHeight="0" orientation="landscape" horizontalDpi="1200" verticalDpi="1200" r:id="rId1"/>
  <headerFooter>
    <oddHeader>&amp;L&amp;"-,Bold"&amp;KFF0000CONFIDENTIAL</oddHeader>
    <oddFooter>&amp;L&amp;9OneCare Vermont FY 2023 ACO Budget Submission&amp;R&amp;9&amp;P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26"/>
  <sheetViews>
    <sheetView zoomScaleNormal="100" workbookViewId="0">
      <selection activeCell="B1" sqref="B1"/>
    </sheetView>
  </sheetViews>
  <sheetFormatPr defaultColWidth="9.140625" defaultRowHeight="15" x14ac:dyDescent="0.25"/>
  <cols>
    <col min="1" max="1" width="42.140625" customWidth="1"/>
    <col min="2" max="5" width="17.5703125" customWidth="1"/>
  </cols>
  <sheetData>
    <row r="1" spans="1:15" s="11" customFormat="1" ht="16.5" x14ac:dyDescent="0.3">
      <c r="A1" s="17" t="s">
        <v>155</v>
      </c>
      <c r="B1" s="261"/>
      <c r="C1" s="17"/>
      <c r="D1" s="12"/>
      <c r="F1" s="12"/>
      <c r="G1" s="12"/>
      <c r="H1" s="12"/>
      <c r="I1" s="12"/>
      <c r="J1" s="12"/>
      <c r="K1" s="12"/>
      <c r="L1" s="12"/>
      <c r="M1" s="12"/>
      <c r="N1" s="12"/>
    </row>
    <row r="2" spans="1:15" s="11" customFormat="1" ht="16.5" x14ac:dyDescent="0.3">
      <c r="A2" s="17" t="s">
        <v>222</v>
      </c>
      <c r="B2" s="17"/>
      <c r="C2" s="17"/>
      <c r="D2" s="12"/>
      <c r="E2" s="12"/>
      <c r="F2" s="12"/>
      <c r="G2" s="12"/>
      <c r="H2" s="12"/>
      <c r="I2" s="12"/>
      <c r="J2" s="12"/>
      <c r="K2" s="12"/>
      <c r="L2" s="12"/>
      <c r="M2" s="12"/>
      <c r="N2" s="12"/>
    </row>
    <row r="3" spans="1:15" s="11" customFormat="1" ht="16.5" x14ac:dyDescent="0.3">
      <c r="A3" s="17"/>
      <c r="B3" s="17"/>
      <c r="C3" s="17"/>
      <c r="D3" s="12"/>
      <c r="E3" s="12"/>
      <c r="F3" s="12"/>
      <c r="G3" s="12"/>
      <c r="H3" s="12"/>
      <c r="I3" s="12"/>
      <c r="J3" s="12"/>
      <c r="K3" s="12"/>
      <c r="L3" s="12"/>
      <c r="M3" s="12"/>
      <c r="N3" s="12"/>
    </row>
    <row r="4" spans="1:15" ht="45" x14ac:dyDescent="0.25">
      <c r="A4" s="116" t="s">
        <v>223</v>
      </c>
      <c r="B4" s="209" t="s">
        <v>224</v>
      </c>
      <c r="C4" s="210" t="s">
        <v>225</v>
      </c>
      <c r="D4" s="115" t="s">
        <v>226</v>
      </c>
      <c r="E4" s="115" t="s">
        <v>227</v>
      </c>
    </row>
    <row r="5" spans="1:15" ht="3" customHeight="1" x14ac:dyDescent="0.25">
      <c r="A5" s="114"/>
      <c r="B5" s="114"/>
      <c r="C5" s="110"/>
      <c r="D5" s="27"/>
      <c r="E5" s="113"/>
    </row>
    <row r="6" spans="1:15" x14ac:dyDescent="0.25">
      <c r="A6" s="112" t="s">
        <v>228</v>
      </c>
      <c r="B6" s="150">
        <v>0</v>
      </c>
      <c r="C6" s="111">
        <v>0</v>
      </c>
      <c r="D6" s="168" t="s">
        <v>59</v>
      </c>
      <c r="E6" s="111">
        <v>0</v>
      </c>
    </row>
    <row r="7" spans="1:15" x14ac:dyDescent="0.25">
      <c r="A7" s="112" t="s">
        <v>229</v>
      </c>
      <c r="B7" s="150">
        <v>0</v>
      </c>
      <c r="C7" s="111">
        <v>0</v>
      </c>
      <c r="D7" s="168" t="s">
        <v>59</v>
      </c>
      <c r="E7" s="111">
        <v>0</v>
      </c>
    </row>
    <row r="8" spans="1:15" x14ac:dyDescent="0.25">
      <c r="A8" s="112" t="s">
        <v>230</v>
      </c>
      <c r="B8" s="150">
        <v>387978.67712499999</v>
      </c>
      <c r="C8" s="111">
        <v>96093.79</v>
      </c>
      <c r="D8" s="169" t="s">
        <v>231</v>
      </c>
      <c r="E8" s="111">
        <v>484072.46712499997</v>
      </c>
      <c r="G8" s="151"/>
      <c r="H8" s="151"/>
    </row>
    <row r="9" spans="1:15" x14ac:dyDescent="0.25">
      <c r="A9" s="112" t="s">
        <v>232</v>
      </c>
      <c r="B9" s="150">
        <v>163404.09088837469</v>
      </c>
      <c r="C9" s="111">
        <v>16188.640583368391</v>
      </c>
      <c r="D9" s="169" t="s">
        <v>233</v>
      </c>
      <c r="E9" s="111">
        <v>179592.73147174309</v>
      </c>
      <c r="G9" s="151"/>
      <c r="H9" s="151"/>
    </row>
    <row r="10" spans="1:15" x14ac:dyDescent="0.25">
      <c r="A10" s="112" t="s">
        <v>234</v>
      </c>
      <c r="B10" s="150">
        <v>305833.64012499998</v>
      </c>
      <c r="C10" s="111">
        <v>60598.615999999995</v>
      </c>
      <c r="D10" s="169" t="s">
        <v>235</v>
      </c>
      <c r="E10" s="111">
        <v>366432.25612499996</v>
      </c>
      <c r="G10" s="151"/>
      <c r="H10" s="151"/>
    </row>
    <row r="11" spans="1:15" x14ac:dyDescent="0.25">
      <c r="A11" s="112" t="s">
        <v>236</v>
      </c>
      <c r="B11" s="150">
        <v>255727.17500000002</v>
      </c>
      <c r="C11" s="111">
        <v>50670.400000000001</v>
      </c>
      <c r="D11" s="169" t="s">
        <v>235</v>
      </c>
      <c r="E11" s="111">
        <v>306397.57500000001</v>
      </c>
      <c r="G11" s="151"/>
      <c r="H11" s="151"/>
    </row>
    <row r="12" spans="1:15" x14ac:dyDescent="0.25">
      <c r="A12" s="112" t="s">
        <v>237</v>
      </c>
      <c r="B12" s="150">
        <v>199993.12125000003</v>
      </c>
      <c r="C12" s="111">
        <v>39627.120000000003</v>
      </c>
      <c r="D12" s="169" t="s">
        <v>235</v>
      </c>
      <c r="E12" s="111">
        <v>239620.24125000002</v>
      </c>
      <c r="G12" s="151"/>
      <c r="H12" s="151"/>
    </row>
    <row r="13" spans="1:15" x14ac:dyDescent="0.25">
      <c r="A13" s="112" t="s">
        <v>238</v>
      </c>
      <c r="B13" s="150">
        <v>178995.31249999997</v>
      </c>
      <c r="C13" s="111">
        <v>11962.499999999998</v>
      </c>
      <c r="D13" s="169" t="s">
        <v>233</v>
      </c>
      <c r="E13" s="111">
        <v>190957.81249999997</v>
      </c>
      <c r="G13" s="151"/>
      <c r="H13" s="151"/>
      <c r="I13" s="178"/>
      <c r="K13" s="179"/>
      <c r="N13" s="151"/>
      <c r="O13" s="178"/>
    </row>
    <row r="14" spans="1:15" x14ac:dyDescent="0.25">
      <c r="A14" s="112" t="s">
        <v>239</v>
      </c>
      <c r="B14" s="150">
        <v>178814.79510117145</v>
      </c>
      <c r="C14" s="111">
        <v>17715.397657082001</v>
      </c>
      <c r="D14" s="169" t="s">
        <v>233</v>
      </c>
      <c r="E14" s="111">
        <v>196530.19275825346</v>
      </c>
      <c r="G14" s="151"/>
      <c r="H14" s="151"/>
    </row>
    <row r="15" spans="1:15" x14ac:dyDescent="0.25">
      <c r="A15" s="112" t="s">
        <v>240</v>
      </c>
      <c r="B15" s="150">
        <v>178814.42446390624</v>
      </c>
      <c r="C15" s="111">
        <v>17715.360937600617</v>
      </c>
      <c r="D15" s="169" t="s">
        <v>233</v>
      </c>
      <c r="E15" s="111">
        <v>196529.78540150684</v>
      </c>
    </row>
    <row r="16" spans="1:15" x14ac:dyDescent="0.25">
      <c r="A16" s="112" t="s">
        <v>241</v>
      </c>
      <c r="B16" s="150">
        <v>175875.12007493354</v>
      </c>
      <c r="C16" s="111">
        <v>17424.160502779796</v>
      </c>
      <c r="D16" s="169" t="s">
        <v>233</v>
      </c>
      <c r="E16" s="111">
        <v>193299.28057771333</v>
      </c>
    </row>
    <row r="17" spans="1:5" x14ac:dyDescent="0.25">
      <c r="A17" s="112" t="s">
        <v>242</v>
      </c>
      <c r="B17" s="150">
        <v>168149.05050842921</v>
      </c>
      <c r="C17" s="111">
        <v>16658.729462135405</v>
      </c>
      <c r="D17" s="169" t="s">
        <v>233</v>
      </c>
      <c r="E17" s="111">
        <v>184807.77997056462</v>
      </c>
    </row>
    <row r="18" spans="1:5" x14ac:dyDescent="0.25">
      <c r="A18" s="112" t="s">
        <v>243</v>
      </c>
      <c r="B18" s="150">
        <v>157462.5</v>
      </c>
      <c r="C18" s="111">
        <v>13000</v>
      </c>
      <c r="D18" s="169" t="s">
        <v>233</v>
      </c>
      <c r="E18" s="111">
        <v>170462.5</v>
      </c>
    </row>
    <row r="19" spans="1:5" x14ac:dyDescent="0.25">
      <c r="A19" s="112" t="s">
        <v>244</v>
      </c>
      <c r="B19" s="150">
        <v>162375.37149209491</v>
      </c>
      <c r="C19" s="111">
        <v>16086.724110671939</v>
      </c>
      <c r="D19" s="169" t="s">
        <v>233</v>
      </c>
      <c r="E19" s="111">
        <v>178462.09560276684</v>
      </c>
    </row>
    <row r="20" spans="1:5" ht="3" customHeight="1" x14ac:dyDescent="0.25">
      <c r="A20" s="27"/>
      <c r="B20" s="111"/>
      <c r="C20" s="111"/>
      <c r="D20" s="27"/>
      <c r="E20" s="111"/>
    </row>
    <row r="21" spans="1:5" x14ac:dyDescent="0.25">
      <c r="A21" s="110" t="s">
        <v>245</v>
      </c>
      <c r="B21" s="109"/>
      <c r="C21" s="109"/>
      <c r="D21" s="170" t="s">
        <v>59</v>
      </c>
      <c r="E21" s="109">
        <f>SUM(E6:E20)</f>
        <v>2887164.7177825477</v>
      </c>
    </row>
    <row r="23" spans="1:5" ht="90" x14ac:dyDescent="0.25">
      <c r="A23" s="152" t="s">
        <v>246</v>
      </c>
      <c r="B23" s="152"/>
      <c r="C23" s="152"/>
      <c r="E23" s="152"/>
    </row>
    <row r="24" spans="1:5" x14ac:dyDescent="0.25">
      <c r="A24" s="230"/>
      <c r="B24" s="152"/>
      <c r="C24" s="152"/>
      <c r="E24" s="152"/>
    </row>
    <row r="26" spans="1:5" x14ac:dyDescent="0.25">
      <c r="A26" s="54"/>
    </row>
  </sheetData>
  <pageMargins left="0.7" right="0.7" top="0.75" bottom="0.75" header="0.3" footer="0.3"/>
  <pageSetup fitToHeight="0" orientation="portrait" r:id="rId1"/>
  <headerFooter>
    <oddHeader>&amp;L&amp;"-,Bold"&amp;KFF0000CONFIDENTIAL</oddHeader>
    <oddFooter>&amp;L&amp;9OneCare Vermont FY 2023 ACO Budget Submission&amp;R&amp;9&amp;P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79fcc8-deca-47ee-b2cd-8e1b30e51227" xsi:nil="true"/>
    <DateSubmitted xmlns="7e3e26ce-922b-4636-8be4-0dc02a4f9dca">2023-04-01T15:00:00+00:00</DateSubmitted>
    <mef7dccceab445b2bdf6f065cd82832f xmlns="7e3e26ce-922b-4636-8be4-0dc02a4f9dca">
      <Terms xmlns="http://schemas.microsoft.com/office/infopath/2007/PartnerControls"/>
    </mef7dccceab445b2bdf6f065cd828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C101A901FA7B45AA2F839816BCC12F" ma:contentTypeVersion="12" ma:contentTypeDescription="Create a new document." ma:contentTypeScope="" ma:versionID="1993312bc2ee509bff821d21df86c352">
  <xsd:schema xmlns:xsd="http://www.w3.org/2001/XMLSchema" xmlns:xs="http://www.w3.org/2001/XMLSchema" xmlns:p="http://schemas.microsoft.com/office/2006/metadata/properties" xmlns:ns2="7e3e26ce-922b-4636-8be4-0dc02a4f9dca" xmlns:ns3="9879fcc8-deca-47ee-b2cd-8e1b30e51227" targetNamespace="http://schemas.microsoft.com/office/2006/metadata/properties" ma:root="true" ma:fieldsID="b655522c2013949399064e39f6ce1da4" ns2:_="" ns3:_="">
    <xsd:import namespace="7e3e26ce-922b-4636-8be4-0dc02a4f9dca"/>
    <xsd:import namespace="9879fcc8-deca-47ee-b2cd-8e1b30e51227"/>
    <xsd:element name="properties">
      <xsd:complexType>
        <xsd:sequence>
          <xsd:element name="documentManagement">
            <xsd:complexType>
              <xsd:all>
                <xsd:element ref="ns2:DateSubmitted" minOccurs="0"/>
                <xsd:element ref="ns2:MediaServiceMetadata" minOccurs="0"/>
                <xsd:element ref="ns2:MediaServiceFastMetadata" minOccurs="0"/>
                <xsd:element ref="ns2:mef7dccceab445b2bdf6f065cd828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e26ce-922b-4636-8be4-0dc02a4f9dca" elementFormDefault="qualified">
    <xsd:import namespace="http://schemas.microsoft.com/office/2006/documentManagement/types"/>
    <xsd:import namespace="http://schemas.microsoft.com/office/infopath/2007/PartnerControls"/>
    <xsd:element name="DateSubmitted" ma:index="8" nillable="true" ma:displayName="Date Submitted" ma:format="DateOnly" ma:internalName="DateSubmitted">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f7dccceab445b2bdf6f065cd82832f" ma:index="12" ma:taxonomy="true" ma:internalName="mef7dccceab445b2bdf6f065cd82832f" ma:taxonomyFieldName="Record_x0020_Type" ma:displayName="Tags" ma:default="" ma:fieldId="{6ef7dccc-eab4-45b2-bdf6-f065cd82832f}" ma:taxonomyMulti="true" ma:sspId="0b405ef0-1b2e-414d-886f-c62305e76806" ma:termSetId="46fbf372-98c2-4da7-b7c2-b74f2af3dd7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79fcc8-deca-47ee-b2cd-8e1b30e5122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eb4a5f4-b1fc-443b-9a7d-9556664872a2}" ma:internalName="TaxCatchAll" ma:showField="CatchAllData" ma:web="9879fcc8-deca-47ee-b2cd-8e1b30e51227">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8ED05D-EDEA-485A-9826-C0F4002B4182}">
  <ds:schemaRefs>
    <ds:schemaRef ds:uri="http://schemas.microsoft.com/office/2006/documentManagement/types"/>
    <ds:schemaRef ds:uri="http://www.w3.org/XML/1998/namespace"/>
    <ds:schemaRef ds:uri="http://purl.org/dc/elements/1.1/"/>
    <ds:schemaRef ds:uri="http://schemas.openxmlformats.org/package/2006/metadata/core-properties"/>
    <ds:schemaRef ds:uri="ac59f2af-9849-46dc-a232-67604c44e1be"/>
    <ds:schemaRef ds:uri="http://purl.org/dc/terms/"/>
    <ds:schemaRef ds:uri="http://schemas.microsoft.com/office/infopath/2007/PartnerControls"/>
    <ds:schemaRef ds:uri="ffc214e8-5deb-4ef5-be25-532b35702f9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6B62D86-5BCE-4CA3-B51B-2C7E5B4223FC}">
  <ds:schemaRefs>
    <ds:schemaRef ds:uri="http://schemas.microsoft.com/sharepoint/v3/contenttype/forms"/>
  </ds:schemaRefs>
</ds:datastoreItem>
</file>

<file path=customXml/itemProps3.xml><?xml version="1.0" encoding="utf-8"?>
<ds:datastoreItem xmlns:ds="http://schemas.openxmlformats.org/officeDocument/2006/customXml" ds:itemID="{C09A87F0-972A-4D91-8529-7E2C33C76E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vt:lpstr>
      <vt:lpstr>Attribution</vt:lpstr>
      <vt:lpstr>FPP Targets Table 1 (rev.)</vt:lpstr>
      <vt:lpstr>FPP Targets Table 2 (rev.)</vt:lpstr>
      <vt:lpstr>5.1 Risk Payer RBE (rev.)</vt:lpstr>
      <vt:lpstr>5.2 Settlement SS_Loss (rev.)</vt:lpstr>
      <vt:lpstr>6.4 Sources Uses (rev.)</vt:lpstr>
      <vt:lpstr>6.5 Hospital Participation (r.)</vt:lpstr>
      <vt:lpstr>6.7 ACO Mgt Salaries (rev.)</vt:lpstr>
      <vt:lpstr>6.8 PHM Expense Breakout (rev.)</vt:lpstr>
      <vt:lpstr>7.3 Pop Health Pmt Reform (re.)</vt:lpstr>
      <vt:lpstr>9.1 APM Quality Measures (rev.)</vt:lpstr>
      <vt:lpstr>'9.1 APM Quality Measures (rev.)'!Print_Area</vt:lpstr>
      <vt:lpstr>'5.1 Risk Payer RBE (rev.)'!Print_Titles</vt:lpstr>
      <vt:lpstr>'5.2 Settlement SS_Loss (rev.)'!Print_Titles</vt:lpstr>
      <vt:lpstr>'7.3 Pop Health Pmt Reform (re.)'!Print_Titles</vt:lpstr>
      <vt:lpstr>'9.1 APM Quality Measures (rev.)'!Print_Titles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Melamed, Marisa</dc:creator>
  <cp:keywords/>
  <dc:description/>
  <cp:lastModifiedBy>Pilcher, Rachel</cp:lastModifiedBy>
  <cp:revision/>
  <dcterms:created xsi:type="dcterms:W3CDTF">2022-02-22T15:37:41Z</dcterms:created>
  <dcterms:modified xsi:type="dcterms:W3CDTF">2023-03-31T20:02:01Z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0x0101002AC101A901FA7B45AA2F839816BCC12F</vt:lpwstr>
  </property>
  <property fmtid="{D5CDD505-2E9C-101B-9397-08002B2CF9AE}" pid="3" name="MediaServiceImageTags">
    <vt:lpwstr/>
  </property>
</Properties>
</file>