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hc-my.sharepoint.com/personal/rachel_pilcher_onecarevt_org/Documents/GMCB/Deliverables/"/>
    </mc:Choice>
  </mc:AlternateContent>
  <xr:revisionPtr revIDLastSave="4" documentId="8_{D6DBA392-F77B-4306-B040-BA4237CB96C7}" xr6:coauthVersionLast="47" xr6:coauthVersionMax="47" xr10:uidLastSave="{346EEDF3-088B-40D6-8330-AF8A397C278A}"/>
  <bookViews>
    <workbookView xWindow="-120" yWindow="-120" windowWidth="29040" windowHeight="17640" xr2:uid="{0C55D15F-7A57-4089-ABF4-24AC7170D84B}"/>
  </bookViews>
  <sheets>
    <sheet name="Updated Leadership Table" sheetId="1" r:id="rId1"/>
    <sheet name="5.1 Risk Payer RBE (rev)" sheetId="2" r:id="rId2"/>
  </sheets>
  <definedNames>
    <definedName name="\B" localSheetId="1">'5.1 Risk Payer RBE (rev)'!#REF!</definedName>
    <definedName name="\B">#REF!</definedName>
    <definedName name="\D" localSheetId="1">'5.1 Risk Payer RBE (rev)'!#REF!</definedName>
    <definedName name="\D">#REF!</definedName>
    <definedName name="\E" localSheetId="1">'5.1 Risk Payer RBE (rev)'!#REF!</definedName>
    <definedName name="\E">#REF!</definedName>
    <definedName name="\F" localSheetId="1">'5.1 Risk Payer RBE (rev)'!#REF!</definedName>
    <definedName name="\F">#REF!</definedName>
    <definedName name="\H" localSheetId="1">'5.1 Risk Payer RBE (rev)'!#REF!</definedName>
    <definedName name="\H">#REF!</definedName>
    <definedName name="\L" localSheetId="1">'5.1 Risk Payer RBE (rev)'!#REF!</definedName>
    <definedName name="\L">#REF!</definedName>
    <definedName name="\M" localSheetId="1">'5.1 Risk Payer RBE (rev)'!#REF!</definedName>
    <definedName name="\M">#REF!</definedName>
    <definedName name="\S" localSheetId="1">'5.1 Risk Payer RBE (rev)'!#REF!</definedName>
    <definedName name="\S">#REF!</definedName>
    <definedName name="___A66000" localSheetId="1">#REF!</definedName>
    <definedName name="___A66000">#REF!</definedName>
    <definedName name="__A66000" localSheetId="1">#REF!</definedName>
    <definedName name="__A66000">#REF!</definedName>
    <definedName name="_A66000" localSheetId="1">#REF!</definedName>
    <definedName name="_A66000">#REF!</definedName>
    <definedName name="_AMO_ContentDefinition_179285213" hidden="1">"'Partitions:15'"</definedName>
    <definedName name="_AMO_ContentDefinition_179285213.0" hidden="1">"'&lt;ContentDefinition name=""sasCCW:/sas/vrdc/users/kow236/files/dua_050019/Vermont_ACO/VT AIPBP Development/PlanB/Data/aipbprpt/MonitoringReport/tab4_absumbymqy_long.sas7bdat"" rsid=""179285213"" type=""DataSet"" format=""ReportXml"" imgfmt=""ActiveX""'"</definedName>
    <definedName name="_AMO_ContentDefinition_179285213.1" hidden="1">"' created=""06/19/2019 14:12:36"" modifed=""06/20/2019 09:07:42"" user=""Katherine Owen"" apply=""False"" css=""D:\Program Files\SASHome\SASAddinforMicrosoftOffice\7.1\Styles\AMODefault.css"" range=""sasCCW__sas_vrdc_users_kow236_files_dua_050019_Vermo'"</definedName>
    <definedName name="_AMO_ContentDefinition_179285213.10" hidden="1">"'ParentName&amp;amp;gt;&amp;amp;#xD;&amp;amp;#xA;  &amp;amp;lt;Delimiter&amp;amp;gt;\&amp;amp;lt;/Delimiter&amp;amp;gt;&amp;amp;#xD;&amp;amp;#xA;  &amp;amp;lt;FullPath&amp;amp;gt;C:\Users\KOW236\AppData\Local\Temp\3\pqxijx2p.xfp\31640697389b459dbac1fe50fb977692.sas7bdat&amp;amp;lt;/FullPath&amp;amp;gt;&amp;'"</definedName>
    <definedName name="_AMO_ContentDefinition_179285213.11" hidden="1">"'amp;#xD;&amp;amp;#xA;  &amp;amp;lt;RelativePath&amp;amp;gt;C:\Users\KOW236\AppData\Local\Temp\3\pqxijx2p.xfp\31640697389b459dbac1fe50fb977692.sas7bdat&amp;amp;lt;/RelativePath&amp;amp;gt;&amp;amp;#xD;&amp;amp;#xA;&amp;amp;lt;/DNA&amp;amp;gt;&amp;quot; Name=&amp;quot;C:\Users\KOW236\AppData\Loca'"</definedName>
    <definedName name="_AMO_ContentDefinition_179285213.12" hidden="1">"'l\Temp\3\pqxijx2p.xfp\31640697389b459dbac1fe50fb977692.sas7bdat&amp;quot; /&amp;gt;"" /&gt;_x000D_
  &lt;param n=""ExcelTableColumnCount"" v=""6"" /&gt;_x000D_
  &lt;param n=""ExcelTableRowCount"" v=""768"" /&gt;_x000D_
  &lt;param n=""DataRowCount"" v=""768"" /&gt;_x000D_
  &lt;param n=""DataColCount"" '"</definedName>
    <definedName name="_AMO_ContentDefinition_179285213.13" hidden="1">"'v=""5"" /&gt;_x000D_
  &lt;param n=""ObsColumn"" v=""true"" /&gt;_x000D_
  &lt;param n=""ExcelFormattingHash"" v=""305108993"" /&gt;_x000D_
  &lt;param n=""ExcelFormatting"" v=""Automatic"" /&gt;_x000D_
  &lt;ExcelXMLOptions AdjColWidths=""True"" RowOpt=""InsertCells"" ColOpt=""InsertCells"" /&gt;_x000D_
'"</definedName>
    <definedName name="_AMO_ContentDefinition_179285213.14" hidden="1">"'&lt;/ContentDefinition&gt;'"</definedName>
    <definedName name="_AMO_ContentDefinition_179285213.2" hidden="1">"'nt_ACO_VT_AIPBP_Development_PlanB_Data_aipbprpt_MonitoringReport_tab4_absumbymqy_long_sas7bdat"" auto=""False"" xTime=""00:00:00.0019532"" rTime=""00:00:00.2675884"" bgnew=""False"" nFmt=""False"" grphSet=""True"" imgY=""0"" imgX=""0"" redirect=""Fal'"</definedName>
    <definedName name="_AMO_ContentDefinition_179285213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179285213.4" hidden="1">"'ymqy_long.sas7bdat""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179285213.5" hidden="1">"'&lt;param n=""ShowRowNumbers"" v=""True"" /&gt;_x000D_
  &lt;param n=""ShowInfoInSheet"" v=""False"" /&gt;_x000D_
  &lt;param n=""CredKey"" v=""C:\Users\KOW236\AppData\Local\Temp\3\pqxijx2p.xfp\31640697389b459dbac1fe50fb977692.sas7bdat"" /&gt;_x000D_
  &lt;param n=""ClassName"" v=""SAS.Off'"</definedName>
    <definedName name="_AMO_ContentDefinition_179285213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179285213.7" hidden="1">"'50019/Vermont_ACO/VT AIPBP Development/PlanB/Data/aipbprpt/MonitoringReport/tab4_absumbymqy_long.sas7bdat&amp;quot; FilterDS=&amp;quot;&amp;amp;lt;?xml version=&amp;amp;quot;1.0&amp;amp;quot; encoding=&amp;amp;quot;utf-16&amp;amp;quot;?&amp;amp;gt;&amp;amp;lt;FilterTree&amp;amp;gt;&amp;amp;lt;T'"</definedName>
    <definedName name="_AMO_ContentDefinition_179285213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&amp;amp;lt;Name&amp;amp;gt;31640697389b459dbac1fe50fb977692.sas7'"</definedName>
    <definedName name="_AMO_ContentDefinition_179285213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389096776" hidden="1">"'Partitions:14'"</definedName>
    <definedName name="_AMO_ContentDefinition_389096776.0" hidden="1">"'&lt;ContentDefinition name=""sasCCW:/sas/vrdc/users/kow236/files/dua_050019/Vermont_ACO/VT AIPBP Development/PlanB/Data/aipbprpt/MonitoringReport/tab1_stats.sas7bdat"" rsid=""389096776"" type=""DataSet"" format=""ReportXml"" imgfmt=""ActiveX"" created=""'"</definedName>
    <definedName name="_AMO_ContentDefinition_389096776.1" hidden="1">"'06/10/2019 13:54:02"" modifed=""06/20/2019 08:42:45"" user=""Katherine Owen"" apply=""False"" css=""D:\Program Files\SASHome\SASAddinforMicrosoftOffice\7.1\Styles\AMODefault.css"" range=""sasCCW__sas_vrdc_users_kow236_files_dua_050019_Vermont_ACO_VT_A'"</definedName>
    <definedName name="_AMO_ContentDefinition_389096776.10" hidden="1">"'&amp;amp;lt;Delimiter&amp;amp;gt;\&amp;amp;lt;/Delimiter&amp;amp;gt;&amp;amp;#xD;&amp;amp;#xA;  &amp;amp;lt;FullPath&amp;amp;gt;C:\Users\KOW236\AppData\Local\Temp\3\pqxijx2p.xfp\81c8bbb92d244a12bad09ab03248bdf7.sas7bdat&amp;amp;lt;/FullPath&amp;amp;gt;&amp;amp;#xD;&amp;amp;#xA;  &amp;amp;lt;RelativePat'"</definedName>
    <definedName name="_AMO_ContentDefinition_389096776.11" hidden="1">"'h&amp;amp;gt;C:\Users\KOW236\AppData\Local\Temp\3\pqxijx2p.xfp\81c8bbb92d244a12bad09ab03248bdf7.sas7bdat&amp;amp;lt;/RelativePath&amp;amp;gt;&amp;amp;#xD;&amp;amp;#xA;&amp;amp;lt;/DNA&amp;amp;gt;&amp;quot; Name=&amp;quot;C:\Users\KOW236\AppData\Local\Temp\3\pqxijx2p.xfp\81c8bbb92d244a12'"</definedName>
    <definedName name="_AMO_ContentDefinition_389096776.12" hidden="1">"'bad09ab03248bdf7.sas7bdat&amp;quot; /&amp;gt;"" /&gt;_x000D_
  &lt;param n=""ExcelTableColumnCount"" v=""11"" /&gt;_x000D_
  &lt;param n=""ExcelTableRowCount"" v=""4"" /&gt;_x000D_
  &lt;param n=""DataRowCount"" v=""4"" /&gt;_x000D_
  &lt;param n=""DataColCount"" v=""10"" /&gt;_x000D_
  &lt;param n=""ObsColumn"" v=""'"</definedName>
    <definedName name="_AMO_ContentDefinition_389096776.13" hidden="1">"'true"" /&gt;_x000D_
  &lt;param n=""ExcelFormattingHash"" v=""-1287740278"" /&gt;_x000D_
  &lt;param n=""ExcelFormatting"" v=""Automatic"" /&gt;_x000D_
  &lt;ExcelXMLOptions AdjColWidths=""True"" RowOpt=""InsertCells"" ColOpt=""InsertCells"" /&gt;_x000D_
&lt;/ContentDefinition&gt;'"</definedName>
    <definedName name="_AMO_ContentDefinition_389096776.2" hidden="1">"'IPBP_Development_PlanB_Data_aipbprpt_MonitoringReport_tab1_stats_sas7bdat"" auto=""False"" xTime=""00:00:00.0039064"" rTime=""00:00:00.1855540"" bgnew=""False"" nFmt=""False"" grphSet=""True"" imgY=""0"" imgX=""0"" redirect=""False""&gt;_x000D_
  &lt;files /&gt;_x000D_
  '"</definedName>
    <definedName name="_AMO_ContentDefinition_389096776.3" hidden="1">"'&lt;parents /&gt;_x000D_
  &lt;children /&gt;_x000D_
  &lt;param n=""AMO_Version"" v=""7.1"" /&gt;_x000D_
  &lt;param n=""DisplayName"" v=""sasCCW:/sas/vrdc/users/kow236/files/dua_050019/Vermont_ACO/VT AIPBP Development/PlanB/Data/aipbprpt/MonitoringReport/tab1_stats.sas7bdat"" /&gt;_x000D_
  &lt;par'"</definedName>
    <definedName name="_AMO_ContentDefinition_389096776.4" hidden="1">"'am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n=""ShowRowNumbers"" v'"</definedName>
    <definedName name="_AMO_ContentDefinition_389096776.5" hidden="1">"'=""True"" /&gt;_x000D_
  &lt;param n=""ShowInfoInSheet"" v=""False"" /&gt;_x000D_
  &lt;param n=""CredKey"" v=""C:\Users\KOW236\AppData\Local\Temp\3\pqxijx2p.xfp\81c8bbb92d244a12bad09ab03248bdf7.sas7bdat"" /&gt;_x000D_
  &lt;param n=""ClassName"" v=""SAS.OfficeAddin.DataViewItem"" /&gt;_x000D_
'"</definedName>
    <definedName name="_AMO_ContentDefinition_389096776.6" hidden="1">"'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AIPBP D'"</definedName>
    <definedName name="_AMO_ContentDefinition_389096776.7" hidden="1">"'evelopment/PlanB/Data/aipbprpt/MonitoringReport/tab1_stats.sas7bdat&amp;quot; FilterDS=&amp;quot;&amp;amp;lt;?xml version=&amp;amp;quot;1.0&amp;amp;quot; encoding=&amp;amp;quot;utf-16&amp;amp;quot;?&amp;amp;gt;&amp;amp;lt;FilterTree&amp;amp;gt;&amp;amp;lt;TreeRoot /&amp;amp;gt;&amp;amp;lt;/FilterTree&amp;a'"</definedName>
    <definedName name="_AMO_ContentDefinition_389096776.8" hidden="1">"'mp;gt;&amp;quot; ColSelFlg=&amp;quot;0&amp;quot; DNA=&amp;quot;&amp;amp;lt;DNA&amp;amp;gt;&amp;amp;#xD;&amp;amp;#xA;  &amp;amp;lt;Type&amp;amp;gt;LocalFile&amp;amp;lt;/Type&amp;amp;gt;&amp;amp;#xD;&amp;amp;#xA;  &amp;amp;lt;Name&amp;amp;gt;81c8bbb92d244a12bad09ab03248bdf7.sas7bdat&amp;amp;lt;/Name&amp;amp;gt;&amp;amp;#xD;&amp;amp'"</definedName>
    <definedName name="_AMO_ContentDefinition_389096776.9" hidden="1">"';#xA;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&amp;amp;lt;ParentName&amp;amp;gt;pqxijx2p.xfp&amp;amp;lt;/ParentName&amp;amp;gt;&amp;amp;#xD;&amp;amp;#xA;  '"</definedName>
    <definedName name="_AMO_ContentDefinition_487264780" hidden="1">"'Partitions:14'"</definedName>
    <definedName name="_AMO_ContentDefinition_487264780.0" hidden="1">"'&lt;ContentDefinition name=""sasCCW:/sas/vrdc/users/kow236/files/dua_050019/Vermont_ACO/VT AIPBP Development/PlanB/Data/aipbprpt/MonitoringReport/tab6_cos_sum.sas7bdat"" rsid=""487264780"" type=""DataSet"" format=""ReportXml"" imgfmt=""ActiveX"" created'"</definedName>
    <definedName name="_AMO_ContentDefinition_487264780.1" hidden="1">"'=""06/12/2019 12:42:38"" modifed=""06/20/2019 09:06:53"" user=""Katherine Owen"" apply=""False"" css=""D:\Program Files\SASHome\SASAddinforMicrosoftOffice\7.1\Styles\AMODefault.css"" range=""sasCCW__sas_vrdc_users_kow236_files_dua_050019_Vermont_ACO_V'"</definedName>
    <definedName name="_AMO_ContentDefinition_487264780.10" hidden="1">"';#xA;  &amp;amp;lt;Delimiter&amp;amp;gt;\&amp;amp;lt;/Delimiter&amp;amp;gt;&amp;amp;#xD;&amp;amp;#xA;  &amp;amp;lt;FullPath&amp;amp;gt;C:\Users\KOW236\AppData\Local\Temp\3\pqxijx2p.xfp\fb9ae51b7b884e0ea4d1a185bf6a44eb.sas7bdat&amp;amp;lt;/FullPath&amp;amp;gt;&amp;amp;#xD;&amp;amp;#xA;  &amp;amp;lt;Rela'"</definedName>
    <definedName name="_AMO_ContentDefinition_487264780.11" hidden="1">"'tivePath&amp;amp;gt;C:\Users\KOW236\AppData\Local\Temp\3\pqxijx2p.xfp\fb9ae51b7b884e0ea4d1a185bf6a44eb.sas7bdat&amp;amp;lt;/RelativePath&amp;amp;gt;&amp;amp;#xD;&amp;amp;#xA;&amp;amp;lt;/DNA&amp;amp;gt;&amp;quot; Name=&amp;quot;C:\Users\KOW236\AppData\Local\Temp\3\pqxijx2p.xfp\fb9ae51b7'"</definedName>
    <definedName name="_AMO_ContentDefinition_487264780.12" hidden="1">"'b884e0ea4d1a185bf6a44eb.sas7bdat&amp;quot; /&amp;gt;"" /&gt;_x000D_
  &lt;param n=""ExcelTableColumnCount"" v=""8"" /&gt;_x000D_
  &lt;param n=""ExcelTableRowCount"" v=""12"" /&gt;_x000D_
  &lt;param n=""DataRowCount"" v=""12"" /&gt;_x000D_
  &lt;param n=""DataColCount"" v=""7"" /&gt;_x000D_
  &lt;param n=""ObsColu'"</definedName>
    <definedName name="_AMO_ContentDefinition_487264780.13" hidden="1">"'mn"" v=""true"" /&gt;_x000D_
  &lt;param n=""ExcelFormattingHash"" v=""664667454"" /&gt;_x000D_
  &lt;param n=""ExcelFormatting"" v=""Automatic"" /&gt;_x000D_
  &lt;ExcelXMLOptions AdjColWidths=""True"" RowOpt=""InsertCells"" ColOpt=""InsertCells"" /&gt;_x000D_
&lt;/ContentDefinition&gt;'"</definedName>
    <definedName name="_AMO_ContentDefinition_487264780.2" hidden="1">"'T_AIPBP_Development_PlanB_Data_aipbprpt_MonitoringReport_tab6_cos_sum_sas7bdat"" auto=""False"" xTime=""00:00:00.0078128"" rTime=""00:00:00.1777412"" bgnew=""False"" nFmt=""False"" grphSet=""True"" imgY=""0"" imgX=""0"" redirect=""False""&gt;_x000D_
  &lt;files /'"</definedName>
    <definedName name="_AMO_ContentDefinition_487264780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Development/PlanB/Data/aipbprpt/MonitoringReport/tab6_cos_sum.sas7bdat"" /&gt;_x000D_
'"</definedName>
    <definedName name="_AMO_ContentDefinition_487264780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487264780.5" hidden="1">"'rs"" v=""True"" /&gt;_x000D_
  &lt;param n=""ShowInfoInSheet"" v=""False"" /&gt;_x000D_
  &lt;param n=""CredKey"" v=""C:\Users\KOW236\AppData\Local\Temp\3\pqxijx2p.xfp\fb9ae51b7b884e0ea4d1a185bf6a44eb.sas7bdat"" /&gt;_x000D_
  &lt;param n=""ClassName"" v=""SAS.OfficeAddin.DataViewItem""'"</definedName>
    <definedName name="_AMO_ContentDefinition_487264780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487264780.7" hidden="1">"'PBP Development/PlanB/Data/aipbprpt/MonitoringReport/tab6_cos_sum.sas7bdat&amp;quot;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487264780.8" hidden="1">"'rTree&amp;amp;gt;&amp;quot; ColSelFlg=&amp;quot;0&amp;quot; DNA=&amp;quot;&amp;amp;lt;DNA&amp;amp;gt;&amp;amp;#xD;&amp;amp;#xA;  &amp;amp;lt;Type&amp;amp;gt;LocalFile&amp;amp;lt;/Type&amp;amp;gt;&amp;amp;#xD;&amp;amp;#xA;  &amp;amp;lt;Name&amp;amp;gt;fb9ae51b7b884e0ea4d1a185bf6a44eb.sas7bdat&amp;amp;lt;/Name&amp;amp;gt;&amp;amp;#'"</definedName>
    <definedName name="_AMO_ContentDefinition_487264780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637468743" hidden="1">"'Partitions:14'"</definedName>
    <definedName name="_AMO_ContentDefinition_637468743.0" hidden="1">"'&lt;ContentDefinition name=""sasCCW:/sas/vrdc/users/kow236/files/dua_050019/Vermont_ACO/VT AIPBP Development/PlanB/Data/aipbprpt/MonitoringReport/tab9_pbp_lag.sas7bdat"" rsid=""637468743"" type=""DataSet"" format=""ReportXml"" imgfmt=""ActiveX"" created'"</definedName>
    <definedName name="_AMO_ContentDefinition_637468743.1" hidden="1">"'=""06/12/2019 13:34:04"" modifed=""06/20/2019 08:44:25"" user=""Katherine Owen"" apply=""False"" css=""D:\Program Files\SASHome\SASAddinforMicrosoftOffice\7.1\Styles\AMODefault.css"" range=""sasCCW__sas_vrdc_users_kow236_files_dua_050019_Vermont_ACO_V'"</definedName>
    <definedName name="_AMO_ContentDefinition_637468743.10" hidden="1">"';#xA;  &amp;amp;lt;Delimiter&amp;amp;gt;\&amp;amp;lt;/Delimiter&amp;amp;gt;&amp;amp;#xD;&amp;amp;#xA;  &amp;amp;lt;FullPath&amp;amp;gt;C:\Users\KOW236\AppData\Local\Temp\3\pqxijx2p.xfp\d25a8a4907d54b6aa1fa3ffe005402aa.sas7bdat&amp;amp;lt;/FullPath&amp;amp;gt;&amp;amp;#xD;&amp;amp;#xA;  &amp;amp;lt;Rela'"</definedName>
    <definedName name="_AMO_ContentDefinition_637468743.11" hidden="1">"'tivePath&amp;amp;gt;C:\Users\KOW236\AppData\Local\Temp\3\pqxijx2p.xfp\d25a8a4907d54b6aa1fa3ffe005402aa.sas7bdat&amp;amp;lt;/RelativePath&amp;amp;gt;&amp;amp;#xD;&amp;amp;#xA;&amp;amp;lt;/DNA&amp;amp;gt;&amp;quot; Name=&amp;quot;C:\Users\KOW236\AppData\Local\Temp\3\pqxijx2p.xfp\d25a8a490'"</definedName>
    <definedName name="_AMO_ContentDefinition_637468743.12" hidden="1">"'7d54b6aa1fa3ffe005402aa.sas7bdat&amp;quot;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n=""ObsColumn'"</definedName>
    <definedName name="_AMO_ContentDefinition_637468743.13" hidden="1">"'""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637468743.2" hidden="1">"'T_AIPBP_Development_PlanB_Data_aipbprpt_MonitoringReport_tab9_pbp_lag_sas7bdat"" auto=""False"" xTime=""00:00:00.0195320"" rTime=""00:00:00.1777412"" bgnew=""False"" nFmt=""False"" grphSet=""True"" imgY=""0"" imgX=""0"" redirect=""False""&gt;_x000D_
  &lt;files /'"</definedName>
    <definedName name="_AMO_ContentDefinition_637468743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Development/PlanB/Data/aipbprpt/MonitoringReport/tab9_pbp_lag.sas7bdat"" /&gt;_x000D_
'"</definedName>
    <definedName name="_AMO_ContentDefinition_637468743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637468743.5" hidden="1">"'rs"" v=""True"" /&gt;_x000D_
  &lt;param n=""ShowInfoInSheet"" v=""False"" /&gt;_x000D_
  &lt;param n=""CredKey"" v=""C:\Users\KOW236\AppData\Local\Temp\3\pqxijx2p.xfp\d25a8a4907d54b6aa1fa3ffe005402aa.sas7bdat"" /&gt;_x000D_
  &lt;param n=""ClassName"" v=""SAS.OfficeAddin.DataViewItem""'"</definedName>
    <definedName name="_AMO_ContentDefinition_637468743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637468743.7" hidden="1">"'PBP Development/PlanB/Data/aipbprpt/MonitoringReport/tab9_pbp_lag.sas7bdat&amp;quot;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637468743.8" hidden="1">"'rTree&amp;amp;gt;&amp;quot; ColSelFlg=&amp;quot;0&amp;quot; DNA=&amp;quot;&amp;amp;lt;DNA&amp;amp;gt;&amp;amp;#xD;&amp;amp;#xA;  &amp;amp;lt;Type&amp;amp;gt;LocalFile&amp;amp;lt;/Type&amp;amp;gt;&amp;amp;#xD;&amp;amp;#xA;  &amp;amp;lt;Name&amp;amp;gt;d25a8a4907d54b6aa1fa3ffe005402aa.sas7bdat&amp;amp;lt;/Name&amp;amp;gt;&amp;amp;#'"</definedName>
    <definedName name="_AMO_ContentDefinition_637468743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744166049" hidden="1">"'Partitions:15'"</definedName>
    <definedName name="_AMO_ContentDefinition_744166049.0" hidden="1">"'&lt;ContentDefinition name=""sasCCW:/sas/vrdc/users/kow236/files/dua_050019/Vermont_ACO/VT AIPBP Development/PlanB/Data/aipbprpt/MonitoringReport/tab5_claim_type_aipbp_qtr.sas7bdat"" rsid=""744166049"" type=""DataSet"" format=""ReportXml"" imgfmt=""Acti'"</definedName>
    <definedName name="_AMO_ContentDefinition_744166049.1" hidden="1">"'veX"" created=""06/11/2019 13:55:28"" modifed=""06/20/2019 08:43:15"" user=""Katherine Owen"" apply=""False"" css=""D:\Program Files\SASHome\SASAddinforMicrosoftOffice\7.1\Styles\AMODefault.css"" range=""sasCCW__sas_vrdc_users_kow236_files_dua_050019_'"</definedName>
    <definedName name="_AMO_ContentDefinition_744166049.10" hidden="1">"'gt;pqxijx2p.xfp&amp;amp;lt;/ParentName&amp;amp;gt;&amp;amp;#xD;&amp;amp;#xA;  &amp;amp;lt;Delimiter&amp;amp;gt;\&amp;amp;lt;/Delimiter&amp;amp;gt;&amp;amp;#xD;&amp;amp;#xA;  &amp;amp;lt;FullPath&amp;amp;gt;C:\Users\KOW236\AppData\Local\Temp\3\pqxijx2p.xfp\15349010681e4837b07163ecc38ec99c.sas7bdat&amp;a'"</definedName>
    <definedName name="_AMO_ContentDefinition_744166049.11" hidden="1">"'mp;lt;/FullPath&amp;amp;gt;&amp;amp;#xD;&amp;amp;#xA;  &amp;amp;lt;RelativePath&amp;amp;gt;C:\Users\KOW236\AppData\Local\Temp\3\pqxijx2p.xfp\15349010681e4837b07163ecc38ec99c.sas7bdat&amp;amp;lt;/RelativePath&amp;amp;gt;&amp;amp;#xD;&amp;amp;#xA;&amp;amp;lt;/DNA&amp;amp;gt;&amp;quot; Name=&amp;quot;C:\U'"</definedName>
    <definedName name="_AMO_ContentDefinition_744166049.12" hidden="1">"'sers\KOW236\AppData\Local\Temp\3\pqxijx2p.xfp\15349010681e4837b07163ecc38ec99c.sas7bdat&amp;quot; /&amp;gt;"" /&gt;_x000D_
  &lt;param n=""ExcelTableColumnCount"" v=""7"" /&gt;_x000D_
  &lt;param n=""ExcelTableRowCount"" v=""10"" /&gt;_x000D_
  &lt;param n=""DataRowCount"" v=""10"" /&gt;_x000D_
  &lt;para'"</definedName>
    <definedName name="_AMO_ContentDefinition_744166049.13" hidden="1">"'m n=""DataColCount"" v=""6"" /&gt;_x000D_
  &lt;param n=""ObsColumn"" v=""true"" /&gt;_x000D_
  &lt;param n=""ExcelFormattingHash"" v=""-415992022"" /&gt;_x000D_
  &lt;param n=""ExcelFormatting"" v=""Automatic"" /&gt;_x000D_
  &lt;ExcelXMLOptions AdjColWidths=""True"" RowOpt=""InsertCells"" ColOp'"</definedName>
    <definedName name="_AMO_ContentDefinition_744166049.14" hidden="1">"'t=""InsertCells"" /&gt;_x000D_
&lt;/ContentDefinition&gt;'"</definedName>
    <definedName name="_AMO_ContentDefinition_744166049.2" hidden="1">"'Vermont_ACO_VT_AIPBP_Development_PlanB_Data_aipbprpt_MonitoringReport_tab5_claim_type_aipbp_qtr_sas7bdat"" auto=""False"" xTime=""00:00:00.0019532"" rTime=""00:00:00.1757880"" bgnew=""False"" nFmt=""False"" grphSet=""True"" imgY=""0"" imgX=""0"" red'"</definedName>
    <definedName name="_AMO_ContentDefinition_744166049.3" hidden="1">"'irect=""False""&gt;_x000D_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Development/PlanB/Data/aipbprpt/MonitoringReport/'"</definedName>
    <definedName name="_AMO_ContentDefinition_744166049.4" hidden="1">"'tab5_claim_type_aipbp_qtr.sas7bdat""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v='"</definedName>
    <definedName name="_AMO_ContentDefinition_744166049.5" hidden="1">"'""200000"" /&gt;_x000D_
  &lt;param n=""ShowRowNumbers"" v=""True"" /&gt;_x000D_
  &lt;param n=""ShowInfoInSheet"" v=""False"" /&gt;_x000D_
  &lt;param n=""CredKey"" v=""C:\Users\KOW236\AppData\Local\Temp\3\pqxijx2p.xfp\15349010681e4837b07163ecc38ec99c.sas7bdat"" /&gt;_x000D_
  &lt;param n=""Clas'"</definedName>
    <definedName name="_AMO_ContentDefinition_744166049.6" hidden="1">"'sName"" v=""SAS.OfficeAddin.DataViewItem""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SvrFile=&amp;quot;/sas/vrdc/users'"</definedName>
    <definedName name="_AMO_ContentDefinition_744166049.7" hidden="1">"'/kow236/files/dua_050019/Vermont_ACO/VT AIPBP Development/PlanB/Data/aipbprpt/MonitoringReport/tab5_claim_type_aipbp_qtr.sas7bdat&amp;quot; FilterDS=&amp;quot;&amp;amp;lt;?xml version=&amp;amp;quot;1.0&amp;amp;quot; encoding=&amp;amp;quot;utf-16&amp;amp;quot;?&amp;amp;gt;&amp;amp;lt;Fil'"</definedName>
    <definedName name="_AMO_ContentDefinition_744166049.8" hidden="1">"'terTree&amp;amp;gt;&amp;amp;lt;TreeRoot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&amp;amp;lt;Name&amp;amp;gt;15349010681e4'"</definedName>
    <definedName name="_AMO_ContentDefinition_744166049.9" hidden="1">"'837b07163ecc38ec99c.sas7bdat&amp;amp;lt;/Name&amp;amp;gt;&amp;amp;#xD;&amp;amp;#xA;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&amp;amp;lt;ParentName&amp;amp;'"</definedName>
    <definedName name="_AMO_ContentDefinition_759497851" hidden="1">"'Partitions:15'"</definedName>
    <definedName name="_AMO_ContentDefinition_759497851.0" hidden="1">"'&lt;ContentDefinition name=""sasCCW:/sas/vrdc/users/kow236/files/dua_050019/Vermont_ACO/VT AIPBP Development/PlanB/Data/aipbprpt/MonitoringReport/tab4_absumbymqy_wide.sas7bdat"" rsid=""759497851"" type=""DataSet"" format=""ReportXml"" imgfmt=""ActiveX""'"</definedName>
    <definedName name="_AMO_ContentDefinition_759497851.1" hidden="1">"' created=""06/19/2019 13:40:39"" modifed=""06/20/2019 09:07:50"" user=""Katherine Owen"" apply=""False"" css=""D:\Program Files\SASHome\SASAddinforMicrosoftOffice\7.1\Styles\AMODefault.css"" range=""sasCCW__sas_vrdc_users_kow236_files_dua_050019_Vermo'"</definedName>
    <definedName name="_AMO_ContentDefinition_759497851.10" hidden="1">"'ParentName&amp;amp;gt;&amp;amp;#xD;&amp;amp;#xA;  &amp;amp;lt;Delimiter&amp;amp;gt;\&amp;amp;lt;/Delimiter&amp;amp;gt;&amp;amp;#xD;&amp;amp;#xA;  &amp;amp;lt;FullPath&amp;amp;gt;C:\Users\KOW236\AppData\Local\Temp\3\pqxijx2p.xfp\334d7e0afddb47ae992526f6adf52daf.sas7bdat&amp;amp;lt;/FullPath&amp;amp;gt;&amp;'"</definedName>
    <definedName name="_AMO_ContentDefinition_759497851.11" hidden="1">"'amp;#xD;&amp;amp;#xA;  &amp;amp;lt;RelativePath&amp;amp;gt;C:\Users\KOW236\AppData\Local\Temp\3\pqxijx2p.xfp\334d7e0afddb47ae992526f6adf52daf.sas7bdat&amp;amp;lt;/RelativePath&amp;amp;gt;&amp;amp;#xD;&amp;amp;#xA;&amp;amp;lt;/DNA&amp;amp;gt;&amp;quot; Name=&amp;quot;C:\Users\KOW236\AppData\Loca'"</definedName>
    <definedName name="_AMO_ContentDefinition_759497851.12" hidden="1">"'l\Temp\3\pqxijx2p.xfp\334d7e0afddb47ae992526f6adf52daf.sas7bdat&amp;quot; /&amp;gt;"" /&gt;_x000D_
  &lt;param n=""ExcelTableColumnCount"" v=""8"" /&gt;_x000D_
  &lt;param n=""ExcelTableRowCount"" v=""144"" /&gt;_x000D_
  &lt;param n=""DataRowCount"" v=""144"" /&gt;_x000D_
  &lt;param n=""DataColCount"" '"</definedName>
    <definedName name="_AMO_ContentDefinition_759497851.13" hidden="1">"'v=""7"" /&gt;_x000D_
  &lt;param n=""ObsColumn"" v=""true"" /&gt;_x000D_
  &lt;param n=""ExcelFormattingHash"" v=""973921323"" /&gt;_x000D_
  &lt;param n=""ExcelFormatting"" v=""Automatic"" /&gt;_x000D_
  &lt;ExcelXMLOptions AdjColWidths=""True"" RowOpt=""InsertCells"" ColOpt=""InsertCells"" /&gt;_x000D_
'"</definedName>
    <definedName name="_AMO_ContentDefinition_759497851.14" hidden="1">"'&lt;/ContentDefinition&gt;'"</definedName>
    <definedName name="_AMO_ContentDefinition_759497851.2" hidden="1">"'nt_ACO_VT_AIPBP_Development_PlanB_Data_aipbprpt_MonitoringReport_tab4_absumbymqy_wide_sas7bdat"" auto=""False"" xTime=""00:00:00.0019532"" rTime=""00:00:00.1914136"" bgnew=""False"" nFmt=""False"" grphSet=""True"" imgY=""0"" imgX=""0"" redirect=""Fal'"</definedName>
    <definedName name="_AMO_ContentDefinition_759497851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759497851.4" hidden="1">"'ymqy_wide.sas7bdat""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759497851.5" hidden="1">"'&lt;param n=""ShowRowNumbers"" v=""True"" /&gt;_x000D_
  &lt;param n=""ShowInfoInSheet"" v=""False"" /&gt;_x000D_
  &lt;param n=""CredKey"" v=""C:\Users\KOW236\AppData\Local\Temp\3\pqxijx2p.xfp\334d7e0afddb47ae992526f6adf52daf.sas7bdat"" /&gt;_x000D_
  &lt;param n=""ClassName"" v=""SAS.Off'"</definedName>
    <definedName name="_AMO_ContentDefinition_759497851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759497851.7" hidden="1">"'50019/Vermont_ACO/VT AIPBP Development/PlanB/Data/aipbprpt/MonitoringReport/tab4_absumbymqy_wide.sas7bdat&amp;quot; FilterDS=&amp;quot;&amp;amp;lt;?xml version=&amp;amp;quot;1.0&amp;amp;quot; encoding=&amp;amp;quot;utf-16&amp;amp;quot;?&amp;amp;gt;&amp;amp;lt;FilterTree&amp;amp;gt;&amp;amp;lt;T'"</definedName>
    <definedName name="_AMO_ContentDefinition_759497851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&amp;amp;lt;Name&amp;amp;gt;334d7e0afddb47ae992526f6adf52daf.sas7'"</definedName>
    <definedName name="_AMO_ContentDefinition_759497851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973596276" hidden="1">"'Partitions:14'"</definedName>
    <definedName name="_AMO_ContentDefinition_973596276.0" hidden="1">"'&lt;ContentDefinition name=""sasCCW:/sas/vrdc/users/kow236/files/dua_050019/Vermont_ACO/VT AIPBP Development/PlanB/Data/aipbprpt/MonitoringReport/tab8_claim_lag.sas7bdat"" rsid=""973596276"" type=""DataSet"" format=""ReportXml"" imgfmt=""ActiveX"" creat'"</definedName>
    <definedName name="_AMO_ContentDefinition_973596276.1" hidden="1">"'ed=""06/12/2019 12:50:20"" modifed=""06/20/2019 08:56:28"" user=""Katherine Owen"" apply=""False"" css=""D:\Program Files\SASHome\SASAddinforMicrosoftOffice\7.1\Styles\AMODefault.css"" range=""sasCCW__sas_vrdc_users_kow236_files_dua_050019_Vermont_ACO'"</definedName>
    <definedName name="_AMO_ContentDefinition_973596276.10" hidden="1">"'p;#xD;&amp;amp;#xA;  &amp;amp;lt;Delimiter&amp;amp;gt;\&amp;amp;lt;/Delimiter&amp;amp;gt;&amp;amp;#xD;&amp;amp;#xA;  &amp;amp;lt;FullPath&amp;amp;gt;C:\Users\KOW236\AppData\Local\Temp\3\pqxijx2p.xfp\09251802a60d43ccafc7ed4524d7a1a2.sas7bdat&amp;amp;lt;/FullPath&amp;amp;gt;&amp;amp;#xD;&amp;amp;#xA;  &amp;a'"</definedName>
    <definedName name="_AMO_ContentDefinition_973596276.11" hidden="1">"'mp;lt;RelativePath&amp;amp;gt;C:\Users\KOW236\AppData\Local\Temp\3\pqxijx2p.xfp\09251802a60d43ccafc7ed4524d7a1a2.sas7bdat&amp;amp;lt;/RelativePath&amp;amp;gt;&amp;amp;#xD;&amp;amp;#xA;&amp;amp;lt;/DNA&amp;amp;gt;&amp;quot; Name=&amp;quot;C:\Users\KOW236\AppData\Local\Temp\3\pqxijx2p.xfp'"</definedName>
    <definedName name="_AMO_ContentDefinition_973596276.12" hidden="1">"'\09251802a60d43ccafc7ed4524d7a1a2.sas7bdat&amp;quot;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n='"</definedName>
    <definedName name="_AMO_ContentDefinition_973596276.13" hidden="1">"'""ObsColumn""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973596276.2" hidden="1">"'_VT_AIPBP_Development_PlanB_Data_aipbprpt_MonitoringReport_tab8_claim_lag_sas7bdat"" auto=""False"" xTime=""00:00:00.0019532"" rTime=""00:00:00.1757880"" bgnew=""False"" nFmt=""False"" grphSet=""True"" imgY=""0"" imgX=""0"" redirect=""False""&gt;_x000D_
  &lt;fil'"</definedName>
    <definedName name="_AMO_ContentDefinition_973596276.3" hidden="1">"'es /&gt;_x000D_
  &lt;parents /&gt;_x000D_
  &lt;children /&gt;_x000D_
  &lt;param n=""AMO_Version"" v=""7.1"" /&gt;_x000D_
  &lt;param n=""DisplayName"" v=""sasCCW:/sas/vrdc/users/kow236/files/dua_050019/Vermont_ACO/VT AIPBP Development/PlanB/Data/aipbprpt/MonitoringReport/tab8_claim_lag.sas7bdat'"</definedName>
    <definedName name="_AMO_ContentDefinition_973596276.4" hidden="1">"'""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n=""ShowR'"</definedName>
    <definedName name="_AMO_ContentDefinition_973596276.5" hidden="1">"'owNumbers"" v=""True"" /&gt;_x000D_
  &lt;param n=""ShowInfoInSheet"" v=""False"" /&gt;_x000D_
  &lt;param n=""CredKey"" v=""C:\Users\KOW236\AppData\Local\Temp\3\pqxijx2p.xfp\09251802a60d43ccafc7ed4524d7a1a2.sas7bdat"" /&gt;_x000D_
  &lt;param n=""ClassName"" v=""SAS.OfficeAddin.DataVi'"</definedName>
    <definedName name="_AMO_ContentDefinition_973596276.6" hidden="1">"'ewItem""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SvrFile=&amp;quot;/sas/vrdc/users/kow236/files/dua_050019/Vermont_A'"</definedName>
    <definedName name="_AMO_ContentDefinition_973596276.7" hidden="1">"'CO/VT AIPBP Development/PlanB/Data/aipbprpt/MonitoringReport/tab8_claim_lag.sas7bdat&amp;quot; FilterDS=&amp;quot;&amp;amp;lt;?xml version=&amp;amp;quot;1.0&amp;amp;quot; encoding=&amp;amp;quot;utf-16&amp;amp;quot;?&amp;amp;gt;&amp;amp;lt;FilterTree&amp;amp;gt;&amp;amp;lt;TreeRoot /&amp;amp;gt;&amp;amp'"</definedName>
    <definedName name="_AMO_ContentDefinition_973596276.8" hidden="1">"';lt;/FilterTree&amp;amp;gt;&amp;quot; ColSelFlg=&amp;quot;0&amp;quot; DNA=&amp;quot;&amp;amp;lt;DNA&amp;amp;gt;&amp;amp;#xD;&amp;amp;#xA;  &amp;amp;lt;Type&amp;amp;gt;LocalFile&amp;amp;lt;/Type&amp;amp;gt;&amp;amp;#xD;&amp;amp;#xA;  &amp;amp;lt;Name&amp;amp;gt;09251802a60d43ccafc7ed4524d7a1a2.sas7bdat&amp;amp;lt;/Name&amp;amp'"</definedName>
    <definedName name="_AMO_ContentDefinition_973596276.9" hidden="1">"';gt;&amp;amp;#xD;&amp;amp;#xA;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&amp;amp;lt;ParentName&amp;amp;gt;pqxijx2p.xfp&amp;amp;lt;/ParentName&amp;amp;gt;&amp;am'"</definedName>
    <definedName name="_AMO_ContentDefinition_990421490" hidden="1">"'Partitions:14'"</definedName>
    <definedName name="_AMO_ContentDefinition_990421490.0" hidden="1">"'&lt;ContentDefinition name=""sasCCW:/sas/vrdc/users/kow236/files/dua_050019/Vermont_ACO/VT AIPBP Development/PlanB/Data/aipbprpt/MonitoringReport/tab10_ineligbenes.sas7bdat"" rsid=""990421490"" type=""DataSet"" format=""ReportXml"" imgfmt=""ActiveX"" cr'"</definedName>
    <definedName name="_AMO_ContentDefinition_990421490.1" hidden="1">"'eated=""06/10/2019 14:01:20"" modifed=""06/20/2019 08:42:41"" user=""Katherine Owen"" apply=""False"" css=""D:\Program Files\SASHome\SASAddinforMicrosoftOffice\7.1\Styles\AMODefault.css"" range=""sasCCW__sas_vrdc_users_kow236_fi_2"" auto=""False"" xT'"</definedName>
    <definedName name="_AMO_ContentDefinition_990421490.10" hidden="1">"'FullPath&amp;amp;gt;C:\Users\KOW236\AppData\Local\Temp\3\pqxijx2p.xfp\c0c7f672b10d4246ba6859d6b62e249a.sas7bdat&amp;amp;lt;/FullPath&amp;amp;gt;&amp;amp;#xD;&amp;amp;#xA;  &amp;amp;lt;RelativePath&amp;amp;gt;C:\Users\KOW236\AppData\Local\Temp\3\pqxijx2p.xfp\c0c7f672b10d4246ba685'"</definedName>
    <definedName name="_AMO_ContentDefinition_990421490.11" hidden="1">"'9d6b62e249a.sas7bdat&amp;amp;lt;/RelativePath&amp;amp;gt;&amp;amp;#xD;&amp;amp;#xA;&amp;amp;lt;/DNA&amp;amp;gt;&amp;quot; Name=&amp;quot;C:\Users\KOW236\AppData\Local\Temp\3\pqxijx2p.xfp\c0c7f672b10d4246ba6859d6b62e249a.sas7bdat&amp;quot; /&amp;gt;"" /&gt;_x000D_
  &lt;param n=""ExcelTableColumnCount""'"</definedName>
    <definedName name="_AMO_ContentDefinition_990421490.12" hidden="1">"' v=""12"" /&gt;_x000D_
  &lt;param n=""ExcelTableRowCount"" v=""1"" /&gt;_x000D_
  &lt;param n=""DataRowCount"" v=""1"" /&gt;_x000D_
  &lt;param n=""DataColCount"" v=""11"" /&gt;_x000D_
  &lt;param n=""ObsColumn"" v=""true"" /&gt;_x000D_
  &lt;param n=""ExcelFormattingHash"" v=""1882366330"" /&gt;_x000D_
  &lt;param n='"</definedName>
    <definedName name="_AMO_ContentDefinition_990421490.13" hidden="1">"'""ExcelFormatting"" v=""Automatic"" /&gt;_x000D_
  &lt;ExcelXMLOptions AdjColWidths=""True"" RowOpt=""InsertCells"" ColOpt=""InsertCells"" /&gt;_x000D_
&lt;/ContentDefinition&gt;'"</definedName>
    <definedName name="_AMO_ContentDefinition_990421490.2" hidden="1">"'ime=""00:00:00.0039064"" rTime=""00:00:00.1796944"" bgnew=""False"" nFmt=""False"" grphSet=""True"" imgY=""0"" imgX=""0"" redirect=""False""&gt;_x000D_
  &lt;files /&gt;_x000D_
  &lt;parents /&gt;_x000D_
  &lt;children /&gt;_x000D_
  &lt;param n=""AMO_Version"" v=""7.1"" /&gt;_x000D_
  &lt;param n=""DisplayN'"</definedName>
    <definedName name="_AMO_ContentDefinition_990421490.3" hidden="1">"'ame"" v=""sasCCW:/sas/vrdc/users/kow236/files/dua_050019/Vermont_ACO/VT AIPBP Development/PlanB/Data/aipbprpt/MonitoringReport/tab10_ineligbenes.sas7bdat"" /&gt;_x000D_
  &lt;param n=""DisplayType"" v=""Data Set"" /&gt;_x000D_
  &lt;param n=""DataSourceType"" v=""SAS DATASE'"</definedName>
    <definedName name="_AMO_ContentDefinition_990421490.4" hidden="1">"'T"" /&gt;_x000D_
  &lt;param n=""SASFilter"" v="""" /&gt;_x000D_
  &lt;param n=""MoreSheetsForRows"" v=""True"" /&gt;_x000D_
  &lt;param n=""PageSize"" v=""200000"" /&gt;_x000D_
  &lt;param n=""ShowRowNumbers"" v=""True"" /&gt;_x000D_
  &lt;param n=""ShowInfoInSheet"" v=""False"" /&gt;_x000D_
  &lt;param n=""CredKey"" v='"</definedName>
    <definedName name="_AMO_ContentDefinition_990421490.5" hidden="1">"'""C:\Users\KOW236\AppData\Local\Temp\3\pqxijx2p.xfp\c0c7f672b10d4246ba6859d6b62e249a.sas7bdat"" /&gt;_x000D_
  &lt;param n=""ClassName"" v=""SAS.OfficeAddin.DataViewItem"" /&gt;_x000D_
  &lt;param n=""ServerName"" v=""sasCCW"" /&gt;_x000D_
  &lt;param n=""DataSource"" v=""&amp;lt;SasDataSou'"</definedName>
    <definedName name="_AMO_ContentDefinition_990421490.6" hidden="1">"'rce Version=&amp;quot;4.2&amp;quot; Type=&amp;quot;SAS.Servers.Dataset&amp;quot; Svr=&amp;quot;sasCCW&amp;quot; SvrFile=&amp;quot;/sas/vrdc/users/kow236/files/dua_050019/Vermont_ACO/VT AIPBP Development/PlanB/Data/aipbprpt/MonitoringReport/tab10_ineligbenes.sas7bdat&amp;quot; Filter'"</definedName>
    <definedName name="_AMO_ContentDefinition_990421490.7" hidden="1">"'DS=&amp;quot;&amp;amp;lt;?xml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DNA=&amp;quot;&amp;amp;lt;DNA&amp;amp;gt;&amp;amp;#xD;&amp;amp;'"</definedName>
    <definedName name="_AMO_ContentDefinition_990421490.8" hidden="1">"'#xA;  &amp;amp;lt;Type&amp;amp;gt;LocalFile&amp;amp;lt;/Type&amp;amp;gt;&amp;amp;#xD;&amp;amp;#xA;  &amp;amp;lt;Name&amp;amp;gt;c0c7f672b10d4246ba6859d6b62e249a.sas7bdat&amp;amp;lt;/Name&amp;amp;gt;&amp;amp;#xD;&amp;amp;#xA;  &amp;amp;lt;Version&amp;amp;gt;1&amp;amp;lt;/Version&amp;amp;gt;&amp;amp;#xD;&amp;amp;#xA;  &amp;amp;'"</definedName>
    <definedName name="_AMO_ContentDefinition_990421490.9" hidden="1">"'lt;Assembly /&amp;amp;gt;&amp;amp;#xD;&amp;amp;#xA;  &amp;amp;lt;Factory /&amp;amp;gt;&amp;amp;#xD;&amp;amp;#xA;  &amp;amp;lt;ParentName&amp;amp;gt;pqxijx2p.xfp&amp;amp;lt;/ParentName&amp;amp;gt;&amp;amp;#xD;&amp;amp;#xA;  &amp;amp;lt;Delimiter&amp;amp;gt;\&amp;amp;lt;/Delimiter&amp;amp;gt;&amp;amp;#xD;&amp;amp;#xA;  &amp;amp;lt;'"</definedName>
    <definedName name="_AMO_ContentLocation_179285213__A1" hidden="1">"'Partitions:2'"</definedName>
    <definedName name="_AMO_ContentLocation_179285213__A1.0" hidden="1">"'&lt;ContentLocation path=""A1"" rsid=""179285213"" tag="""" fid=""0""&gt;_x000D_
  &lt;param n=""_NumRows"" v=""769"" /&gt;_x000D_
  &lt;param n=""_NumCols"" v=""6"" /&gt;_x000D_
  &lt;param n=""SASDataState"" v=""none"" /&gt;_x000D_
  &lt;param n=""SASDataStart"" v=""1"" /&gt;_x000D_
  &lt;param n=""SASDataEn'"</definedName>
    <definedName name="_AMO_ContentLocation_179285213__A1.1" hidden="1">"'d"" v=""768"" /&gt;_x000D_
&lt;/ContentLocation&gt;'"</definedName>
    <definedName name="_AMO_ContentLocation_389096776__A1" hidden="1">"'Partitions:2'"</definedName>
    <definedName name="_AMO_ContentLocation_389096776__A1.0" hidden="1">"'&lt;ContentLocation path=""A1"" rsid=""389096776"" tag="""" fid=""0""&gt;_x000D_
  &lt;param n=""_NumRows"" v=""5"" /&gt;_x000D_
  &lt;param n=""_NumCols"" v=""11"" /&gt;_x000D_
  &lt;param n=""SASDataState"" v=""none"" /&gt;_x000D_
  &lt;param n=""SASDataStart"" v=""1"" /&gt;_x000D_
  &lt;param n=""SASDataEnd'"</definedName>
    <definedName name="_AMO_ContentLocation_389096776__A1.1" hidden="1">"'"" v=""4"" /&gt;_x000D_
&lt;/ContentLocation&gt;'"</definedName>
    <definedName name="_AMO_ContentLocation_487264780__A1" hidden="1">"'Partitions:2'"</definedName>
    <definedName name="_AMO_ContentLocation_487264780__A1.0" hidden="1">"'&lt;ContentLocation path=""A1"" rsid=""487264780"" tag="""" fid=""0""&gt;_x000D_
  &lt;param n=""_NumRows"" v=""13"" /&gt;_x000D_
  &lt;param n=""_NumCols"" v=""8"" /&gt;_x000D_
  &lt;param n=""SASDataState"" v=""none"" /&gt;_x000D_
  &lt;param n=""SASDataStart"" v=""1"" /&gt;_x000D_
  &lt;param n=""SASDataEnd'"</definedName>
    <definedName name="_AMO_ContentLocation_487264780__A1.1" hidden="1">"'"" v=""12"" /&gt;_x000D_
&lt;/ContentLocation&gt;'"</definedName>
    <definedName name="_AMO_ContentLocation_637468743__A1" hidden="1">"'Partitions:2'"</definedName>
    <definedName name="_AMO_ContentLocation_637468743__A1.0" hidden="1">"'&lt;ContentLocation path=""A1"" rsid=""637468743""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637468743__A1.1" hidden="1">"' v=""5"" /&gt;_x000D_
&lt;/ContentLocation&gt;'"</definedName>
    <definedName name="_AMO_ContentLocation_744166049__A1" hidden="1">"'Partitions:2'"</definedName>
    <definedName name="_AMO_ContentLocation_744166049__A1.0" hidden="1">"'&lt;ContentLocation path=""A1"" rsid=""744166049"" tag="""" fid=""0""&gt;_x000D_
  &lt;param n=""_NumRows"" v=""11"" /&gt;_x000D_
  &lt;param n=""_NumCols"" v=""7"" /&gt;_x000D_
  &lt;param n=""SASDataState"" v=""none"" /&gt;_x000D_
  &lt;param n=""SASDataStart"" v=""1"" /&gt;_x000D_
  &lt;param n=""SASDataEnd'"</definedName>
    <definedName name="_AMO_ContentLocation_744166049__A1.1" hidden="1">"'"" v=""10"" /&gt;_x000D_
&lt;/ContentLocation&gt;'"</definedName>
    <definedName name="_AMO_ContentLocation_759497851__A1" hidden="1">"'Partitions:2'"</definedName>
    <definedName name="_AMO_ContentLocation_759497851__A1.0" hidden="1">"'&lt;ContentLocation path=""A1"" rsid=""759497851"" tag="""" fid=""0""&gt;_x000D_
  &lt;param n=""_NumRows"" v=""145"" /&gt;_x000D_
  &lt;param n=""_NumCols"" v=""8"" /&gt;_x000D_
  &lt;param n=""SASDataState"" v=""none"" /&gt;_x000D_
  &lt;param n=""SASDataStart"" v=""1"" /&gt;_x000D_
  &lt;param n=""SASDataEn'"</definedName>
    <definedName name="_AMO_ContentLocation_759497851__A1.1" hidden="1">"'d"" v=""144"" /&gt;_x000D_
&lt;/ContentLocation&gt;'"</definedName>
    <definedName name="_AMO_ContentLocation_973596276__A1" hidden="1">"'Partitions:2'"</definedName>
    <definedName name="_AMO_ContentLocation_973596276__A1.0" hidden="1">"'&lt;ContentLocation path=""A1"" rsid=""973596276""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973596276__A1.1" hidden="1">"' v=""5"" /&gt;_x000D_
&lt;/ContentLocation&gt;'"</definedName>
    <definedName name="_AMO_ContentLocation_990421490__A1" hidden="1">"'Partitions:2'"</definedName>
    <definedName name="_AMO_ContentLocation_990421490__A1.0" hidden="1">"'&lt;ContentLocation path=""A1"" rsid=""990421490"" tag="""" fid=""0""&gt;_x000D_
  &lt;param n=""_NumRows"" v=""2"" /&gt;_x000D_
  &lt;param n=""_NumCols"" v=""12"" /&gt;_x000D_
  &lt;param n=""SASDataState"" v=""none"" /&gt;_x000D_
  &lt;param n=""SASDataStart"" v=""1"" /&gt;_x000D_
  &lt;param n=""SASDataEnd'"</definedName>
    <definedName name="_AMO_ContentLocation_990421490__A1.1" hidden="1">"'"" v=""1"" /&gt;_x000D_
&lt;/ContentLocation&gt;'"</definedName>
    <definedName name="_AMO_SingleObject_179285213__A1" localSheetId="1" hidden="1">'5.1 Risk Payer RBE (rev)'!#REF!</definedName>
    <definedName name="_AMO_SingleObject_179285213__A1" hidden="1">#REF!</definedName>
    <definedName name="_AMO_SingleObject_69310992__A1" localSheetId="1" hidden="1">#REF!</definedName>
    <definedName name="_AMO_SingleObject_69310992__A1" hidden="1">#REF!</definedName>
    <definedName name="_AMO_XmlVersion" hidden="1">"'1'"</definedName>
    <definedName name="_CAP1" localSheetId="1">#REF!</definedName>
    <definedName name="_CAP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ey3" localSheetId="1" hidden="1">#REF!</definedName>
    <definedName name="_key3" hidden="1">#REF!</definedName>
    <definedName name="_Order1" hidden="1">0</definedName>
    <definedName name="_Order2" hidden="1">0</definedName>
    <definedName name="_Parse_In" localSheetId="1" hidden="1">'5.1 Risk Payer RBE (rev)'!#REF!</definedName>
    <definedName name="_Parse_In" hidden="1">#REF!</definedName>
    <definedName name="_Sort" localSheetId="1" hidden="1">#REF!</definedName>
    <definedName name="_Sort" hidden="1">#REF!</definedName>
    <definedName name="_Table1_Out" localSheetId="1" hidden="1">#REF!</definedName>
    <definedName name="_Table1_Out" hidden="1">#REF!</definedName>
    <definedName name="Access_Load" localSheetId="1">'5.1 Risk Payer RBE (rev)'!#REF!</definedName>
    <definedName name="Access_Load">#REF!</definedName>
    <definedName name="ACCT">#REF!</definedName>
    <definedName name="ADC_IP" localSheetId="1">'5.1 Risk Payer RBE (rev)'!#REF!</definedName>
    <definedName name="ADC_IP">#REF!</definedName>
    <definedName name="ADCTable" localSheetId="1">#REF!</definedName>
    <definedName name="ADCTable">#REF!</definedName>
    <definedName name="Adjusted_Patient_Days" localSheetId="1">'5.1 Risk Payer RBE (rev)'!#REF!</definedName>
    <definedName name="Adjusted_Patient_Days">#REF!</definedName>
    <definedName name="Admissions_Adjusted" localSheetId="1">'5.1 Risk Payer RBE (rev)'!#REF!</definedName>
    <definedName name="Admissions_Adjusted">#REF!</definedName>
    <definedName name="Admissions_IP" localSheetId="1">'5.1 Risk Payer RBE (rev)'!#REF!</definedName>
    <definedName name="Admissions_IP">#REF!</definedName>
    <definedName name="AGE" localSheetId="1">'5.1 Risk Payer RBE (rev)'!#REF!</definedName>
    <definedName name="AGE">#REF!</definedName>
    <definedName name="Amount">#REF!</definedName>
    <definedName name="anscount" hidden="1">1</definedName>
    <definedName name="AR" localSheetId="1">'5.1 Risk Payer RBE (rev)'!#REF!</definedName>
    <definedName name="AR">#REF!</definedName>
    <definedName name="AREA_COLUMN_LABEL" localSheetId="1">#REF!</definedName>
    <definedName name="AREA_COLUMN_LABEL">#REF!</definedName>
    <definedName name="AuraStyleDefaultsReset" hidden="1">#N/A</definedName>
    <definedName name="AveragingMethod">#REF!</definedName>
    <definedName name="B_BalSht" localSheetId="1">'5.1 Risk Payer RBE (rev)'!#REF!</definedName>
    <definedName name="B_BalSht">#REF!</definedName>
    <definedName name="Bal_Acct" localSheetId="1">'5.1 Risk Payer RBE (rev)'!#REF!</definedName>
    <definedName name="Bal_Acct">#REF!</definedName>
    <definedName name="Bal_MTD" localSheetId="1">'5.1 Risk Payer RBE (rev)'!#REF!</definedName>
    <definedName name="Bal_MTD">#REF!</definedName>
    <definedName name="Bal_YTD" localSheetId="1">'5.1 Risk Payer RBE (rev)'!#REF!</definedName>
    <definedName name="Bal_YTD">#REF!</definedName>
    <definedName name="BalanceType" localSheetId="1">#REF!</definedName>
    <definedName name="BalanceType">#REF!</definedName>
    <definedName name="BalSht" localSheetId="1">'5.1 Risk Payer RBE (rev)'!#REF!</definedName>
    <definedName name="BalSht">#REF!</definedName>
    <definedName name="Blended_18_trnd_factor" localSheetId="1">#REF!</definedName>
    <definedName name="Blended_18_trnd_factor">#REF!</definedName>
    <definedName name="Blended_19_trend_factor">#REF!</definedName>
    <definedName name="Budget" localSheetId="1">'5.1 Risk Payer RBE (rev)'!#REF!</definedName>
    <definedName name="Budget">#REF!</definedName>
    <definedName name="BudgetInput" localSheetId="1">#REF!</definedName>
    <definedName name="BudgetInput">#REF!</definedName>
    <definedName name="calendar">#REF!</definedName>
    <definedName name="CAP" localSheetId="1">#REF!</definedName>
    <definedName name="CAP">#REF!</definedName>
    <definedName name="Capital_Accounts" localSheetId="1">'5.1 Risk Payer RBE (rev)'!#REF!</definedName>
    <definedName name="Capital_Accounts">#REF!</definedName>
    <definedName name="CF">#REF!</definedName>
    <definedName name="CFThreshold">#REF!</definedName>
    <definedName name="ClaimStartDate" localSheetId="1">#REF!</definedName>
    <definedName name="ClaimStartDate">#REF!</definedName>
    <definedName name="colgroup">#REF!</definedName>
    <definedName name="colsegment">#REF!</definedName>
    <definedName name="Column1">#REF!</definedName>
    <definedName name="Column2">#REF!</definedName>
    <definedName name="Comm_AR" localSheetId="1">'5.1 Risk Payer RBE (rev)'!#REF!</definedName>
    <definedName name="Comm_AR">#REF!</definedName>
    <definedName name="Complexity_Factor">#REF!</definedName>
    <definedName name="Consulting_Complexity_Factor">#REF!</definedName>
    <definedName name="Contract_Complexity_Factor">#REF!</definedName>
    <definedName name="Conversion_Complexity_Factor">#REF!</definedName>
    <definedName name="CostCenter" localSheetId="1">'5.1 Risk Payer RBE (rev)'!#REF!</definedName>
    <definedName name="CostCenter">#REF!</definedName>
    <definedName name="CredibleMonths">#REF!</definedName>
    <definedName name="CritO" localSheetId="1">#REF!</definedName>
    <definedName name="CritO">#REF!</definedName>
    <definedName name="CURRENT" localSheetId="1">TVHP #REF!</definedName>
    <definedName name="CURRENT">TVHP #REF!</definedName>
    <definedName name="d">#REF!</definedName>
    <definedName name="Data" localSheetId="1">'5.1 Risk Payer RBE (rev)'!#REF!</definedName>
    <definedName name="Data">#REF!</definedName>
    <definedName name="_xlnm.Database" localSheetId="1">#REF!</definedName>
    <definedName name="_xlnm.Database">#REF!</definedName>
    <definedName name="DataType" localSheetId="1">#REF!</definedName>
    <definedName name="DataType">#REF!</definedName>
    <definedName name="Date">#REF!</definedName>
    <definedName name="ddd" localSheetId="1" hidden="1">#REF!</definedName>
    <definedName name="ddd" hidden="1">#REF!</definedName>
    <definedName name="DebitCredit">#REF!</definedName>
    <definedName name="DEPT">#REF!</definedName>
    <definedName name="Detail" localSheetId="1">#REF!</definedName>
    <definedName name="Detail">#REF!</definedName>
    <definedName name="drlFilter">#REF!</definedName>
    <definedName name="Drop?">#REF!</definedName>
    <definedName name="E_18_trnd_factor" localSheetId="1">#REF!</definedName>
    <definedName name="E_18_trnd_factor">#REF!</definedName>
    <definedName name="E_19_trnd_factor">#REF!</definedName>
    <definedName name="End" localSheetId="1">'5.1 Risk Payer RBE (rev)'!#REF!</definedName>
    <definedName name="End">#REF!</definedName>
    <definedName name="es">#REF!</definedName>
    <definedName name="est_ss_2018">#REF!</definedName>
    <definedName name="est_ss_2018_mod" localSheetId="1">#REF!</definedName>
    <definedName name="est_ss_2018_mod">#REF!</definedName>
    <definedName name="est_ss_2018_ss" localSheetId="1">#REF!</definedName>
    <definedName name="est_ss_2018_ss">#REF!</definedName>
    <definedName name="export1">#REF!</definedName>
    <definedName name="FEDTAX">#REF!</definedName>
    <definedName name="filter">#REF!</definedName>
    <definedName name="FM_Data" localSheetId="1">'5.1 Risk Payer RBE (rev)'!#REF!</definedName>
    <definedName name="FM_Data">#REF!</definedName>
    <definedName name="fy2000_budget" localSheetId="1">#REF!</definedName>
    <definedName name="fy2000_budget">#REF!</definedName>
    <definedName name="FY2001_budget" localSheetId="1">#REF!</definedName>
    <definedName name="FY2001_budget">#REF!</definedName>
    <definedName name="FY2004_budget" localSheetId="1">#REF!</definedName>
    <definedName name="FY2004_budget">#REF!</definedName>
    <definedName name="FY2005_budget" localSheetId="1">#REF!</definedName>
    <definedName name="FY2005_budget">#REF!</definedName>
    <definedName name="GL_Codes" localSheetId="1">'5.1 Risk Payer RBE (rev)'!#REF!</definedName>
    <definedName name="GL_Codes">#REF!</definedName>
    <definedName name="GROUP_DETAIL" localSheetId="1">'5.1 Risk Payer RBE (rev)'!#REF!</definedName>
    <definedName name="GROUP_DETAIL">#REF!</definedName>
    <definedName name="Hardware_Complexity_Factor">#REF!</definedName>
    <definedName name="Hardware_Depreciation_Term">#REF!</definedName>
    <definedName name="hide1" localSheetId="1">#REF!</definedName>
    <definedName name="hide1">#REF!</definedName>
    <definedName name="InSumm" localSheetId="1">'5.1 Risk Payer RBE (rev)'!#REF!</definedName>
    <definedName name="InSumm">#REF!</definedName>
    <definedName name="Interface_Complexity_Factor">#REF!</definedName>
    <definedName name="IPsumm" localSheetId="1">'5.1 Risk Payer RBE (rev)'!#REF!</definedName>
    <definedName name="IPsumm">#REF!</definedName>
    <definedName name="LastClaimTriangleDate">#REF!</definedName>
    <definedName name="LastClaimTriangleMonth">#REF!</definedName>
    <definedName name="LastClaimTriangleYear">#REF!</definedName>
    <definedName name="Level">#REF!</definedName>
    <definedName name="LookupTable" localSheetId="1">#REF!</definedName>
    <definedName name="LookupTable">#REF!</definedName>
    <definedName name="LT2ST" localSheetId="1" hidden="1">#REF!</definedName>
    <definedName name="LT2ST" hidden="1">#REF!</definedName>
    <definedName name="lt2st1" localSheetId="1">#REF!</definedName>
    <definedName name="lt2st1">#REF!</definedName>
    <definedName name="lt2st2" localSheetId="1" hidden="1">#REF!</definedName>
    <definedName name="lt2st2" hidden="1">#REF!</definedName>
    <definedName name="lt2st3" localSheetId="1">#REF!</definedName>
    <definedName name="lt2st3">#REF!</definedName>
    <definedName name="manual_startup_adj" localSheetId="1">#REF!</definedName>
    <definedName name="manual_startup_adj">#REF!</definedName>
    <definedName name="ManualTrendRate">#REF!</definedName>
    <definedName name="Mar_Bank_statements" localSheetId="1">'5.1 Risk Payer RBE (rev)'!#REF!</definedName>
    <definedName name="Mar_Bank_statements">#REF!</definedName>
    <definedName name="MASTER" localSheetId="1">#REF!</definedName>
    <definedName name="MASTER">#REF!</definedName>
    <definedName name="master_def" localSheetId="1">'5.1 Risk Payer RBE (rev)'!#REF!</definedName>
    <definedName name="master_def">#REF!</definedName>
    <definedName name="Mcaid_AR" localSheetId="1">'5.1 Risk Payer RBE (rev)'!#REF!</definedName>
    <definedName name="Mcaid_AR">#REF!</definedName>
    <definedName name="Mcare_AR" localSheetId="1">'5.1 Risk Payer RBE (rev)'!#REF!</definedName>
    <definedName name="Mcare_AR">#REF!</definedName>
    <definedName name="MetaSet">#REF!</definedName>
    <definedName name="model2" localSheetId="1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nroe" localSheetId="1">'5.1 Risk Payer RBE (rev)'!#REF!</definedName>
    <definedName name="monroe">#REF!</definedName>
    <definedName name="Month">#REF!</definedName>
    <definedName name="MONTH1">#REF!</definedName>
    <definedName name="MonthsForAveraging">#REF!</definedName>
    <definedName name="MonthsForTrendBase">#REF!</definedName>
    <definedName name="MonthsOfData">#REF!</definedName>
    <definedName name="Name" localSheetId="1">#REF!</definedName>
    <definedName name="Name">#REF!</definedName>
    <definedName name="nE_18_trnd_factor" localSheetId="1">#REF!</definedName>
    <definedName name="nE_18_trnd_factor">#REF!</definedName>
    <definedName name="nE_19_trnd_factor">#REF!</definedName>
    <definedName name="ne_19_trnf_factor2" localSheetId="1">#REF!</definedName>
    <definedName name="ne_19_trnf_factor2">#REF!</definedName>
    <definedName name="NetGross" localSheetId="1">#REF!</definedName>
    <definedName name="NetGross">#REF!</definedName>
    <definedName name="Network_Complexity_Factor">#REF!</definedName>
    <definedName name="new" localSheetId="1">#REF!</definedName>
    <definedName name="new">#REF!</definedName>
    <definedName name="NewAR" localSheetId="1">'5.1 Risk Payer RBE (rev)'!#REF!</definedName>
    <definedName name="NewAR">#REF!</definedName>
    <definedName name="NRA" localSheetId="1">#REF!</definedName>
    <definedName name="NRA">#REF!</definedName>
    <definedName name="o" localSheetId="1">'5.1 Risk Payer RBE (rev)'!#REF!</definedName>
    <definedName name="o">#REF!</definedName>
    <definedName name="OctFY15" localSheetId="1" hidden="1">#REF!</definedName>
    <definedName name="OctFY15" hidden="1">#REF!</definedName>
    <definedName name="October">#REF!</definedName>
    <definedName name="ocv8.1">#REF!</definedName>
    <definedName name="ok" localSheetId="1">#REF!</definedName>
    <definedName name="ok">#REF!</definedName>
    <definedName name="Operational_Accounts" localSheetId="1">'5.1 Risk Payer RBE (rev)'!#REF!</definedName>
    <definedName name="Operational_Accounts">#REF!</definedName>
    <definedName name="Operational_Accounts2" localSheetId="1">'5.1 Risk Payer RBE (rev)'!#REF!</definedName>
    <definedName name="Operational_Accounts2">#REF!</definedName>
    <definedName name="opsumm" localSheetId="1">'5.1 Risk Payer RBE (rev)'!#REF!</definedName>
    <definedName name="opsumm">#REF!</definedName>
    <definedName name="Options">#REF!</definedName>
    <definedName name="Org" localSheetId="1">#REF!</definedName>
    <definedName name="Org">#REF!</definedName>
    <definedName name="OutSum" localSheetId="1">'5.1 Risk Payer RBE (rev)'!#REF!</definedName>
    <definedName name="OutSum">#REF!</definedName>
    <definedName name="PaidClaims">#REF!</definedName>
    <definedName name="Patient_Days_IP" localSheetId="1">'5.1 Risk Payer RBE (rev)'!#REF!</definedName>
    <definedName name="Patient_Days_IP">#REF!</definedName>
    <definedName name="PAYER" localSheetId="1">'5.1 Risk Payer RBE (rev)'!#REF!</definedName>
    <definedName name="PAYER">#REF!</definedName>
    <definedName name="Percent">#REF!</definedName>
    <definedName name="Period" localSheetId="1">#REF!</definedName>
    <definedName name="Period">#REF!</definedName>
    <definedName name="Period_No.">#REF!</definedName>
    <definedName name="Peripheral_Complexity_Factor">#REF!</definedName>
    <definedName name="Peripheral_Depreciation_Term">#REF!</definedName>
    <definedName name="PF">#REF!</definedName>
    <definedName name="physician_table">#REF!</definedName>
    <definedName name="physician_table_12">#REF!</definedName>
    <definedName name="PL" localSheetId="1">'5.1 Risk Payer RBE (rev)'!#REF!</definedName>
    <definedName name="PL">#REF!</definedName>
    <definedName name="Plant_Offset">#REF!</definedName>
    <definedName name="PosChange" localSheetId="1">#REF!</definedName>
    <definedName name="PosChange">#REF!</definedName>
    <definedName name="PPSSummary" localSheetId="1">'5.1 Risk Payer RBE (rev)'!#REF!</definedName>
    <definedName name="PPSSummary">#REF!</definedName>
    <definedName name="PracticeName" localSheetId="1">#REF!</definedName>
    <definedName name="PracticeName">#REF!</definedName>
    <definedName name="Prescriptions" localSheetId="1" hidden="1">{"add",#N/A,FALSE,"code"}</definedName>
    <definedName name="Prescriptions" hidden="1">{"add",#N/A,FALSE,"code"}</definedName>
    <definedName name="Prime" localSheetId="1">'5.1 Risk Payer RBE (rev)'!#REF!</definedName>
    <definedName name="Prime">#REF!</definedName>
    <definedName name="primtbl">#REF!</definedName>
    <definedName name="_xlnm.Print_Area" localSheetId="1">'5.1 Risk Payer RBE (rev)'!#REF!</definedName>
    <definedName name="_xlnm.Print_Area">#REF!</definedName>
    <definedName name="_xlnm.Print_Titles" localSheetId="1">'5.1 Risk Payer RBE (rev)'!$1:$2</definedName>
    <definedName name="_xlnm.Print_Titles">#REF!</definedName>
    <definedName name="PRIOR" localSheetId="1">TVHP #REF!</definedName>
    <definedName name="PRIOR">TVHP #REF!</definedName>
    <definedName name="PRO">#N/A</definedName>
    <definedName name="ProClickURL" localSheetId="1">#REF!</definedName>
    <definedName name="ProClickURL">#REF!</definedName>
    <definedName name="Product">#REF!</definedName>
    <definedName name="prof" localSheetId="1">'5.1 Risk Payer RBE (rev)'!#REF!</definedName>
    <definedName name="prof">#REF!</definedName>
    <definedName name="Project" localSheetId="1">#REF!</definedName>
    <definedName name="Project">#REF!</definedName>
    <definedName name="ProjectionMethod">#REF!</definedName>
    <definedName name="ProviderFTE" localSheetId="1" hidden="1">{#N/A,#N/A,FALSE,"HeadCnt"}</definedName>
    <definedName name="ProviderFTE" hidden="1">{#N/A,#N/A,FALSE,"HeadCnt"}</definedName>
    <definedName name="Qtr">#REF!</definedName>
    <definedName name="Rate_nmc" localSheetId="1" hidden="1">'5.1 Risk Payer RBE (rev)'!#REF!</definedName>
    <definedName name="Rate_nmc" hidden="1">#REF!</definedName>
    <definedName name="Rate_nmc1" localSheetId="1" hidden="1">'5.1 Risk Payer RBE (rev)'!#REF!</definedName>
    <definedName name="Rate_nmc1" hidden="1">#REF!</definedName>
    <definedName name="REHAB" localSheetId="1">#REF!</definedName>
    <definedName name="REHAB">#REF!</definedName>
    <definedName name="report_type">#REF!</definedName>
    <definedName name="REPORT1" localSheetId="1">'5.1 Risk Payer RBE (rev)'!#REF!</definedName>
    <definedName name="REPORT1">#REF!</definedName>
    <definedName name="REPORT11" localSheetId="1">'5.1 Risk Payer RBE (rev)'!#REF!</definedName>
    <definedName name="REPORT11">#REF!</definedName>
    <definedName name="REPORT3" localSheetId="1">'5.1 Risk Payer RBE (rev)'!#REF!</definedName>
    <definedName name="REPORT3">#REF!</definedName>
    <definedName name="REPORT4" localSheetId="1">'5.1 Risk Payer RBE (rev)'!#REF!</definedName>
    <definedName name="REPORT4">#REF!</definedName>
    <definedName name="REPORT5" localSheetId="1">'5.1 Risk Payer RBE (rev)'!#REF!</definedName>
    <definedName name="REPORT5">#REF!</definedName>
    <definedName name="REPORT6" localSheetId="1">'5.1 Risk Payer RBE (rev)'!#REF!</definedName>
    <definedName name="REPORT6">#REF!</definedName>
    <definedName name="REPORT7" localSheetId="1">'5.1 Risk Payer RBE (rev)'!#REF!</definedName>
    <definedName name="REPORT7">#REF!</definedName>
    <definedName name="REPORT8" localSheetId="1">'5.1 Risk Payer RBE (rev)'!#REF!</definedName>
    <definedName name="REPORT8">#REF!</definedName>
    <definedName name="ReportVersion">#REF!</definedName>
    <definedName name="RevbyPayor" localSheetId="1">#REF!</definedName>
    <definedName name="RevbyPayor">#REF!</definedName>
    <definedName name="Revenue" localSheetId="1">'5.1 Risk Payer RBE (rev)'!#REF!</definedName>
    <definedName name="Revenue">#REF!</definedName>
    <definedName name="rftete" localSheetId="1">#REF!</definedName>
    <definedName name="rftete">#REF!</definedName>
    <definedName name="rngCreateLog">#REF!</definedName>
    <definedName name="rngFilePassword">#REF!</definedName>
    <definedName name="rngSourceTab">#REF!</definedName>
    <definedName name="Rounding">#REF!</definedName>
    <definedName name="rowgroup">#REF!</definedName>
    <definedName name="rowsegment">#REF!</definedName>
    <definedName name="ScenGrpList" localSheetId="1">OFFSET(#REF!,0,0,COUNTIF(#REF!,"&gt;"""),1)</definedName>
    <definedName name="ScenGrpList">OFFSET(#REF!,0,0,COUNTIF(#REF!,"&gt;"""),1)</definedName>
    <definedName name="SeasonalityCredibility">#REF!</definedName>
    <definedName name="September" localSheetId="1">'5.1 Risk Payer RBE (rev)'!#REF!</definedName>
    <definedName name="September">#REF!</definedName>
    <definedName name="Sequential_Group">#REF!</definedName>
    <definedName name="Sequential_Segment">#REF!</definedName>
    <definedName name="Sequential_Sort">#REF!</definedName>
    <definedName name="Slicer_Category">#N/A</definedName>
    <definedName name="Software_Complexity_Factor">#REF!</definedName>
    <definedName name="Software_Depreciation_Term">#REF!</definedName>
    <definedName name="sortcol" localSheetId="1">'5.1 Risk Payer RBE (rev)'!#REF!</definedName>
    <definedName name="sortcol">#REF!</definedName>
    <definedName name="source_table">#REF!</definedName>
    <definedName name="source_table_12">#REF!</definedName>
    <definedName name="Staff_Complexity_Factor">#REF!</definedName>
    <definedName name="START" localSheetId="1">'5.1 Risk Payer RBE (rev)'!#REF!</definedName>
    <definedName name="START">#REF!</definedName>
    <definedName name="STAT">#REF!</definedName>
    <definedName name="Stat2">#REF!</definedName>
    <definedName name="stipend_net">#REF!</definedName>
    <definedName name="Sub" localSheetId="1">#REF!</definedName>
    <definedName name="Sub">#REF!</definedName>
    <definedName name="Summary" localSheetId="1">#REF!</definedName>
    <definedName name="Summary">#REF!</definedName>
    <definedName name="Supplemental_filter">#REF!</definedName>
    <definedName name="Time">#REF!</definedName>
    <definedName name="timeseries">#REF!</definedName>
    <definedName name="Types" localSheetId="1">#REF!</definedName>
    <definedName name="Types">#REF!</definedName>
    <definedName name="Vendor_Complexity_Factor">#REF!</definedName>
    <definedName name="w" localSheetId="1" hidden="1">{"add",#N/A,FALSE,"code"}</definedName>
    <definedName name="w" hidden="1">{"add",#N/A,FALSE,"code"}</definedName>
    <definedName name="WC_AR" localSheetId="1">'5.1 Risk Payer RBE (rev)'!#REF!</definedName>
    <definedName name="WC_AR">#REF!</definedName>
    <definedName name="wrn.Adjusted._.Mod._.Managed." localSheetId="1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localSheetId="1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localSheetId="1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Detail." localSheetId="1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production." localSheetId="1" hidden="1">{#N/A,#N/A,FALSE,"HeadCnt"}</definedName>
    <definedName name="wrn.production." hidden="1">{#N/A,#N/A,FALSE,"HeadCnt"}</definedName>
    <definedName name="wrn.rates." localSheetId="1" hidden="1">{"rates",#N/A,FALSE,"Summary"}</definedName>
    <definedName name="wrn.rates." hidden="1">{"rates",#N/A,FALSE,"Summary"}</definedName>
    <definedName name="wrn.rep1." localSheetId="1" hidden="1">{"add",#N/A,FALSE,"code"}</definedName>
    <definedName name="wrn.rep1." hidden="1">{"add",#N/A,FALSE,"code"}</definedName>
    <definedName name="wrn.rep1._1" localSheetId="1" hidden="1">{"add",#N/A,FALSE,"code"}</definedName>
    <definedName name="wrn.rep1._1" hidden="1">{"add",#N/A,FALSE,"code"}</definedName>
    <definedName name="x" localSheetId="1" hidden="1">'5.1 Risk Payer RBE (rev)'!#REF!</definedName>
    <definedName name="x" hidden="1">#REF!</definedName>
    <definedName name="xperiod">#REF!</definedName>
    <definedName name="xtabin">#REF!</definedName>
    <definedName name="Y" localSheetId="1">#REF!</definedName>
    <definedName name="Y">#REF!</definedName>
    <definedName name="Y17_E_bene" localSheetId="1">#REF!</definedName>
    <definedName name="Y17_E_bene">#REF!</definedName>
    <definedName name="Y17_E_bene_pcnt" localSheetId="1">#REF!</definedName>
    <definedName name="Y17_E_bene_pcnt">#REF!</definedName>
    <definedName name="Y17_MUF_E_CurrEst" localSheetId="1">#REF!</definedName>
    <definedName name="Y17_MUF_E_CurrEst">#REF!</definedName>
    <definedName name="Y17_MUF_nE_CurrEst" localSheetId="1">#REF!</definedName>
    <definedName name="Y17_MUF_nE_CurrEst">#REF!</definedName>
    <definedName name="Y17_nE_bene" localSheetId="1">#REF!</definedName>
    <definedName name="Y17_nE_bene">#REF!</definedName>
    <definedName name="Y17_nE_bene_pcnt" localSheetId="1">#REF!</definedName>
    <definedName name="Y17_nE_bene_pcnt">#REF!</definedName>
    <definedName name="Y17_PMPY_E" localSheetId="1">#REF!</definedName>
    <definedName name="Y17_PMPY_E">#REF!</definedName>
    <definedName name="Y17_PMPY_nE" localSheetId="1">#REF!</definedName>
    <definedName name="Y17_PMPY_nE">#REF!</definedName>
    <definedName name="Y18_E_bene" localSheetId="1">#REF!</definedName>
    <definedName name="Y18_E_bene">#REF!</definedName>
    <definedName name="Y18_E_bene_pcnt" localSheetId="1">#REF!</definedName>
    <definedName name="Y18_E_bene_pcnt">#REF!</definedName>
    <definedName name="Y18_MUF_E_CurrEst" localSheetId="1">#REF!</definedName>
    <definedName name="Y18_MUF_E_CurrEst">#REF!</definedName>
    <definedName name="Y18_MUF_E_CurrEst_ss" localSheetId="1">#REF!</definedName>
    <definedName name="Y18_MUF_E_CurrEst_ss">#REF!</definedName>
    <definedName name="Y18_MUF_nE_CurrEst" localSheetId="1">#REF!</definedName>
    <definedName name="Y18_MUF_nE_CurrEst">#REF!</definedName>
    <definedName name="Y18_nE_bene" localSheetId="1">#REF!</definedName>
    <definedName name="Y18_nE_bene">#REF!</definedName>
    <definedName name="Y18_nE_bene_pcnt" localSheetId="1">#REF!</definedName>
    <definedName name="Y18_nE_bene_pcnt">#REF!</definedName>
    <definedName name="Y18_PMPY_E">#REF!</definedName>
    <definedName name="Y18_PMPY_E2" localSheetId="1">#REF!</definedName>
    <definedName name="Y18_PMPY_E2">#REF!</definedName>
    <definedName name="Y18_PMPY_nE">#REF!</definedName>
    <definedName name="Y18_PMPY_ne2" localSheetId="1">#REF!</definedName>
    <definedName name="Y18_PMPY_ne2">#REF!</definedName>
    <definedName name="Y18a_E_bene_pcnt">#REF!</definedName>
    <definedName name="Y18a_nE_bene_pcnt">#REF!</definedName>
    <definedName name="Y19_E_bene">#REF!</definedName>
    <definedName name="Y19_E_bene_pcnt">#REF!</definedName>
    <definedName name="Y19_MUF_E_CurrEst">#REF!</definedName>
    <definedName name="Y19_MUF_nE_CurrEst">#REF!</definedName>
    <definedName name="Y19_nE_bene">#REF!</definedName>
    <definedName name="Y19_nE_bene_pcnt">#REF!</definedName>
    <definedName name="Year" localSheetId="1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D17" i="1"/>
  <c r="B17" i="1"/>
  <c r="F14" i="1" l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<sst xmlns="http://schemas.openxmlformats.org/spreadsheetml/2006/main" count="394" uniqueCount="79">
  <si>
    <t>Part 6. ACO Budget</t>
  </si>
  <si>
    <t>Base Pay</t>
  </si>
  <si>
    <t>Base Pay percentile among benchmarked salaries</t>
  </si>
  <si>
    <t>Max Available Variable Pay</t>
  </si>
  <si>
    <t>Max Variable Pay Range (% of base pay)</t>
  </si>
  <si>
    <t>Total compensation percentile among benchmarked salaries</t>
  </si>
  <si>
    <t>50th percentile among benchmarked salaries ($)</t>
  </si>
  <si>
    <t>VP/COO</t>
  </si>
  <si>
    <t>VP/Finance</t>
  </si>
  <si>
    <t>VP/CMO</t>
  </si>
  <si>
    <t>Chief Legal Officer</t>
  </si>
  <si>
    <t>Director, ACO Contracting</t>
  </si>
  <si>
    <t>Director, Payment Reform</t>
  </si>
  <si>
    <t>Director, Finance and Accounting</t>
  </si>
  <si>
    <t>Director, Public Affairs</t>
  </si>
  <si>
    <t>Total Compensation Reported</t>
  </si>
  <si>
    <t>n/a</t>
  </si>
  <si>
    <t>Budgeted Total Compensation</t>
  </si>
  <si>
    <t>CEO</t>
  </si>
  <si>
    <t>N/A</t>
  </si>
  <si>
    <t xml:space="preserve"> N/A </t>
  </si>
  <si>
    <t>Program Total</t>
  </si>
  <si>
    <t>OneCare Vermont</t>
  </si>
  <si>
    <t>Mt. A</t>
  </si>
  <si>
    <t>Non-Hospital PC</t>
  </si>
  <si>
    <t>Hospital PC</t>
  </si>
  <si>
    <t>Windsor</t>
  </si>
  <si>
    <t>Grace Cottage</t>
  </si>
  <si>
    <t>Townshend</t>
  </si>
  <si>
    <t>NVRH</t>
  </si>
  <si>
    <t>St. Johnsbury</t>
  </si>
  <si>
    <t>NMC</t>
  </si>
  <si>
    <t>St. Albans</t>
  </si>
  <si>
    <t>Springfield</t>
  </si>
  <si>
    <t>RRMC</t>
  </si>
  <si>
    <t>Rutland</t>
  </si>
  <si>
    <t>Gifford</t>
  </si>
  <si>
    <t>Randolph</t>
  </si>
  <si>
    <t>NCH</t>
  </si>
  <si>
    <t>Newport</t>
  </si>
  <si>
    <t>Copley</t>
  </si>
  <si>
    <t>Morrisville</t>
  </si>
  <si>
    <t>Porter</t>
  </si>
  <si>
    <t>Middlebury</t>
  </si>
  <si>
    <t>DHMC</t>
  </si>
  <si>
    <t>Lebanon</t>
  </si>
  <si>
    <t>UVMMC</t>
  </si>
  <si>
    <t>Burlington</t>
  </si>
  <si>
    <t>BMH</t>
  </si>
  <si>
    <t>Brattleboro</t>
  </si>
  <si>
    <t>CVMC</t>
  </si>
  <si>
    <t>Berlin</t>
  </si>
  <si>
    <t>SVMC</t>
  </si>
  <si>
    <t>Bennington</t>
  </si>
  <si>
    <t>% Total</t>
  </si>
  <si>
    <t>Max Upside Potential $**</t>
  </si>
  <si>
    <t>Provider-specific Upside Risk Mitigation $*</t>
  </si>
  <si>
    <t>Max Downside Potential $**</t>
  </si>
  <si>
    <t>Provider-specific Downside Risk Mitigation $*</t>
  </si>
  <si>
    <t>Settlement Attribution</t>
  </si>
  <si>
    <t>% Potential</t>
  </si>
  <si>
    <t>Max Upside/Downside Potential $</t>
  </si>
  <si>
    <t xml:space="preserve"> Advanced Shared Savings Risk **** </t>
  </si>
  <si>
    <t>Max Upside/Downside Potential $ ***</t>
  </si>
  <si>
    <t>Upside Risk (Max Shared Savings)</t>
  </si>
  <si>
    <t>Downside Risk (Max Shared Losses)</t>
  </si>
  <si>
    <t>Total Attribution</t>
  </si>
  <si>
    <t>MVP QHP</t>
  </si>
  <si>
    <t>UVMHN Self-Funded</t>
  </si>
  <si>
    <t>Medicaid - Expanded</t>
  </si>
  <si>
    <t>Medicaid - Blended</t>
  </si>
  <si>
    <t>Medicare</t>
  </si>
  <si>
    <t>HSA | Primary Care/RBE</t>
  </si>
  <si>
    <t>Appendix 5.1: ACO Risk by Payer (Budget 2024) &amp; Risk by Payer by Risk-bearing Entity (Budget 2024)</t>
  </si>
  <si>
    <t>Part 5. Risk Management</t>
  </si>
  <si>
    <t>Updated Leadership Table</t>
  </si>
  <si>
    <t>FY2024 Leadership Table</t>
  </si>
  <si>
    <t>Position Title</t>
  </si>
  <si>
    <t>Contracted Services (Compliance, Value Based 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</si>
</sst>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b/>
      <sz val="11"/>
      <color rgb="FFFF0000"/>
      <name val="Calibri"/>
      <family val="2"/>
      <scheme val="minor"/>
    </font>
    <font>
      <sz val="11"/>
      <color rgb="FF000000"/>
      <name val="Book Antiqua"/>
      <family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0" borderId="2" xfId="0" applyFont="1" applyBorder="1"/>
    <xf numFmtId="0" fontId="2" fillId="0" borderId="1" xfId="0" applyFont="1" applyBorder="1"/>
    <xf numFmtId="9" fontId="0" fillId="0" borderId="1" xfId="0" applyNumberFormat="1" applyBorder="1"/>
    <xf numFmtId="6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3" xfId="0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0" fontId="0" fillId="0" borderId="1" xfId="0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/>
    <xf numFmtId="0" fontId="2" fillId="2" borderId="2" xfId="0" applyFont="1" applyFill="1" applyBorder="1"/>
    <xf numFmtId="6" fontId="8" fillId="0" borderId="2" xfId="0" applyNumberFormat="1" applyFont="1" applyBorder="1"/>
    <xf numFmtId="6" fontId="8" fillId="0" borderId="1" xfId="0" applyNumberFormat="1" applyFont="1" applyBorder="1"/>
    <xf numFmtId="6" fontId="8" fillId="0" borderId="3" xfId="0" applyNumberFormat="1" applyFont="1" applyBorder="1"/>
    <xf numFmtId="6" fontId="8" fillId="0" borderId="4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6" fontId="8" fillId="0" borderId="3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6" fontId="8" fillId="0" borderId="4" xfId="0" applyNumberFormat="1" applyFont="1" applyBorder="1" applyAlignment="1">
      <alignment horizontal="right"/>
    </xf>
    <xf numFmtId="10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6" fontId="0" fillId="0" borderId="0" xfId="0" applyNumberFormat="1"/>
    <xf numFmtId="166" fontId="0" fillId="0" borderId="0" xfId="0" applyNumberFormat="1"/>
    <xf numFmtId="38" fontId="0" fillId="0" borderId="0" xfId="0" applyNumberFormat="1"/>
    <xf numFmtId="9" fontId="2" fillId="4" borderId="8" xfId="0" applyNumberFormat="1" applyFont="1" applyFill="1" applyBorder="1"/>
    <xf numFmtId="6" fontId="2" fillId="4" borderId="8" xfId="0" applyNumberFormat="1" applyFont="1" applyFill="1" applyBorder="1" applyAlignment="1">
      <alignment horizontal="right"/>
    </xf>
    <xf numFmtId="9" fontId="2" fillId="4" borderId="8" xfId="0" applyNumberFormat="1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right"/>
    </xf>
    <xf numFmtId="166" fontId="2" fillId="4" borderId="9" xfId="1" applyNumberFormat="1" applyFont="1" applyFill="1" applyBorder="1" applyAlignment="1">
      <alignment horizontal="right"/>
    </xf>
    <xf numFmtId="166" fontId="2" fillId="4" borderId="9" xfId="1" applyNumberFormat="1" applyFont="1" applyFill="1" applyBorder="1"/>
    <xf numFmtId="6" fontId="2" fillId="4" borderId="10" xfId="0" applyNumberFormat="1" applyFont="1" applyFill="1" applyBorder="1" applyAlignment="1">
      <alignment horizontal="right"/>
    </xf>
    <xf numFmtId="0" fontId="2" fillId="4" borderId="8" xfId="0" applyFont="1" applyFill="1" applyBorder="1"/>
    <xf numFmtId="9" fontId="10" fillId="4" borderId="0" xfId="0" applyNumberFormat="1" applyFont="1" applyFill="1"/>
    <xf numFmtId="6" fontId="10" fillId="4" borderId="0" xfId="0" applyNumberFormat="1" applyFont="1" applyFill="1" applyAlignment="1">
      <alignment horizontal="right"/>
    </xf>
    <xf numFmtId="9" fontId="10" fillId="4" borderId="0" xfId="0" applyNumberFormat="1" applyFont="1" applyFill="1" applyAlignment="1">
      <alignment horizontal="right"/>
    </xf>
    <xf numFmtId="165" fontId="10" fillId="4" borderId="0" xfId="0" applyNumberFormat="1" applyFont="1" applyFill="1" applyAlignment="1">
      <alignment horizontal="right"/>
    </xf>
    <xf numFmtId="166" fontId="10" fillId="4" borderId="11" xfId="1" applyNumberFormat="1" applyFont="1" applyFill="1" applyBorder="1" applyAlignment="1">
      <alignment horizontal="right"/>
    </xf>
    <xf numFmtId="38" fontId="10" fillId="4" borderId="11" xfId="1" applyNumberFormat="1" applyFont="1" applyFill="1" applyBorder="1"/>
    <xf numFmtId="6" fontId="10" fillId="4" borderId="12" xfId="0" applyNumberFormat="1" applyFont="1" applyFill="1" applyBorder="1" applyAlignment="1">
      <alignment horizontal="right"/>
    </xf>
    <xf numFmtId="0" fontId="10" fillId="4" borderId="0" xfId="0" applyFont="1" applyFill="1"/>
    <xf numFmtId="6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11" xfId="1" applyNumberFormat="1" applyFont="1" applyBorder="1" applyAlignment="1">
      <alignment horizontal="right"/>
    </xf>
    <xf numFmtId="38" fontId="0" fillId="0" borderId="11" xfId="1" applyNumberFormat="1" applyFont="1" applyBorder="1"/>
    <xf numFmtId="6" fontId="0" fillId="0" borderId="12" xfId="0" applyNumberFormat="1" applyBorder="1" applyAlignment="1">
      <alignment horizontal="right"/>
    </xf>
    <xf numFmtId="38" fontId="0" fillId="0" borderId="11" xfId="1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38" fontId="10" fillId="4" borderId="1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5" fillId="0" borderId="0" xfId="2" applyNumberFormat="1" applyFont="1"/>
    <xf numFmtId="165" fontId="5" fillId="0" borderId="0" xfId="0" applyNumberFormat="1" applyFont="1"/>
    <xf numFmtId="9" fontId="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38" fontId="10" fillId="6" borderId="11" xfId="1" applyNumberFormat="1" applyFont="1" applyFill="1" applyBorder="1"/>
    <xf numFmtId="6" fontId="10" fillId="6" borderId="0" xfId="0" applyNumberFormat="1" applyFont="1" applyFill="1" applyAlignment="1">
      <alignment horizontal="right"/>
    </xf>
    <xf numFmtId="9" fontId="10" fillId="6" borderId="0" xfId="0" applyNumberFormat="1" applyFont="1" applyFill="1"/>
    <xf numFmtId="10" fontId="10" fillId="6" borderId="0" xfId="2" applyNumberFormat="1" applyFont="1" applyFill="1"/>
    <xf numFmtId="38" fontId="0" fillId="6" borderId="11" xfId="1" applyNumberFormat="1" applyFont="1" applyFill="1" applyBorder="1"/>
    <xf numFmtId="6" fontId="0" fillId="6" borderId="0" xfId="0" applyNumberFormat="1" applyFill="1" applyAlignment="1">
      <alignment horizontal="right"/>
    </xf>
    <xf numFmtId="9" fontId="0" fillId="6" borderId="0" xfId="0" applyNumberFormat="1" applyFill="1"/>
    <xf numFmtId="10" fontId="0" fillId="6" borderId="0" xfId="2" applyNumberFormat="1" applyFont="1" applyFill="1"/>
    <xf numFmtId="166" fontId="10" fillId="6" borderId="11" xfId="1" applyNumberFormat="1" applyFont="1" applyFill="1" applyBorder="1" applyAlignment="1">
      <alignment horizontal="right"/>
    </xf>
    <xf numFmtId="165" fontId="10" fillId="6" borderId="0" xfId="0" applyNumberFormat="1" applyFont="1" applyFill="1" applyAlignment="1">
      <alignment horizontal="right"/>
    </xf>
    <xf numFmtId="9" fontId="10" fillId="6" borderId="0" xfId="0" applyNumberFormat="1" applyFont="1" applyFill="1" applyAlignment="1">
      <alignment horizontal="right"/>
    </xf>
    <xf numFmtId="166" fontId="0" fillId="6" borderId="11" xfId="1" applyNumberFormat="1" applyFont="1" applyFill="1" applyBorder="1" applyAlignment="1">
      <alignment horizontal="right"/>
    </xf>
    <xf numFmtId="165" fontId="0" fillId="6" borderId="0" xfId="0" applyNumberFormat="1" applyFill="1" applyAlignment="1">
      <alignment horizontal="right"/>
    </xf>
    <xf numFmtId="9" fontId="0" fillId="6" borderId="0" xfId="0" applyNumberFormat="1" applyFill="1" applyAlignment="1">
      <alignment horizontal="right"/>
    </xf>
    <xf numFmtId="10" fontId="10" fillId="6" borderId="0" xfId="2" applyNumberFormat="1" applyFont="1" applyFill="1" applyAlignment="1">
      <alignment horizontal="right"/>
    </xf>
    <xf numFmtId="10" fontId="10" fillId="6" borderId="11" xfId="2" applyNumberFormat="1" applyFont="1" applyFill="1" applyBorder="1" applyAlignment="1">
      <alignment horizontal="right"/>
    </xf>
    <xf numFmtId="10" fontId="0" fillId="6" borderId="0" xfId="2" applyNumberFormat="1" applyFont="1" applyFill="1" applyAlignment="1">
      <alignment horizontal="right"/>
    </xf>
    <xf numFmtId="10" fontId="0" fillId="6" borderId="11" xfId="2" applyNumberFormat="1" applyFont="1" applyFill="1" applyBorder="1" applyAlignment="1">
      <alignment horizontal="right"/>
    </xf>
    <xf numFmtId="166" fontId="2" fillId="6" borderId="9" xfId="1" applyNumberFormat="1" applyFont="1" applyFill="1" applyBorder="1"/>
    <xf numFmtId="6" fontId="2" fillId="6" borderId="8" xfId="0" applyNumberFormat="1" applyFont="1" applyFill="1" applyBorder="1" applyAlignment="1">
      <alignment horizontal="right"/>
    </xf>
    <xf numFmtId="9" fontId="2" fillId="6" borderId="8" xfId="0" applyNumberFormat="1" applyFont="1" applyFill="1" applyBorder="1"/>
    <xf numFmtId="10" fontId="2" fillId="6" borderId="8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7673-2C14-412B-92D1-3675C2C4FE7C}">
  <dimension ref="A1:H17"/>
  <sheetViews>
    <sheetView tabSelected="1" workbookViewId="0">
      <selection activeCell="A12" sqref="A12"/>
    </sheetView>
  </sheetViews>
  <sheetFormatPr defaultRowHeight="15" x14ac:dyDescent="0.25"/>
  <cols>
    <col min="1" max="1" width="48.28515625" bestFit="1" customWidth="1"/>
    <col min="2" max="2" width="13.140625" customWidth="1"/>
    <col min="3" max="3" width="13.28515625" customWidth="1"/>
    <col min="4" max="4" width="12.7109375" customWidth="1"/>
    <col min="5" max="5" width="17.5703125" customWidth="1"/>
    <col min="6" max="6" width="15.140625" customWidth="1"/>
    <col min="7" max="7" width="16.7109375" customWidth="1"/>
    <col min="8" max="8" width="18.28515625" customWidth="1"/>
  </cols>
  <sheetData>
    <row r="1" spans="1:8" ht="16.5" x14ac:dyDescent="0.3">
      <c r="A1" s="1" t="s">
        <v>0</v>
      </c>
      <c r="B1" s="2"/>
      <c r="C1" s="1"/>
      <c r="D1" s="1"/>
      <c r="E1" s="3"/>
      <c r="F1" s="4"/>
      <c r="G1" s="4"/>
      <c r="H1" s="3"/>
    </row>
    <row r="2" spans="1:8" ht="16.5" x14ac:dyDescent="0.3">
      <c r="A2" s="1" t="s">
        <v>75</v>
      </c>
      <c r="B2" s="1"/>
      <c r="C2" s="1"/>
      <c r="D2" s="1"/>
      <c r="E2" s="3"/>
      <c r="F2" s="3"/>
      <c r="G2" s="3"/>
      <c r="H2" s="3"/>
    </row>
    <row r="4" spans="1:8" x14ac:dyDescent="0.25">
      <c r="A4" s="72" t="s">
        <v>76</v>
      </c>
      <c r="B4" s="73"/>
      <c r="C4" s="73"/>
      <c r="D4" s="73"/>
      <c r="E4" s="73"/>
      <c r="F4" s="73"/>
      <c r="G4" s="5"/>
      <c r="H4" s="19"/>
    </row>
    <row r="5" spans="1:8" ht="75" x14ac:dyDescent="0.25">
      <c r="A5" s="20" t="s">
        <v>77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17</v>
      </c>
      <c r="G5" s="7" t="s">
        <v>5</v>
      </c>
      <c r="H5" s="7" t="s">
        <v>6</v>
      </c>
    </row>
    <row r="6" spans="1:8" x14ac:dyDescent="0.25">
      <c r="A6" s="8" t="s">
        <v>18</v>
      </c>
      <c r="B6" s="21">
        <v>391464</v>
      </c>
      <c r="C6" s="9"/>
      <c r="D6" s="22">
        <v>97017</v>
      </c>
      <c r="E6" s="10">
        <f>D6/B6</f>
        <v>0.24783121819630924</v>
      </c>
      <c r="F6" s="11">
        <f>B6+D6</f>
        <v>488481</v>
      </c>
      <c r="G6" s="12"/>
      <c r="H6" s="14"/>
    </row>
    <row r="7" spans="1:8" x14ac:dyDescent="0.25">
      <c r="A7" s="13" t="s">
        <v>7</v>
      </c>
      <c r="B7" s="23">
        <v>316342</v>
      </c>
      <c r="C7" s="14"/>
      <c r="D7" s="24">
        <v>62720</v>
      </c>
      <c r="E7" s="10">
        <f>D7/B7</f>
        <v>0.19826643316410719</v>
      </c>
      <c r="F7" s="11">
        <f>B7+D7</f>
        <v>379062</v>
      </c>
      <c r="G7" s="14"/>
      <c r="H7" s="14"/>
    </row>
    <row r="8" spans="1:8" x14ac:dyDescent="0.25">
      <c r="A8" s="13" t="s">
        <v>8</v>
      </c>
      <c r="B8" s="23">
        <v>264536</v>
      </c>
      <c r="C8" s="14"/>
      <c r="D8" s="24">
        <v>52448</v>
      </c>
      <c r="E8" s="10">
        <f>D8/B8</f>
        <v>0.19826413040191126</v>
      </c>
      <c r="F8" s="11">
        <f>B8+D8</f>
        <v>316984</v>
      </c>
      <c r="G8" s="14"/>
      <c r="H8" s="14"/>
    </row>
    <row r="9" spans="1:8" x14ac:dyDescent="0.25">
      <c r="A9" s="13" t="s">
        <v>9</v>
      </c>
      <c r="B9" s="23">
        <v>206870</v>
      </c>
      <c r="C9" s="14"/>
      <c r="D9" s="24">
        <v>41015</v>
      </c>
      <c r="E9" s="10">
        <f>D9/B9</f>
        <v>0.1982646106250302</v>
      </c>
      <c r="F9" s="11">
        <f>B9+D9</f>
        <v>247885</v>
      </c>
      <c r="G9" s="14"/>
      <c r="H9" s="14"/>
    </row>
    <row r="10" spans="1:8" x14ac:dyDescent="0.25">
      <c r="A10" s="13" t="s">
        <v>10</v>
      </c>
      <c r="B10" s="23">
        <v>181666</v>
      </c>
      <c r="C10" s="14"/>
      <c r="D10" s="24">
        <v>36018</v>
      </c>
      <c r="E10" s="10">
        <f>D10/B10</f>
        <v>0.19826494776127618</v>
      </c>
      <c r="F10" s="11">
        <f>B10+D10</f>
        <v>217684</v>
      </c>
      <c r="G10" s="14"/>
      <c r="H10" s="14"/>
    </row>
    <row r="11" spans="1:8" x14ac:dyDescent="0.25">
      <c r="A11" s="13" t="s">
        <v>11</v>
      </c>
      <c r="B11" s="23">
        <v>184958</v>
      </c>
      <c r="C11" s="14"/>
      <c r="D11" s="24">
        <v>18335</v>
      </c>
      <c r="E11" s="10">
        <f t="shared" ref="E11:E14" si="0">D11/B11</f>
        <v>9.9130613436563972E-2</v>
      </c>
      <c r="F11" s="11">
        <f t="shared" ref="F11:F14" si="1">B11+D11</f>
        <v>203293</v>
      </c>
      <c r="G11" s="14"/>
      <c r="H11" s="14"/>
    </row>
    <row r="12" spans="1:8" x14ac:dyDescent="0.25">
      <c r="A12" s="13" t="s">
        <v>12</v>
      </c>
      <c r="B12" s="23">
        <v>173927</v>
      </c>
      <c r="C12" s="14"/>
      <c r="D12" s="24">
        <v>17242</v>
      </c>
      <c r="E12" s="10">
        <f t="shared" si="0"/>
        <v>9.9133544533051218E-2</v>
      </c>
      <c r="F12" s="11">
        <f t="shared" si="1"/>
        <v>191169</v>
      </c>
      <c r="G12" s="14"/>
      <c r="H12" s="14"/>
    </row>
    <row r="13" spans="1:8" x14ac:dyDescent="0.25">
      <c r="A13" s="13" t="s">
        <v>13</v>
      </c>
      <c r="B13" s="23">
        <v>162873</v>
      </c>
      <c r="C13" s="14"/>
      <c r="D13" s="24">
        <v>16146</v>
      </c>
      <c r="E13" s="10">
        <f t="shared" si="0"/>
        <v>9.9132452892744652E-2</v>
      </c>
      <c r="F13" s="11">
        <f t="shared" si="1"/>
        <v>179019</v>
      </c>
      <c r="G13" s="15"/>
      <c r="H13" s="14"/>
    </row>
    <row r="14" spans="1:8" x14ac:dyDescent="0.25">
      <c r="A14" s="13" t="s">
        <v>14</v>
      </c>
      <c r="B14" s="23">
        <v>167954</v>
      </c>
      <c r="C14" s="14"/>
      <c r="D14" s="24">
        <v>16650</v>
      </c>
      <c r="E14" s="10">
        <f t="shared" si="0"/>
        <v>9.9134286768996271E-2</v>
      </c>
      <c r="F14" s="11">
        <f t="shared" si="1"/>
        <v>184604</v>
      </c>
      <c r="G14" s="14"/>
      <c r="H14" s="14"/>
    </row>
    <row r="15" spans="1:8" x14ac:dyDescent="0.25">
      <c r="A15" s="13" t="s">
        <v>78</v>
      </c>
      <c r="B15" s="27" t="s">
        <v>16</v>
      </c>
      <c r="C15" s="28"/>
      <c r="D15" s="29" t="s">
        <v>16</v>
      </c>
      <c r="E15" s="10">
        <v>0</v>
      </c>
      <c r="F15" s="11">
        <v>499000</v>
      </c>
      <c r="G15" s="14"/>
      <c r="H15" s="14"/>
    </row>
    <row r="16" spans="1:8" x14ac:dyDescent="0.25">
      <c r="A16" s="16"/>
      <c r="B16" s="14"/>
      <c r="C16" s="14"/>
      <c r="D16" s="14"/>
      <c r="E16" s="16"/>
      <c r="F16" s="14"/>
      <c r="G16" s="14"/>
      <c r="H16" s="14"/>
    </row>
    <row r="17" spans="1:8" ht="15.75" thickBot="1" x14ac:dyDescent="0.3">
      <c r="A17" s="25" t="s">
        <v>15</v>
      </c>
      <c r="B17" s="26">
        <f>SUM(B6:B16)</f>
        <v>2050590</v>
      </c>
      <c r="C17" s="17" t="s">
        <v>16</v>
      </c>
      <c r="D17" s="26">
        <f>SUM(D6:D16)</f>
        <v>357591</v>
      </c>
      <c r="E17" s="18" t="s">
        <v>16</v>
      </c>
      <c r="F17" s="26">
        <f>SUM(F6:F16)</f>
        <v>2907181</v>
      </c>
      <c r="G17" s="17" t="s">
        <v>16</v>
      </c>
      <c r="H17" s="14">
        <v>0</v>
      </c>
    </row>
  </sheetData>
  <mergeCells count="1"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C688-9FC1-4E3A-B159-A75FAE05A97A}">
  <sheetPr>
    <pageSetUpPr fitToPage="1"/>
  </sheetPr>
  <dimension ref="A1:Z70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RowHeight="15" x14ac:dyDescent="0.25"/>
  <cols>
    <col min="1" max="1" width="25" customWidth="1"/>
    <col min="2" max="2" width="19" bestFit="1" customWidth="1"/>
    <col min="3" max="3" width="17.7109375" customWidth="1"/>
    <col min="4" max="4" width="9.42578125" style="32" customWidth="1"/>
    <col min="5" max="5" width="12.140625" style="31" customWidth="1"/>
    <col min="6" max="6" width="10.85546875" customWidth="1"/>
    <col min="7" max="7" width="17.7109375" customWidth="1"/>
    <col min="8" max="8" width="9.140625" customWidth="1"/>
    <col min="9" max="9" width="10.85546875" customWidth="1"/>
    <col min="10" max="10" width="17.7109375" customWidth="1"/>
    <col min="11" max="11" width="9.140625" customWidth="1"/>
    <col min="12" max="12" width="10.85546875" customWidth="1"/>
    <col min="13" max="13" width="20.5703125" bestFit="1" customWidth="1"/>
    <col min="14" max="14" width="9.140625" customWidth="1"/>
    <col min="15" max="15" width="10.85546875" customWidth="1"/>
    <col min="16" max="16" width="17.7109375" customWidth="1"/>
    <col min="17" max="17" width="9.140625" style="30" customWidth="1"/>
    <col min="18" max="18" width="10.85546875" bestFit="1" customWidth="1"/>
    <col min="19" max="19" width="9.140625" bestFit="1" customWidth="1"/>
    <col min="20" max="20" width="16.42578125" customWidth="1"/>
    <col min="21" max="21" width="15" bestFit="1" customWidth="1"/>
    <col min="22" max="22" width="11.42578125" bestFit="1" customWidth="1"/>
    <col min="23" max="23" width="16.42578125" customWidth="1"/>
    <col min="24" max="24" width="14.85546875" customWidth="1"/>
    <col min="25" max="25" width="11.42578125" bestFit="1" customWidth="1"/>
  </cols>
  <sheetData>
    <row r="1" spans="1:26" s="65" customFormat="1" ht="16.5" x14ac:dyDescent="0.3">
      <c r="A1" s="1" t="s">
        <v>74</v>
      </c>
      <c r="B1" s="66"/>
      <c r="C1" s="2"/>
      <c r="D1" s="69"/>
      <c r="E1" s="68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6"/>
      <c r="S1" s="66"/>
      <c r="T1" s="66"/>
      <c r="U1" s="66"/>
      <c r="V1" s="66"/>
      <c r="W1" s="66"/>
      <c r="X1" s="66"/>
      <c r="Y1" s="66"/>
    </row>
    <row r="2" spans="1:26" s="65" customFormat="1" ht="16.5" x14ac:dyDescent="0.3">
      <c r="A2" s="1" t="s">
        <v>73</v>
      </c>
      <c r="B2" s="66"/>
      <c r="C2" s="66"/>
      <c r="D2" s="69"/>
      <c r="E2" s="68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6"/>
      <c r="S2" s="66"/>
      <c r="T2" s="66"/>
      <c r="U2" s="66"/>
      <c r="V2" s="66"/>
      <c r="W2" s="66"/>
      <c r="X2" s="66"/>
      <c r="Y2" s="66"/>
    </row>
    <row r="4" spans="1:26" x14ac:dyDescent="0.25">
      <c r="A4" s="75" t="s">
        <v>72</v>
      </c>
      <c r="B4" s="74" t="s">
        <v>71</v>
      </c>
      <c r="C4" s="74"/>
      <c r="D4" s="74"/>
      <c r="E4" s="74"/>
      <c r="F4" s="74" t="s">
        <v>70</v>
      </c>
      <c r="G4" s="74"/>
      <c r="H4" s="74"/>
      <c r="I4" s="74" t="s">
        <v>69</v>
      </c>
      <c r="J4" s="74"/>
      <c r="K4" s="74"/>
      <c r="L4" s="76" t="s">
        <v>68</v>
      </c>
      <c r="M4" s="76"/>
      <c r="N4" s="76"/>
      <c r="O4" s="76" t="s">
        <v>67</v>
      </c>
      <c r="P4" s="76"/>
      <c r="Q4" s="76"/>
      <c r="R4" s="74" t="s">
        <v>66</v>
      </c>
      <c r="S4" s="74"/>
      <c r="T4" s="74" t="s">
        <v>65</v>
      </c>
      <c r="U4" s="74"/>
      <c r="V4" s="74"/>
      <c r="W4" s="74" t="s">
        <v>64</v>
      </c>
      <c r="X4" s="74"/>
      <c r="Y4" s="74"/>
    </row>
    <row r="5" spans="1:26" ht="52.5" customHeight="1" x14ac:dyDescent="0.25">
      <c r="A5" s="75"/>
      <c r="B5" s="62" t="s">
        <v>59</v>
      </c>
      <c r="C5" s="62" t="s">
        <v>63</v>
      </c>
      <c r="D5" s="64" t="s">
        <v>60</v>
      </c>
      <c r="E5" s="63" t="s">
        <v>62</v>
      </c>
      <c r="F5" s="62" t="s">
        <v>59</v>
      </c>
      <c r="G5" s="62" t="s">
        <v>61</v>
      </c>
      <c r="H5" s="62" t="s">
        <v>60</v>
      </c>
      <c r="I5" s="62" t="s">
        <v>59</v>
      </c>
      <c r="J5" s="62" t="s">
        <v>61</v>
      </c>
      <c r="K5" s="62" t="s">
        <v>60</v>
      </c>
      <c r="L5" s="70" t="s">
        <v>59</v>
      </c>
      <c r="M5" s="70" t="s">
        <v>61</v>
      </c>
      <c r="N5" s="70" t="s">
        <v>60</v>
      </c>
      <c r="O5" s="70" t="s">
        <v>59</v>
      </c>
      <c r="P5" s="70" t="s">
        <v>61</v>
      </c>
      <c r="Q5" s="71" t="s">
        <v>60</v>
      </c>
      <c r="R5" s="62" t="s">
        <v>59</v>
      </c>
      <c r="S5" s="61" t="s">
        <v>54</v>
      </c>
      <c r="T5" s="62" t="s">
        <v>58</v>
      </c>
      <c r="U5" s="62" t="s">
        <v>57</v>
      </c>
      <c r="V5" s="61" t="s">
        <v>54</v>
      </c>
      <c r="W5" s="62" t="s">
        <v>56</v>
      </c>
      <c r="X5" s="62" t="s">
        <v>55</v>
      </c>
      <c r="Y5" s="61" t="s">
        <v>54</v>
      </c>
    </row>
    <row r="6" spans="1:26" x14ac:dyDescent="0.25">
      <c r="A6" s="51" t="s">
        <v>53</v>
      </c>
      <c r="B6" s="49">
        <v>4246</v>
      </c>
      <c r="C6" s="45">
        <v>1554545.52</v>
      </c>
      <c r="D6" s="44">
        <v>0.03</v>
      </c>
      <c r="E6" s="50">
        <v>841012.0262711118</v>
      </c>
      <c r="F6" s="49">
        <v>6694</v>
      </c>
      <c r="G6" s="45">
        <v>588861.32999999996</v>
      </c>
      <c r="H6" s="44">
        <v>0.03</v>
      </c>
      <c r="I6" s="48" t="s">
        <v>20</v>
      </c>
      <c r="J6" s="47" t="s">
        <v>20</v>
      </c>
      <c r="K6" s="46" t="s">
        <v>19</v>
      </c>
      <c r="L6" s="77"/>
      <c r="M6" s="78"/>
      <c r="N6" s="79"/>
      <c r="O6" s="77"/>
      <c r="P6" s="78"/>
      <c r="Q6" s="80"/>
      <c r="R6" s="77"/>
      <c r="S6" s="44">
        <v>6.6093941760571234E-2</v>
      </c>
      <c r="T6" s="45">
        <v>0</v>
      </c>
      <c r="U6" s="45">
        <v>3046172.5462711118</v>
      </c>
      <c r="V6" s="44">
        <v>6.8680268255398566E-2</v>
      </c>
      <c r="W6" s="45">
        <v>0</v>
      </c>
      <c r="X6" s="45">
        <v>2205160.52</v>
      </c>
      <c r="Y6" s="44">
        <v>6.3748100508126584E-2</v>
      </c>
      <c r="Z6" s="32"/>
    </row>
    <row r="7" spans="1:26" x14ac:dyDescent="0.25">
      <c r="A7" s="59" t="s">
        <v>25</v>
      </c>
      <c r="B7" s="56">
        <v>3367</v>
      </c>
      <c r="C7" s="52">
        <v>60606</v>
      </c>
      <c r="E7" s="57">
        <v>0</v>
      </c>
      <c r="F7" s="56">
        <v>4212</v>
      </c>
      <c r="G7" s="52">
        <v>75816</v>
      </c>
      <c r="H7" s="32"/>
      <c r="I7" s="55" t="s">
        <v>20</v>
      </c>
      <c r="J7" s="54" t="s">
        <v>20</v>
      </c>
      <c r="K7" s="53" t="s">
        <v>19</v>
      </c>
      <c r="L7" s="81"/>
      <c r="M7" s="82"/>
      <c r="N7" s="83"/>
      <c r="O7" s="81"/>
      <c r="P7" s="82"/>
      <c r="Q7" s="84"/>
      <c r="R7" s="81"/>
      <c r="S7" s="32"/>
      <c r="T7" s="52"/>
      <c r="U7" s="52">
        <v>149616</v>
      </c>
      <c r="V7" s="32"/>
      <c r="W7" s="52"/>
      <c r="X7" s="52"/>
      <c r="Y7" s="32"/>
    </row>
    <row r="8" spans="1:26" x14ac:dyDescent="0.25">
      <c r="A8" s="59" t="s">
        <v>24</v>
      </c>
      <c r="B8" s="56">
        <v>822</v>
      </c>
      <c r="C8" s="52">
        <v>14796</v>
      </c>
      <c r="E8" s="57">
        <v>0</v>
      </c>
      <c r="F8" s="56">
        <v>710</v>
      </c>
      <c r="G8" s="52">
        <v>12780</v>
      </c>
      <c r="H8" s="32"/>
      <c r="I8" s="55" t="s">
        <v>20</v>
      </c>
      <c r="J8" s="54" t="s">
        <v>20</v>
      </c>
      <c r="K8" s="53" t="s">
        <v>19</v>
      </c>
      <c r="L8" s="81"/>
      <c r="M8" s="82"/>
      <c r="N8" s="83"/>
      <c r="O8" s="81"/>
      <c r="P8" s="82"/>
      <c r="Q8" s="84"/>
      <c r="R8" s="81"/>
      <c r="S8" s="32"/>
      <c r="T8" s="52"/>
      <c r="U8" s="52">
        <v>30672</v>
      </c>
      <c r="V8" s="32"/>
      <c r="W8" s="52"/>
      <c r="X8" s="52"/>
      <c r="Y8" s="32"/>
    </row>
    <row r="9" spans="1:26" x14ac:dyDescent="0.25">
      <c r="A9" s="59" t="s">
        <v>52</v>
      </c>
      <c r="B9" s="58">
        <v>57</v>
      </c>
      <c r="C9" s="52">
        <v>1479143.52</v>
      </c>
      <c r="E9" s="57">
        <v>841012.0262711118</v>
      </c>
      <c r="F9" s="56">
        <v>1772</v>
      </c>
      <c r="G9" s="52">
        <v>500265.32999999996</v>
      </c>
      <c r="H9" s="32"/>
      <c r="I9" s="55" t="s">
        <v>20</v>
      </c>
      <c r="J9" s="54" t="s">
        <v>20</v>
      </c>
      <c r="K9" s="53" t="s">
        <v>19</v>
      </c>
      <c r="L9" s="81"/>
      <c r="M9" s="82"/>
      <c r="N9" s="83"/>
      <c r="O9" s="81"/>
      <c r="P9" s="82"/>
      <c r="Q9" s="84"/>
      <c r="R9" s="81"/>
      <c r="S9" s="32"/>
      <c r="T9" s="52"/>
      <c r="U9" s="52">
        <v>2865884.5462711118</v>
      </c>
      <c r="V9" s="32"/>
      <c r="W9" s="52"/>
      <c r="X9" s="52"/>
      <c r="Y9" s="32"/>
    </row>
    <row r="10" spans="1:26" x14ac:dyDescent="0.25">
      <c r="A10" s="51" t="s">
        <v>51</v>
      </c>
      <c r="B10" s="49">
        <v>7649</v>
      </c>
      <c r="C10" s="45">
        <v>2800451.88</v>
      </c>
      <c r="D10" s="44">
        <v>0.03</v>
      </c>
      <c r="E10" s="50">
        <v>1515049.6912265038</v>
      </c>
      <c r="F10" s="49">
        <v>8545</v>
      </c>
      <c r="G10" s="45">
        <v>751691.08</v>
      </c>
      <c r="H10" s="44">
        <v>0.03</v>
      </c>
      <c r="I10" s="48" t="s">
        <v>20</v>
      </c>
      <c r="J10" s="47" t="s">
        <v>20</v>
      </c>
      <c r="K10" s="46" t="s">
        <v>19</v>
      </c>
      <c r="L10" s="77"/>
      <c r="M10" s="78"/>
      <c r="N10" s="79"/>
      <c r="O10" s="77"/>
      <c r="P10" s="78"/>
      <c r="Q10" s="80"/>
      <c r="R10" s="77"/>
      <c r="S10" s="44">
        <v>0.10585741381233962</v>
      </c>
      <c r="T10" s="45">
        <v>0</v>
      </c>
      <c r="U10" s="45">
        <v>5203434.0212265039</v>
      </c>
      <c r="V10" s="44">
        <v>0.1173187792216735</v>
      </c>
      <c r="W10" s="45">
        <v>0</v>
      </c>
      <c r="X10" s="45">
        <v>3688384.33</v>
      </c>
      <c r="Y10" s="44">
        <v>0.10662602239107705</v>
      </c>
      <c r="Z10" s="32"/>
    </row>
    <row r="11" spans="1:26" x14ac:dyDescent="0.25">
      <c r="A11" s="59" t="s">
        <v>25</v>
      </c>
      <c r="B11" s="56">
        <v>6732</v>
      </c>
      <c r="C11" s="52">
        <v>121176</v>
      </c>
      <c r="E11" s="57">
        <v>0</v>
      </c>
      <c r="F11" s="56">
        <v>5961</v>
      </c>
      <c r="G11" s="52">
        <v>107298</v>
      </c>
      <c r="H11" s="32"/>
      <c r="I11" s="55" t="s">
        <v>20</v>
      </c>
      <c r="J11" s="54" t="s">
        <v>20</v>
      </c>
      <c r="K11" s="53" t="s">
        <v>19</v>
      </c>
      <c r="L11" s="81"/>
      <c r="M11" s="82"/>
      <c r="N11" s="83"/>
      <c r="O11" s="81"/>
      <c r="P11" s="82"/>
      <c r="Q11" s="84"/>
      <c r="R11" s="81"/>
      <c r="S11" s="32"/>
      <c r="T11" s="52"/>
      <c r="U11" s="52">
        <v>275688</v>
      </c>
      <c r="V11" s="32"/>
      <c r="W11" s="52"/>
      <c r="X11" s="52"/>
      <c r="Y11" s="32"/>
    </row>
    <row r="12" spans="1:26" x14ac:dyDescent="0.25">
      <c r="A12" s="59" t="s">
        <v>24</v>
      </c>
      <c r="B12" s="56">
        <v>815</v>
      </c>
      <c r="C12" s="52">
        <v>14670</v>
      </c>
      <c r="E12" s="57">
        <v>0</v>
      </c>
      <c r="F12" s="56">
        <v>638</v>
      </c>
      <c r="G12" s="52">
        <v>11484</v>
      </c>
      <c r="H12" s="32"/>
      <c r="I12" s="55" t="s">
        <v>20</v>
      </c>
      <c r="J12" s="54" t="s">
        <v>20</v>
      </c>
      <c r="K12" s="53" t="s">
        <v>19</v>
      </c>
      <c r="L12" s="81"/>
      <c r="M12" s="82"/>
      <c r="N12" s="83"/>
      <c r="O12" s="81"/>
      <c r="P12" s="82"/>
      <c r="Q12" s="84"/>
      <c r="R12" s="81"/>
      <c r="S12" s="32"/>
      <c r="T12" s="52"/>
      <c r="U12" s="52">
        <v>28944</v>
      </c>
      <c r="V12" s="32"/>
      <c r="W12" s="52"/>
      <c r="X12" s="52"/>
      <c r="Y12" s="32"/>
    </row>
    <row r="13" spans="1:26" x14ac:dyDescent="0.25">
      <c r="A13" s="59" t="s">
        <v>50</v>
      </c>
      <c r="B13" s="58">
        <v>102</v>
      </c>
      <c r="C13" s="52">
        <v>2664605.88</v>
      </c>
      <c r="E13" s="57">
        <v>1515049.6912265038</v>
      </c>
      <c r="F13" s="56">
        <v>1946</v>
      </c>
      <c r="G13" s="52">
        <v>632909.07999999996</v>
      </c>
      <c r="H13" s="32"/>
      <c r="I13" s="55" t="s">
        <v>20</v>
      </c>
      <c r="J13" s="54" t="s">
        <v>20</v>
      </c>
      <c r="K13" s="53" t="s">
        <v>19</v>
      </c>
      <c r="L13" s="81"/>
      <c r="M13" s="82"/>
      <c r="N13" s="83"/>
      <c r="O13" s="81"/>
      <c r="P13" s="82"/>
      <c r="Q13" s="84"/>
      <c r="R13" s="81"/>
      <c r="S13" s="32"/>
      <c r="T13" s="52"/>
      <c r="U13" s="52">
        <v>4898802.0212265039</v>
      </c>
      <c r="V13" s="32"/>
      <c r="W13" s="52"/>
      <c r="X13" s="52"/>
      <c r="Y13" s="32"/>
    </row>
    <row r="14" spans="1:26" x14ac:dyDescent="0.25">
      <c r="A14" s="51" t="s">
        <v>49</v>
      </c>
      <c r="B14" s="49">
        <v>2359</v>
      </c>
      <c r="C14" s="45">
        <v>863677.08</v>
      </c>
      <c r="D14" s="44">
        <v>0.03</v>
      </c>
      <c r="E14" s="50">
        <v>467250.91143983818</v>
      </c>
      <c r="F14" s="49">
        <v>4044</v>
      </c>
      <c r="G14" s="45">
        <v>355744.73</v>
      </c>
      <c r="H14" s="44">
        <v>0.03</v>
      </c>
      <c r="I14" s="48" t="s">
        <v>20</v>
      </c>
      <c r="J14" s="47" t="s">
        <v>20</v>
      </c>
      <c r="K14" s="46" t="s">
        <v>19</v>
      </c>
      <c r="L14" s="77"/>
      <c r="M14" s="78"/>
      <c r="N14" s="79"/>
      <c r="O14" s="77"/>
      <c r="P14" s="78"/>
      <c r="Q14" s="80"/>
      <c r="R14" s="77"/>
      <c r="S14" s="44">
        <v>3.7799843802298339E-2</v>
      </c>
      <c r="T14" s="45">
        <v>0</v>
      </c>
      <c r="U14" s="45">
        <v>1711830.9014398381</v>
      </c>
      <c r="V14" s="44">
        <v>3.8595648714216037E-2</v>
      </c>
      <c r="W14" s="45">
        <v>0</v>
      </c>
      <c r="X14" s="45">
        <v>1244579.99</v>
      </c>
      <c r="Y14" s="44">
        <v>3.5979063461975623E-2</v>
      </c>
      <c r="Z14" s="32"/>
    </row>
    <row r="15" spans="1:26" x14ac:dyDescent="0.25">
      <c r="A15" s="59" t="s">
        <v>25</v>
      </c>
      <c r="B15" s="56">
        <v>2123</v>
      </c>
      <c r="C15" s="52">
        <v>38214</v>
      </c>
      <c r="E15" s="57">
        <v>0</v>
      </c>
      <c r="F15" s="56">
        <v>1229</v>
      </c>
      <c r="G15" s="52">
        <v>22122</v>
      </c>
      <c r="H15" s="32"/>
      <c r="I15" s="55" t="s">
        <v>20</v>
      </c>
      <c r="J15" s="54" t="s">
        <v>20</v>
      </c>
      <c r="K15" s="53" t="s">
        <v>19</v>
      </c>
      <c r="L15" s="81"/>
      <c r="M15" s="82"/>
      <c r="N15" s="83"/>
      <c r="O15" s="81"/>
      <c r="P15" s="82"/>
      <c r="Q15" s="84"/>
      <c r="R15" s="81"/>
      <c r="S15" s="32"/>
      <c r="T15" s="52"/>
      <c r="U15" s="52">
        <v>65538</v>
      </c>
      <c r="V15" s="32"/>
      <c r="W15" s="52"/>
      <c r="X15" s="52"/>
      <c r="Y15" s="32"/>
    </row>
    <row r="16" spans="1:26" x14ac:dyDescent="0.25">
      <c r="A16" s="59" t="s">
        <v>24</v>
      </c>
      <c r="B16" s="56">
        <v>204</v>
      </c>
      <c r="C16" s="52">
        <v>3672</v>
      </c>
      <c r="E16" s="57">
        <v>0</v>
      </c>
      <c r="F16" s="56">
        <v>1769</v>
      </c>
      <c r="G16" s="52">
        <v>31842</v>
      </c>
      <c r="H16" s="32"/>
      <c r="I16" s="55" t="s">
        <v>20</v>
      </c>
      <c r="J16" s="54" t="s">
        <v>20</v>
      </c>
      <c r="K16" s="53" t="s">
        <v>19</v>
      </c>
      <c r="L16" s="81"/>
      <c r="M16" s="82"/>
      <c r="N16" s="83"/>
      <c r="O16" s="81"/>
      <c r="P16" s="82"/>
      <c r="Q16" s="84"/>
      <c r="R16" s="81"/>
      <c r="S16" s="32"/>
      <c r="T16" s="52"/>
      <c r="U16" s="52">
        <v>37008</v>
      </c>
      <c r="V16" s="32"/>
      <c r="W16" s="52"/>
      <c r="X16" s="52"/>
      <c r="Y16" s="32"/>
    </row>
    <row r="17" spans="1:26" x14ac:dyDescent="0.25">
      <c r="A17" s="59" t="s">
        <v>48</v>
      </c>
      <c r="B17" s="58">
        <v>32</v>
      </c>
      <c r="C17" s="52">
        <v>821791.08</v>
      </c>
      <c r="E17" s="57">
        <v>467250.91143983818</v>
      </c>
      <c r="F17" s="56">
        <v>1046</v>
      </c>
      <c r="G17" s="52">
        <v>301780.73</v>
      </c>
      <c r="H17" s="32"/>
      <c r="I17" s="55" t="s">
        <v>20</v>
      </c>
      <c r="J17" s="54" t="s">
        <v>20</v>
      </c>
      <c r="K17" s="53" t="s">
        <v>19</v>
      </c>
      <c r="L17" s="81"/>
      <c r="M17" s="82"/>
      <c r="N17" s="83"/>
      <c r="O17" s="81"/>
      <c r="P17" s="82"/>
      <c r="Q17" s="84"/>
      <c r="R17" s="81"/>
      <c r="S17" s="32"/>
      <c r="T17" s="52"/>
      <c r="U17" s="52">
        <v>1609284.9014398381</v>
      </c>
      <c r="V17" s="32"/>
      <c r="W17" s="52"/>
      <c r="X17" s="52"/>
      <c r="Y17" s="32"/>
    </row>
    <row r="18" spans="1:26" x14ac:dyDescent="0.25">
      <c r="A18" s="51" t="s">
        <v>47</v>
      </c>
      <c r="B18" s="49">
        <v>15582</v>
      </c>
      <c r="C18" s="45">
        <v>5704881.8399999999</v>
      </c>
      <c r="D18" s="44">
        <v>0.03</v>
      </c>
      <c r="E18" s="50">
        <v>3086351.7177005331</v>
      </c>
      <c r="F18" s="49">
        <v>25725</v>
      </c>
      <c r="G18" s="45">
        <v>2262990.41</v>
      </c>
      <c r="H18" s="44">
        <v>0.03</v>
      </c>
      <c r="I18" s="48" t="s">
        <v>20</v>
      </c>
      <c r="J18" s="47" t="s">
        <v>20</v>
      </c>
      <c r="K18" s="46" t="s">
        <v>19</v>
      </c>
      <c r="L18" s="77"/>
      <c r="M18" s="78"/>
      <c r="N18" s="79"/>
      <c r="O18" s="77"/>
      <c r="P18" s="78"/>
      <c r="Q18" s="80"/>
      <c r="R18" s="77"/>
      <c r="S18" s="44">
        <v>0.3101361151400201</v>
      </c>
      <c r="T18" s="45">
        <v>0</v>
      </c>
      <c r="U18" s="45">
        <v>11742813.497700533</v>
      </c>
      <c r="V18" s="44">
        <v>0.26475833815863187</v>
      </c>
      <c r="W18" s="45">
        <v>0</v>
      </c>
      <c r="X18" s="45">
        <v>8656461.7799999993</v>
      </c>
      <c r="Y18" s="44">
        <v>0.25024617962786505</v>
      </c>
      <c r="Z18" s="32"/>
    </row>
    <row r="19" spans="1:26" x14ac:dyDescent="0.25">
      <c r="A19" s="59" t="s">
        <v>25</v>
      </c>
      <c r="B19" s="56">
        <v>8061</v>
      </c>
      <c r="C19" s="52">
        <v>145098</v>
      </c>
      <c r="E19" s="57">
        <v>0</v>
      </c>
      <c r="F19" s="56">
        <v>6779</v>
      </c>
      <c r="G19" s="52">
        <v>122022</v>
      </c>
      <c r="H19" s="32"/>
      <c r="I19" s="55" t="s">
        <v>20</v>
      </c>
      <c r="J19" s="54" t="s">
        <v>20</v>
      </c>
      <c r="K19" s="53" t="s">
        <v>19</v>
      </c>
      <c r="L19" s="81"/>
      <c r="M19" s="82"/>
      <c r="N19" s="83"/>
      <c r="O19" s="81"/>
      <c r="P19" s="82"/>
      <c r="Q19" s="84"/>
      <c r="R19" s="81"/>
      <c r="S19" s="32"/>
      <c r="T19" s="52"/>
      <c r="U19" s="52">
        <v>375066</v>
      </c>
      <c r="V19" s="32"/>
      <c r="W19" s="52"/>
      <c r="X19" s="52"/>
      <c r="Y19" s="32"/>
    </row>
    <row r="20" spans="1:26" x14ac:dyDescent="0.25">
      <c r="A20" s="59" t="s">
        <v>24</v>
      </c>
      <c r="B20" s="56">
        <v>7312</v>
      </c>
      <c r="C20" s="52">
        <v>131616</v>
      </c>
      <c r="E20" s="57">
        <v>0</v>
      </c>
      <c r="F20" s="56">
        <v>14914</v>
      </c>
      <c r="G20" s="52">
        <v>268452</v>
      </c>
      <c r="H20" s="32"/>
      <c r="I20" s="55" t="s">
        <v>20</v>
      </c>
      <c r="J20" s="54" t="s">
        <v>20</v>
      </c>
      <c r="K20" s="53" t="s">
        <v>19</v>
      </c>
      <c r="L20" s="81"/>
      <c r="M20" s="82"/>
      <c r="N20" s="83"/>
      <c r="O20" s="81"/>
      <c r="P20" s="82"/>
      <c r="Q20" s="84"/>
      <c r="R20" s="81"/>
      <c r="S20" s="32"/>
      <c r="T20" s="52"/>
      <c r="U20" s="52">
        <v>548928</v>
      </c>
      <c r="V20" s="32"/>
      <c r="W20" s="52"/>
      <c r="X20" s="52"/>
      <c r="Y20" s="32"/>
    </row>
    <row r="21" spans="1:26" x14ac:dyDescent="0.25">
      <c r="A21" s="59" t="s">
        <v>46</v>
      </c>
      <c r="B21" s="58">
        <v>209</v>
      </c>
      <c r="C21" s="52">
        <v>5428167.8399999999</v>
      </c>
      <c r="E21" s="57">
        <v>3086351.7177005331</v>
      </c>
      <c r="F21" s="56">
        <v>4032</v>
      </c>
      <c r="G21" s="52">
        <v>1872516.4100000001</v>
      </c>
      <c r="H21" s="32"/>
      <c r="I21" s="55" t="s">
        <v>20</v>
      </c>
      <c r="J21" s="54" t="s">
        <v>20</v>
      </c>
      <c r="K21" s="53" t="s">
        <v>19</v>
      </c>
      <c r="L21" s="81"/>
      <c r="M21" s="82"/>
      <c r="N21" s="83"/>
      <c r="O21" s="81"/>
      <c r="P21" s="82"/>
      <c r="Q21" s="84"/>
      <c r="R21" s="81"/>
      <c r="S21" s="32"/>
      <c r="T21" s="52"/>
      <c r="U21" s="52">
        <v>10818819.497700533</v>
      </c>
      <c r="V21" s="32"/>
      <c r="W21" s="52"/>
      <c r="X21" s="52"/>
      <c r="Y21" s="32"/>
    </row>
    <row r="22" spans="1:26" x14ac:dyDescent="0.25">
      <c r="A22" s="51" t="s">
        <v>45</v>
      </c>
      <c r="B22" s="49">
        <v>832</v>
      </c>
      <c r="C22" s="45">
        <v>304611.84000000003</v>
      </c>
      <c r="D22" s="44">
        <v>0.03</v>
      </c>
      <c r="E22" s="50">
        <v>164795.57368289333</v>
      </c>
      <c r="F22" s="49">
        <v>3621</v>
      </c>
      <c r="G22" s="45">
        <v>318534.03999999998</v>
      </c>
      <c r="H22" s="44">
        <v>0.03</v>
      </c>
      <c r="I22" s="48" t="s">
        <v>20</v>
      </c>
      <c r="J22" s="47" t="s">
        <v>20</v>
      </c>
      <c r="K22" s="46" t="s">
        <v>19</v>
      </c>
      <c r="L22" s="77"/>
      <c r="M22" s="78"/>
      <c r="N22" s="79"/>
      <c r="O22" s="77"/>
      <c r="P22" s="78"/>
      <c r="Q22" s="80"/>
      <c r="R22" s="77"/>
      <c r="S22" s="44">
        <v>2.8539551489456656E-2</v>
      </c>
      <c r="T22" s="45">
        <v>0</v>
      </c>
      <c r="U22" s="45">
        <v>832239.61368289345</v>
      </c>
      <c r="V22" s="44">
        <v>1.87640191263884E-2</v>
      </c>
      <c r="W22" s="45">
        <v>0</v>
      </c>
      <c r="X22" s="45">
        <v>667444.04000000015</v>
      </c>
      <c r="Y22" s="44">
        <v>1.9294871896885796E-2</v>
      </c>
      <c r="Z22" s="32"/>
    </row>
    <row r="23" spans="1:26" x14ac:dyDescent="0.25">
      <c r="A23" s="59" t="s">
        <v>25</v>
      </c>
      <c r="B23" s="56">
        <v>0</v>
      </c>
      <c r="C23" s="52">
        <v>0</v>
      </c>
      <c r="E23" s="57">
        <v>0</v>
      </c>
      <c r="F23" s="56">
        <v>1877</v>
      </c>
      <c r="G23" s="52">
        <v>33786</v>
      </c>
      <c r="H23" s="32"/>
      <c r="I23" s="55" t="s">
        <v>20</v>
      </c>
      <c r="J23" s="54" t="s">
        <v>20</v>
      </c>
      <c r="K23" s="53" t="s">
        <v>19</v>
      </c>
      <c r="L23" s="81"/>
      <c r="M23" s="82"/>
      <c r="N23" s="83"/>
      <c r="O23" s="81"/>
      <c r="P23" s="82"/>
      <c r="Q23" s="84"/>
      <c r="R23" s="81"/>
      <c r="S23" s="32"/>
      <c r="T23" s="52"/>
      <c r="U23" s="52">
        <v>41220</v>
      </c>
      <c r="V23" s="32"/>
      <c r="W23" s="52"/>
      <c r="X23" s="52"/>
      <c r="Y23" s="32"/>
    </row>
    <row r="24" spans="1:26" x14ac:dyDescent="0.25">
      <c r="A24" s="59" t="s">
        <v>24</v>
      </c>
      <c r="B24" s="56">
        <v>821</v>
      </c>
      <c r="C24" s="52">
        <v>14778</v>
      </c>
      <c r="E24" s="57">
        <v>0</v>
      </c>
      <c r="F24" s="56">
        <v>982</v>
      </c>
      <c r="G24" s="52">
        <v>17676</v>
      </c>
      <c r="H24" s="32"/>
      <c r="I24" s="55" t="s">
        <v>20</v>
      </c>
      <c r="J24" s="54" t="s">
        <v>20</v>
      </c>
      <c r="K24" s="53" t="s">
        <v>19</v>
      </c>
      <c r="L24" s="81"/>
      <c r="M24" s="82"/>
      <c r="N24" s="83"/>
      <c r="O24" s="81"/>
      <c r="P24" s="82"/>
      <c r="Q24" s="84"/>
      <c r="R24" s="81"/>
      <c r="S24" s="32"/>
      <c r="T24" s="52"/>
      <c r="U24" s="52">
        <v>36918</v>
      </c>
      <c r="V24" s="32"/>
      <c r="W24" s="52"/>
      <c r="X24" s="52"/>
      <c r="Y24" s="32"/>
    </row>
    <row r="25" spans="1:26" x14ac:dyDescent="0.25">
      <c r="A25" s="59" t="s">
        <v>44</v>
      </c>
      <c r="B25" s="58">
        <v>11</v>
      </c>
      <c r="C25" s="52">
        <v>289833.84000000003</v>
      </c>
      <c r="E25" s="57">
        <v>164795.57368289333</v>
      </c>
      <c r="F25" s="56">
        <v>762</v>
      </c>
      <c r="G25" s="52">
        <v>267072.03999999998</v>
      </c>
      <c r="H25" s="32"/>
      <c r="I25" s="55" t="s">
        <v>20</v>
      </c>
      <c r="J25" s="54" t="s">
        <v>20</v>
      </c>
      <c r="K25" s="53" t="s">
        <v>19</v>
      </c>
      <c r="L25" s="81"/>
      <c r="M25" s="82"/>
      <c r="N25" s="83"/>
      <c r="O25" s="81"/>
      <c r="P25" s="82"/>
      <c r="Q25" s="84"/>
      <c r="R25" s="81"/>
      <c r="S25" s="32"/>
      <c r="T25" s="52"/>
      <c r="U25" s="52">
        <v>754101.61368289345</v>
      </c>
      <c r="V25" s="32"/>
      <c r="W25" s="52"/>
      <c r="X25" s="52"/>
      <c r="Y25" s="32"/>
    </row>
    <row r="26" spans="1:26" x14ac:dyDescent="0.25">
      <c r="A26" s="51" t="s">
        <v>43</v>
      </c>
      <c r="B26" s="49">
        <v>2717</v>
      </c>
      <c r="C26" s="45">
        <v>994748.04</v>
      </c>
      <c r="D26" s="44">
        <v>0.03</v>
      </c>
      <c r="E26" s="50">
        <v>538160.54530819855</v>
      </c>
      <c r="F26" s="49">
        <v>5244</v>
      </c>
      <c r="G26" s="45">
        <v>461306.97</v>
      </c>
      <c r="H26" s="44">
        <v>0.03</v>
      </c>
      <c r="I26" s="48" t="s">
        <v>20</v>
      </c>
      <c r="J26" s="47" t="s">
        <v>20</v>
      </c>
      <c r="K26" s="46" t="s">
        <v>19</v>
      </c>
      <c r="L26" s="77"/>
      <c r="M26" s="78"/>
      <c r="N26" s="79"/>
      <c r="O26" s="77"/>
      <c r="P26" s="78"/>
      <c r="Q26" s="80"/>
      <c r="R26" s="77"/>
      <c r="S26" s="44">
        <v>5.3280151734910186E-2</v>
      </c>
      <c r="T26" s="45">
        <v>0</v>
      </c>
      <c r="U26" s="45">
        <v>2082906.6953081985</v>
      </c>
      <c r="V26" s="44">
        <v>4.696207729921574E-2</v>
      </c>
      <c r="W26" s="45">
        <v>0</v>
      </c>
      <c r="X26" s="45">
        <v>1544746.15</v>
      </c>
      <c r="Y26" s="44">
        <v>4.4656446520156982E-2</v>
      </c>
      <c r="Z26" s="32"/>
    </row>
    <row r="27" spans="1:26" x14ac:dyDescent="0.25">
      <c r="A27" s="59" t="s">
        <v>25</v>
      </c>
      <c r="B27" s="56">
        <v>1612</v>
      </c>
      <c r="C27" s="52">
        <v>29016</v>
      </c>
      <c r="E27" s="57">
        <v>0</v>
      </c>
      <c r="F27" s="56">
        <v>2772</v>
      </c>
      <c r="G27" s="52">
        <v>49896</v>
      </c>
      <c r="H27" s="32"/>
      <c r="I27" s="55" t="s">
        <v>20</v>
      </c>
      <c r="J27" s="54" t="s">
        <v>20</v>
      </c>
      <c r="K27" s="53" t="s">
        <v>19</v>
      </c>
      <c r="L27" s="81"/>
      <c r="M27" s="82"/>
      <c r="N27" s="83"/>
      <c r="O27" s="81"/>
      <c r="P27" s="82"/>
      <c r="Q27" s="84"/>
      <c r="R27" s="81"/>
      <c r="S27" s="32"/>
      <c r="T27" s="52"/>
      <c r="U27" s="52">
        <v>96894</v>
      </c>
      <c r="V27" s="32"/>
      <c r="W27" s="52"/>
      <c r="X27" s="52"/>
      <c r="Y27" s="32"/>
    </row>
    <row r="28" spans="1:26" x14ac:dyDescent="0.25">
      <c r="A28" s="59" t="s">
        <v>24</v>
      </c>
      <c r="B28" s="56">
        <v>1069</v>
      </c>
      <c r="C28" s="52">
        <v>19242</v>
      </c>
      <c r="E28" s="57">
        <v>0</v>
      </c>
      <c r="F28" s="56">
        <v>1763</v>
      </c>
      <c r="G28" s="52">
        <v>31734</v>
      </c>
      <c r="H28" s="32"/>
      <c r="I28" s="55" t="s">
        <v>20</v>
      </c>
      <c r="J28" s="54" t="s">
        <v>20</v>
      </c>
      <c r="K28" s="53" t="s">
        <v>19</v>
      </c>
      <c r="L28" s="81"/>
      <c r="M28" s="82"/>
      <c r="N28" s="83"/>
      <c r="O28" s="81"/>
      <c r="P28" s="82"/>
      <c r="Q28" s="84"/>
      <c r="R28" s="81"/>
      <c r="S28" s="32"/>
      <c r="T28" s="52"/>
      <c r="U28" s="52">
        <v>61560</v>
      </c>
      <c r="V28" s="32"/>
      <c r="W28" s="52"/>
      <c r="X28" s="52"/>
      <c r="Y28" s="32"/>
    </row>
    <row r="29" spans="1:26" x14ac:dyDescent="0.25">
      <c r="A29" s="59" t="s">
        <v>42</v>
      </c>
      <c r="B29" s="58">
        <v>36</v>
      </c>
      <c r="C29" s="52">
        <v>946490.04</v>
      </c>
      <c r="E29" s="57">
        <v>538160.54530819855</v>
      </c>
      <c r="F29" s="56">
        <v>709</v>
      </c>
      <c r="G29" s="52">
        <v>379676.97</v>
      </c>
      <c r="H29" s="32"/>
      <c r="I29" s="55" t="s">
        <v>20</v>
      </c>
      <c r="J29" s="54" t="s">
        <v>20</v>
      </c>
      <c r="K29" s="53" t="s">
        <v>19</v>
      </c>
      <c r="L29" s="81"/>
      <c r="M29" s="82"/>
      <c r="N29" s="83"/>
      <c r="O29" s="81"/>
      <c r="P29" s="82"/>
      <c r="Q29" s="84"/>
      <c r="R29" s="81"/>
      <c r="S29" s="32"/>
      <c r="T29" s="52"/>
      <c r="U29" s="52">
        <v>1924452.6953081985</v>
      </c>
      <c r="V29" s="32"/>
      <c r="W29" s="52"/>
      <c r="X29" s="52"/>
      <c r="Y29" s="32"/>
    </row>
    <row r="30" spans="1:26" x14ac:dyDescent="0.25">
      <c r="A30" s="51" t="s">
        <v>41</v>
      </c>
      <c r="B30" s="60" t="s">
        <v>19</v>
      </c>
      <c r="C30" s="45" t="s">
        <v>19</v>
      </c>
      <c r="D30" s="46" t="s">
        <v>19</v>
      </c>
      <c r="E30" s="50" t="s">
        <v>19</v>
      </c>
      <c r="F30" s="49">
        <v>5093</v>
      </c>
      <c r="G30" s="45">
        <v>448023.72</v>
      </c>
      <c r="H30" s="44">
        <v>0.03</v>
      </c>
      <c r="I30" s="48" t="s">
        <v>20</v>
      </c>
      <c r="J30" s="47" t="s">
        <v>20</v>
      </c>
      <c r="K30" s="46" t="s">
        <v>19</v>
      </c>
      <c r="L30" s="85"/>
      <c r="M30" s="86"/>
      <c r="N30" s="87"/>
      <c r="O30" s="77"/>
      <c r="P30" s="78"/>
      <c r="Q30" s="80"/>
      <c r="R30" s="77"/>
      <c r="S30" s="44">
        <v>3.2611848711368963E-2</v>
      </c>
      <c r="T30" s="45">
        <v>0</v>
      </c>
      <c r="U30" s="45">
        <v>499200.79</v>
      </c>
      <c r="V30" s="44">
        <v>1.1255187829880556E-2</v>
      </c>
      <c r="W30" s="45">
        <v>0</v>
      </c>
      <c r="X30" s="45">
        <v>499200.79</v>
      </c>
      <c r="Y30" s="44">
        <v>1.4431195301218339E-2</v>
      </c>
      <c r="Z30" s="32"/>
    </row>
    <row r="31" spans="1:26" x14ac:dyDescent="0.25">
      <c r="A31" s="59" t="s">
        <v>25</v>
      </c>
      <c r="B31" s="58" t="s">
        <v>19</v>
      </c>
      <c r="C31" s="52" t="s">
        <v>19</v>
      </c>
      <c r="D31" s="53"/>
      <c r="E31" s="57" t="s">
        <v>19</v>
      </c>
      <c r="F31" s="56">
        <v>0</v>
      </c>
      <c r="G31" s="52">
        <v>0</v>
      </c>
      <c r="H31" s="32"/>
      <c r="I31" s="55" t="s">
        <v>20</v>
      </c>
      <c r="J31" s="54" t="s">
        <v>20</v>
      </c>
      <c r="K31" s="53" t="s">
        <v>19</v>
      </c>
      <c r="L31" s="88"/>
      <c r="M31" s="89"/>
      <c r="N31" s="90"/>
      <c r="O31" s="81"/>
      <c r="P31" s="82"/>
      <c r="Q31" s="84"/>
      <c r="R31" s="77"/>
      <c r="S31" s="32"/>
      <c r="T31" s="52"/>
      <c r="U31" s="52">
        <v>0</v>
      </c>
      <c r="V31" s="32"/>
      <c r="W31" s="52"/>
      <c r="X31" s="52"/>
      <c r="Y31" s="32"/>
    </row>
    <row r="32" spans="1:26" x14ac:dyDescent="0.25">
      <c r="A32" s="59" t="s">
        <v>24</v>
      </c>
      <c r="B32" s="58" t="s">
        <v>19</v>
      </c>
      <c r="C32" s="52" t="s">
        <v>19</v>
      </c>
      <c r="D32" s="53"/>
      <c r="E32" s="57" t="s">
        <v>19</v>
      </c>
      <c r="F32" s="56">
        <v>4113</v>
      </c>
      <c r="G32" s="52">
        <v>74034</v>
      </c>
      <c r="H32" s="32"/>
      <c r="I32" s="55" t="s">
        <v>20</v>
      </c>
      <c r="J32" s="54" t="s">
        <v>20</v>
      </c>
      <c r="K32" s="53" t="s">
        <v>19</v>
      </c>
      <c r="L32" s="88"/>
      <c r="M32" s="89"/>
      <c r="N32" s="90"/>
      <c r="O32" s="81"/>
      <c r="P32" s="82"/>
      <c r="Q32" s="84"/>
      <c r="R32" s="77"/>
      <c r="S32" s="32"/>
      <c r="T32" s="52"/>
      <c r="U32" s="52">
        <v>87534</v>
      </c>
      <c r="V32" s="32"/>
      <c r="W32" s="52"/>
      <c r="X32" s="52"/>
      <c r="Y32" s="32"/>
    </row>
    <row r="33" spans="1:26" x14ac:dyDescent="0.25">
      <c r="A33" s="59" t="s">
        <v>40</v>
      </c>
      <c r="B33" s="58" t="s">
        <v>19</v>
      </c>
      <c r="C33" s="52" t="s">
        <v>19</v>
      </c>
      <c r="D33" s="53"/>
      <c r="E33" s="57" t="s">
        <v>19</v>
      </c>
      <c r="F33" s="56">
        <v>980</v>
      </c>
      <c r="G33" s="52">
        <v>373989.72</v>
      </c>
      <c r="H33" s="32"/>
      <c r="I33" s="55" t="s">
        <v>20</v>
      </c>
      <c r="J33" s="54" t="s">
        <v>20</v>
      </c>
      <c r="K33" s="53" t="s">
        <v>19</v>
      </c>
      <c r="L33" s="88"/>
      <c r="M33" s="89"/>
      <c r="N33" s="90"/>
      <c r="O33" s="81"/>
      <c r="P33" s="82"/>
      <c r="Q33" s="84"/>
      <c r="R33" s="77"/>
      <c r="S33" s="32"/>
      <c r="T33" s="52"/>
      <c r="U33" s="52">
        <v>411666.79</v>
      </c>
      <c r="V33" s="32"/>
      <c r="W33" s="52"/>
      <c r="X33" s="52"/>
      <c r="Y33" s="32"/>
    </row>
    <row r="34" spans="1:26" x14ac:dyDescent="0.25">
      <c r="A34" s="51" t="s">
        <v>39</v>
      </c>
      <c r="B34" s="60" t="s">
        <v>19</v>
      </c>
      <c r="C34" s="45" t="s">
        <v>19</v>
      </c>
      <c r="D34" s="46" t="s">
        <v>19</v>
      </c>
      <c r="E34" s="50" t="s">
        <v>19</v>
      </c>
      <c r="F34" s="49">
        <v>5779</v>
      </c>
      <c r="G34" s="45">
        <v>508370.13</v>
      </c>
      <c r="H34" s="44">
        <v>0.03</v>
      </c>
      <c r="I34" s="48" t="s">
        <v>20</v>
      </c>
      <c r="J34" s="47" t="s">
        <v>20</v>
      </c>
      <c r="K34" s="46" t="s">
        <v>19</v>
      </c>
      <c r="L34" s="77"/>
      <c r="M34" s="78"/>
      <c r="N34" s="79"/>
      <c r="O34" s="77"/>
      <c r="P34" s="78"/>
      <c r="Q34" s="80"/>
      <c r="R34" s="77"/>
      <c r="S34" s="44">
        <v>3.4391386812451186E-2</v>
      </c>
      <c r="T34" s="45">
        <v>0</v>
      </c>
      <c r="U34" s="45">
        <v>534318.67000000004</v>
      </c>
      <c r="V34" s="44">
        <v>1.2046970101673849E-2</v>
      </c>
      <c r="W34" s="45">
        <v>0</v>
      </c>
      <c r="X34" s="45">
        <v>534318.67000000004</v>
      </c>
      <c r="Y34" s="44">
        <v>1.544640400079742E-2</v>
      </c>
      <c r="Z34" s="32"/>
    </row>
    <row r="35" spans="1:26" x14ac:dyDescent="0.25">
      <c r="A35" s="59" t="s">
        <v>25</v>
      </c>
      <c r="B35" s="58" t="s">
        <v>19</v>
      </c>
      <c r="C35" s="52" t="s">
        <v>19</v>
      </c>
      <c r="D35" s="53"/>
      <c r="E35" s="57" t="s">
        <v>19</v>
      </c>
      <c r="F35" s="56">
        <v>4499</v>
      </c>
      <c r="G35" s="52">
        <v>80982</v>
      </c>
      <c r="H35" s="32"/>
      <c r="I35" s="55" t="s">
        <v>20</v>
      </c>
      <c r="J35" s="54" t="s">
        <v>20</v>
      </c>
      <c r="K35" s="53" t="s">
        <v>19</v>
      </c>
      <c r="L35" s="81"/>
      <c r="M35" s="82"/>
      <c r="N35" s="83"/>
      <c r="O35" s="81"/>
      <c r="P35" s="82"/>
      <c r="Q35" s="84"/>
      <c r="R35" s="77"/>
      <c r="S35" s="32"/>
      <c r="T35" s="52"/>
      <c r="U35" s="52">
        <v>87912</v>
      </c>
      <c r="V35" s="32"/>
      <c r="W35" s="52"/>
      <c r="X35" s="52"/>
      <c r="Y35" s="32"/>
    </row>
    <row r="36" spans="1:26" x14ac:dyDescent="0.25">
      <c r="A36" s="59" t="s">
        <v>24</v>
      </c>
      <c r="B36" s="58" t="s">
        <v>19</v>
      </c>
      <c r="C36" s="52" t="s">
        <v>19</v>
      </c>
      <c r="D36" s="53"/>
      <c r="E36" s="57" t="s">
        <v>19</v>
      </c>
      <c r="F36" s="56">
        <v>0</v>
      </c>
      <c r="G36" s="52">
        <v>0</v>
      </c>
      <c r="H36" s="32"/>
      <c r="I36" s="55" t="s">
        <v>20</v>
      </c>
      <c r="J36" s="54" t="s">
        <v>20</v>
      </c>
      <c r="K36" s="53" t="s">
        <v>19</v>
      </c>
      <c r="L36" s="81"/>
      <c r="M36" s="82"/>
      <c r="N36" s="83"/>
      <c r="O36" s="81"/>
      <c r="P36" s="82"/>
      <c r="Q36" s="84"/>
      <c r="R36" s="77"/>
      <c r="S36" s="32"/>
      <c r="T36" s="52"/>
      <c r="U36" s="52">
        <v>0</v>
      </c>
      <c r="V36" s="32"/>
      <c r="W36" s="52"/>
      <c r="X36" s="52"/>
      <c r="Y36" s="32"/>
    </row>
    <row r="37" spans="1:26" x14ac:dyDescent="0.25">
      <c r="A37" s="59" t="s">
        <v>38</v>
      </c>
      <c r="B37" s="58" t="s">
        <v>19</v>
      </c>
      <c r="C37" s="52" t="s">
        <v>19</v>
      </c>
      <c r="D37" s="53"/>
      <c r="E37" s="57" t="s">
        <v>19</v>
      </c>
      <c r="F37" s="56">
        <v>1280</v>
      </c>
      <c r="G37" s="52">
        <v>427388.13</v>
      </c>
      <c r="H37" s="32"/>
      <c r="I37" s="55" t="s">
        <v>20</v>
      </c>
      <c r="J37" s="54" t="s">
        <v>20</v>
      </c>
      <c r="K37" s="53" t="s">
        <v>19</v>
      </c>
      <c r="L37" s="81"/>
      <c r="M37" s="82"/>
      <c r="N37" s="83"/>
      <c r="O37" s="81"/>
      <c r="P37" s="82"/>
      <c r="Q37" s="84"/>
      <c r="R37" s="77"/>
      <c r="S37" s="32"/>
      <c r="T37" s="52"/>
      <c r="U37" s="52">
        <v>446406.67</v>
      </c>
      <c r="V37" s="32"/>
      <c r="W37" s="52"/>
      <c r="X37" s="52"/>
      <c r="Y37" s="32"/>
    </row>
    <row r="38" spans="1:26" x14ac:dyDescent="0.25">
      <c r="A38" s="51" t="s">
        <v>37</v>
      </c>
      <c r="B38" s="60" t="s">
        <v>19</v>
      </c>
      <c r="C38" s="45" t="s">
        <v>19</v>
      </c>
      <c r="D38" s="46" t="s">
        <v>19</v>
      </c>
      <c r="E38" s="50" t="s">
        <v>19</v>
      </c>
      <c r="F38" s="49">
        <v>4230</v>
      </c>
      <c r="G38" s="45">
        <v>372106.88</v>
      </c>
      <c r="H38" s="44">
        <v>0.03</v>
      </c>
      <c r="I38" s="48" t="s">
        <v>20</v>
      </c>
      <c r="J38" s="47" t="s">
        <v>20</v>
      </c>
      <c r="K38" s="46" t="s">
        <v>19</v>
      </c>
      <c r="L38" s="85"/>
      <c r="M38" s="86"/>
      <c r="N38" s="87"/>
      <c r="O38" s="77"/>
      <c r="P38" s="78"/>
      <c r="Q38" s="80"/>
      <c r="R38" s="77"/>
      <c r="S38" s="44">
        <v>2.6018074305478076E-2</v>
      </c>
      <c r="T38" s="45">
        <v>0</v>
      </c>
      <c r="U38" s="45">
        <v>401584.87</v>
      </c>
      <c r="V38" s="44">
        <v>9.0542988553527042E-3</v>
      </c>
      <c r="W38" s="45">
        <v>0</v>
      </c>
      <c r="X38" s="45">
        <v>401584.87</v>
      </c>
      <c r="Y38" s="44">
        <v>1.1609255844696034E-2</v>
      </c>
      <c r="Z38" s="32"/>
    </row>
    <row r="39" spans="1:26" x14ac:dyDescent="0.25">
      <c r="A39" s="59" t="s">
        <v>25</v>
      </c>
      <c r="B39" s="58" t="s">
        <v>19</v>
      </c>
      <c r="C39" s="52" t="s">
        <v>19</v>
      </c>
      <c r="D39" s="53"/>
      <c r="E39" s="57" t="s">
        <v>19</v>
      </c>
      <c r="F39" s="56">
        <v>0</v>
      </c>
      <c r="G39" s="52">
        <v>0</v>
      </c>
      <c r="H39" s="32"/>
      <c r="I39" s="55" t="s">
        <v>20</v>
      </c>
      <c r="J39" s="54" t="s">
        <v>20</v>
      </c>
      <c r="K39" s="53" t="s">
        <v>19</v>
      </c>
      <c r="L39" s="88"/>
      <c r="M39" s="89"/>
      <c r="N39" s="90"/>
      <c r="O39" s="81"/>
      <c r="P39" s="82"/>
      <c r="Q39" s="84"/>
      <c r="R39" s="77"/>
      <c r="S39" s="32"/>
      <c r="T39" s="52"/>
      <c r="U39" s="52">
        <v>0</v>
      </c>
      <c r="V39" s="32"/>
      <c r="W39" s="52"/>
      <c r="X39" s="52"/>
      <c r="Y39" s="32"/>
    </row>
    <row r="40" spans="1:26" x14ac:dyDescent="0.25">
      <c r="A40" s="59" t="s">
        <v>24</v>
      </c>
      <c r="B40" s="58" t="s">
        <v>19</v>
      </c>
      <c r="C40" s="52" t="s">
        <v>19</v>
      </c>
      <c r="D40" s="53"/>
      <c r="E40" s="57" t="s">
        <v>19</v>
      </c>
      <c r="F40" s="56">
        <v>3574</v>
      </c>
      <c r="G40" s="52">
        <v>64332</v>
      </c>
      <c r="H40" s="32"/>
      <c r="I40" s="55" t="s">
        <v>20</v>
      </c>
      <c r="J40" s="54" t="s">
        <v>20</v>
      </c>
      <c r="K40" s="53" t="s">
        <v>19</v>
      </c>
      <c r="L40" s="88"/>
      <c r="M40" s="89"/>
      <c r="N40" s="90"/>
      <c r="O40" s="81"/>
      <c r="P40" s="82"/>
      <c r="Q40" s="84"/>
      <c r="R40" s="77"/>
      <c r="S40" s="32"/>
      <c r="T40" s="52"/>
      <c r="U40" s="52">
        <v>72108</v>
      </c>
      <c r="V40" s="32"/>
      <c r="W40" s="52"/>
      <c r="X40" s="52"/>
      <c r="Y40" s="32"/>
    </row>
    <row r="41" spans="1:26" x14ac:dyDescent="0.25">
      <c r="A41" s="59" t="s">
        <v>36</v>
      </c>
      <c r="B41" s="58" t="s">
        <v>19</v>
      </c>
      <c r="C41" s="52" t="s">
        <v>19</v>
      </c>
      <c r="D41" s="53"/>
      <c r="E41" s="57" t="s">
        <v>19</v>
      </c>
      <c r="F41" s="56">
        <v>656</v>
      </c>
      <c r="G41" s="52">
        <v>307774.88</v>
      </c>
      <c r="H41" s="32"/>
      <c r="I41" s="55" t="s">
        <v>20</v>
      </c>
      <c r="J41" s="54" t="s">
        <v>20</v>
      </c>
      <c r="K41" s="53" t="s">
        <v>19</v>
      </c>
      <c r="L41" s="88"/>
      <c r="M41" s="89"/>
      <c r="N41" s="90"/>
      <c r="O41" s="81"/>
      <c r="P41" s="82"/>
      <c r="Q41" s="84"/>
      <c r="R41" s="77"/>
      <c r="S41" s="32"/>
      <c r="T41" s="52"/>
      <c r="U41" s="52">
        <v>329476.87</v>
      </c>
      <c r="V41" s="32"/>
      <c r="W41" s="52"/>
      <c r="X41" s="52"/>
      <c r="Y41" s="32"/>
    </row>
    <row r="42" spans="1:26" x14ac:dyDescent="0.25">
      <c r="A42" s="51" t="s">
        <v>35</v>
      </c>
      <c r="B42" s="49">
        <v>5774</v>
      </c>
      <c r="C42" s="45">
        <v>2113976.88</v>
      </c>
      <c r="D42" s="44">
        <v>0.03</v>
      </c>
      <c r="E42" s="50">
        <v>1143665.4356310409</v>
      </c>
      <c r="F42" s="49">
        <v>11246</v>
      </c>
      <c r="G42" s="45">
        <v>989294.07999999996</v>
      </c>
      <c r="H42" s="44">
        <v>0.03</v>
      </c>
      <c r="I42" s="48" t="s">
        <v>20</v>
      </c>
      <c r="J42" s="47" t="s">
        <v>20</v>
      </c>
      <c r="K42" s="46" t="s">
        <v>19</v>
      </c>
      <c r="L42" s="77"/>
      <c r="M42" s="78"/>
      <c r="N42" s="79"/>
      <c r="O42" s="77"/>
      <c r="P42" s="78"/>
      <c r="Q42" s="80"/>
      <c r="R42" s="77"/>
      <c r="S42" s="44">
        <v>0.10211982595113243</v>
      </c>
      <c r="T42" s="45">
        <v>0</v>
      </c>
      <c r="U42" s="45">
        <v>4331352.6456310404</v>
      </c>
      <c r="V42" s="44">
        <v>9.7656471224790001E-2</v>
      </c>
      <c r="W42" s="45">
        <v>0</v>
      </c>
      <c r="X42" s="45">
        <v>3187687.2099999995</v>
      </c>
      <c r="Y42" s="44">
        <v>9.2151570286388748E-2</v>
      </c>
      <c r="Z42" s="32"/>
    </row>
    <row r="43" spans="1:26" x14ac:dyDescent="0.25">
      <c r="A43" s="59" t="s">
        <v>25</v>
      </c>
      <c r="B43" s="56">
        <v>0</v>
      </c>
      <c r="C43" s="52">
        <v>0</v>
      </c>
      <c r="E43" s="57"/>
      <c r="F43" s="56">
        <v>0</v>
      </c>
      <c r="G43" s="52">
        <v>0</v>
      </c>
      <c r="H43" s="32"/>
      <c r="I43" s="55" t="s">
        <v>20</v>
      </c>
      <c r="J43" s="54" t="s">
        <v>20</v>
      </c>
      <c r="K43" s="53" t="s">
        <v>19</v>
      </c>
      <c r="L43" s="81"/>
      <c r="M43" s="82"/>
      <c r="N43" s="83"/>
      <c r="O43" s="81"/>
      <c r="P43" s="82"/>
      <c r="Q43" s="84"/>
      <c r="R43" s="81"/>
      <c r="S43" s="32"/>
      <c r="T43" s="52"/>
      <c r="U43" s="52">
        <v>0</v>
      </c>
      <c r="V43" s="32"/>
      <c r="W43" s="52"/>
      <c r="X43" s="52"/>
      <c r="Y43" s="32"/>
    </row>
    <row r="44" spans="1:26" x14ac:dyDescent="0.25">
      <c r="A44" s="59" t="s">
        <v>24</v>
      </c>
      <c r="B44" s="56">
        <v>5697</v>
      </c>
      <c r="C44" s="52">
        <v>102546</v>
      </c>
      <c r="E44" s="57"/>
      <c r="F44" s="56">
        <v>9544</v>
      </c>
      <c r="G44" s="52">
        <v>171792</v>
      </c>
      <c r="H44" s="32"/>
      <c r="I44" s="55" t="s">
        <v>20</v>
      </c>
      <c r="J44" s="54" t="s">
        <v>20</v>
      </c>
      <c r="K44" s="53" t="s">
        <v>19</v>
      </c>
      <c r="L44" s="81"/>
      <c r="M44" s="82"/>
      <c r="N44" s="83"/>
      <c r="O44" s="81"/>
      <c r="P44" s="82"/>
      <c r="Q44" s="84"/>
      <c r="R44" s="81"/>
      <c r="S44" s="32"/>
      <c r="T44" s="52"/>
      <c r="U44" s="52">
        <v>297414</v>
      </c>
      <c r="V44" s="32"/>
      <c r="W44" s="52"/>
      <c r="X44" s="52"/>
      <c r="Y44" s="32"/>
    </row>
    <row r="45" spans="1:26" x14ac:dyDescent="0.25">
      <c r="A45" s="59" t="s">
        <v>34</v>
      </c>
      <c r="B45" s="58">
        <v>77</v>
      </c>
      <c r="C45" s="52">
        <v>2011430.88</v>
      </c>
      <c r="E45" s="57">
        <v>1143665.4356310409</v>
      </c>
      <c r="F45" s="56">
        <v>1702</v>
      </c>
      <c r="G45" s="52">
        <v>817502.08</v>
      </c>
      <c r="H45" s="32"/>
      <c r="I45" s="55" t="s">
        <v>20</v>
      </c>
      <c r="J45" s="54" t="s">
        <v>20</v>
      </c>
      <c r="K45" s="53" t="s">
        <v>19</v>
      </c>
      <c r="L45" s="81"/>
      <c r="M45" s="82"/>
      <c r="N45" s="83"/>
      <c r="O45" s="81"/>
      <c r="P45" s="82"/>
      <c r="Q45" s="84"/>
      <c r="R45" s="81"/>
      <c r="S45" s="32"/>
      <c r="T45" s="52"/>
      <c r="U45" s="52">
        <v>4033938.6456310409</v>
      </c>
      <c r="V45" s="32"/>
      <c r="W45" s="52"/>
      <c r="X45" s="52"/>
      <c r="Y45" s="32"/>
    </row>
    <row r="46" spans="1:26" x14ac:dyDescent="0.25">
      <c r="A46" s="51" t="s">
        <v>33</v>
      </c>
      <c r="B46" s="60" t="s">
        <v>19</v>
      </c>
      <c r="C46" s="45" t="s">
        <v>19</v>
      </c>
      <c r="D46" s="46" t="s">
        <v>19</v>
      </c>
      <c r="E46" s="50" t="s">
        <v>19</v>
      </c>
      <c r="F46" s="49">
        <v>5338</v>
      </c>
      <c r="G46" s="45">
        <v>469576.01</v>
      </c>
      <c r="H46" s="44">
        <v>0.03</v>
      </c>
      <c r="I46" s="48" t="s">
        <v>20</v>
      </c>
      <c r="J46" s="47" t="s">
        <v>20</v>
      </c>
      <c r="K46" s="46" t="s">
        <v>19</v>
      </c>
      <c r="L46" s="85"/>
      <c r="M46" s="86"/>
      <c r="N46" s="87"/>
      <c r="O46" s="77"/>
      <c r="P46" s="78"/>
      <c r="Q46" s="80"/>
      <c r="R46" s="77"/>
      <c r="S46" s="44">
        <v>3.353787794265313E-2</v>
      </c>
      <c r="T46" s="45">
        <v>0</v>
      </c>
      <c r="U46" s="45">
        <v>515430.67000000004</v>
      </c>
      <c r="V46" s="44">
        <v>1.1621113428388568E-2</v>
      </c>
      <c r="W46" s="45">
        <v>0</v>
      </c>
      <c r="X46" s="45">
        <v>515430.67000000004</v>
      </c>
      <c r="Y46" s="44">
        <v>1.4900378388839931E-2</v>
      </c>
      <c r="Z46" s="32"/>
    </row>
    <row r="47" spans="1:26" x14ac:dyDescent="0.25">
      <c r="A47" s="59" t="s">
        <v>25</v>
      </c>
      <c r="B47" s="58" t="s">
        <v>19</v>
      </c>
      <c r="C47" s="52" t="s">
        <v>19</v>
      </c>
      <c r="D47" s="53"/>
      <c r="E47" s="57" t="s">
        <v>19</v>
      </c>
      <c r="F47" s="56">
        <v>0</v>
      </c>
      <c r="G47" s="52">
        <v>0</v>
      </c>
      <c r="H47" s="32"/>
      <c r="I47" s="55" t="s">
        <v>20</v>
      </c>
      <c r="J47" s="54" t="s">
        <v>20</v>
      </c>
      <c r="K47" s="53" t="s">
        <v>19</v>
      </c>
      <c r="L47" s="88"/>
      <c r="M47" s="89"/>
      <c r="N47" s="90"/>
      <c r="O47" s="81"/>
      <c r="P47" s="82"/>
      <c r="Q47" s="84"/>
      <c r="R47" s="77"/>
      <c r="S47" s="32"/>
      <c r="T47" s="52"/>
      <c r="U47" s="52">
        <v>0</v>
      </c>
      <c r="V47" s="32"/>
      <c r="W47" s="52"/>
      <c r="X47" s="52"/>
      <c r="Y47" s="32"/>
    </row>
    <row r="48" spans="1:26" x14ac:dyDescent="0.25">
      <c r="A48" s="59" t="s">
        <v>24</v>
      </c>
      <c r="B48" s="58" t="s">
        <v>19</v>
      </c>
      <c r="C48" s="52" t="s">
        <v>19</v>
      </c>
      <c r="D48" s="53"/>
      <c r="E48" s="57" t="s">
        <v>19</v>
      </c>
      <c r="F48" s="56">
        <v>4389</v>
      </c>
      <c r="G48" s="52">
        <v>79002</v>
      </c>
      <c r="H48" s="32"/>
      <c r="I48" s="55" t="s">
        <v>20</v>
      </c>
      <c r="J48" s="54" t="s">
        <v>20</v>
      </c>
      <c r="K48" s="53" t="s">
        <v>19</v>
      </c>
      <c r="L48" s="88"/>
      <c r="M48" s="89"/>
      <c r="N48" s="90"/>
      <c r="O48" s="81"/>
      <c r="P48" s="82"/>
      <c r="Q48" s="84"/>
      <c r="R48" s="77"/>
      <c r="S48" s="32"/>
      <c r="T48" s="52"/>
      <c r="U48" s="52">
        <v>91098</v>
      </c>
      <c r="V48" s="32"/>
      <c r="W48" s="52"/>
      <c r="X48" s="52"/>
      <c r="Y48" s="32"/>
    </row>
    <row r="49" spans="1:26" x14ac:dyDescent="0.25">
      <c r="A49" s="59" t="s">
        <v>33</v>
      </c>
      <c r="B49" s="58" t="s">
        <v>19</v>
      </c>
      <c r="C49" s="52" t="s">
        <v>19</v>
      </c>
      <c r="D49" s="53"/>
      <c r="E49" s="57" t="s">
        <v>19</v>
      </c>
      <c r="F49" s="56">
        <v>949</v>
      </c>
      <c r="G49" s="52">
        <v>390574.01</v>
      </c>
      <c r="H49" s="32"/>
      <c r="I49" s="55" t="s">
        <v>20</v>
      </c>
      <c r="J49" s="54" t="s">
        <v>20</v>
      </c>
      <c r="K49" s="53" t="s">
        <v>19</v>
      </c>
      <c r="L49" s="88"/>
      <c r="M49" s="89"/>
      <c r="N49" s="90"/>
      <c r="O49" s="81"/>
      <c r="P49" s="82"/>
      <c r="Q49" s="84"/>
      <c r="R49" s="77"/>
      <c r="S49" s="32"/>
      <c r="T49" s="52"/>
      <c r="U49" s="52">
        <v>424332.67000000004</v>
      </c>
      <c r="V49" s="32"/>
      <c r="W49" s="52"/>
      <c r="X49" s="52"/>
      <c r="Y49" s="32"/>
    </row>
    <row r="50" spans="1:26" x14ac:dyDescent="0.25">
      <c r="A50" s="51" t="s">
        <v>32</v>
      </c>
      <c r="B50" s="49">
        <v>4143</v>
      </c>
      <c r="C50" s="45">
        <v>1516835.16</v>
      </c>
      <c r="D50" s="44">
        <v>0.03</v>
      </c>
      <c r="E50" s="50">
        <v>820610.6511637345</v>
      </c>
      <c r="F50" s="49">
        <v>8796</v>
      </c>
      <c r="G50" s="45">
        <v>773771.18</v>
      </c>
      <c r="H50" s="44">
        <v>0.03</v>
      </c>
      <c r="I50" s="48" t="s">
        <v>20</v>
      </c>
      <c r="J50" s="47" t="s">
        <v>20</v>
      </c>
      <c r="K50" s="46" t="s">
        <v>19</v>
      </c>
      <c r="L50" s="77"/>
      <c r="M50" s="78"/>
      <c r="N50" s="79"/>
      <c r="O50" s="77"/>
      <c r="P50" s="78"/>
      <c r="Q50" s="80"/>
      <c r="R50" s="77"/>
      <c r="S50" s="44">
        <v>8.0977351333258951E-2</v>
      </c>
      <c r="T50" s="45">
        <v>0</v>
      </c>
      <c r="U50" s="45">
        <v>3205948.0611637346</v>
      </c>
      <c r="V50" s="44">
        <v>7.2282633209052483E-2</v>
      </c>
      <c r="W50" s="45">
        <v>0</v>
      </c>
      <c r="X50" s="45">
        <v>2385337.41</v>
      </c>
      <c r="Y50" s="44">
        <v>6.8956761913402276E-2</v>
      </c>
      <c r="Z50" s="32"/>
    </row>
    <row r="51" spans="1:26" x14ac:dyDescent="0.25">
      <c r="A51" s="59" t="s">
        <v>25</v>
      </c>
      <c r="B51" s="56">
        <v>0</v>
      </c>
      <c r="C51" s="52">
        <v>0</v>
      </c>
      <c r="E51" s="57"/>
      <c r="F51" s="56">
        <v>0</v>
      </c>
      <c r="G51" s="52">
        <v>0</v>
      </c>
      <c r="H51" s="32"/>
      <c r="I51" s="55" t="s">
        <v>20</v>
      </c>
      <c r="J51" s="54" t="s">
        <v>20</v>
      </c>
      <c r="K51" s="53" t="s">
        <v>19</v>
      </c>
      <c r="L51" s="81"/>
      <c r="M51" s="82"/>
      <c r="N51" s="83"/>
      <c r="O51" s="81"/>
      <c r="P51" s="82"/>
      <c r="Q51" s="84"/>
      <c r="R51" s="81"/>
      <c r="S51" s="32"/>
      <c r="T51" s="52"/>
      <c r="U51" s="52">
        <v>0</v>
      </c>
      <c r="V51" s="32"/>
      <c r="W51" s="52"/>
      <c r="X51" s="52"/>
      <c r="Y51" s="32"/>
    </row>
    <row r="52" spans="1:26" x14ac:dyDescent="0.25">
      <c r="A52" s="59" t="s">
        <v>24</v>
      </c>
      <c r="B52" s="56">
        <v>4088</v>
      </c>
      <c r="C52" s="52">
        <v>73584</v>
      </c>
      <c r="E52" s="57"/>
      <c r="F52" s="56">
        <v>7288</v>
      </c>
      <c r="G52" s="52">
        <v>131184</v>
      </c>
      <c r="H52" s="32"/>
      <c r="I52" s="55" t="s">
        <v>20</v>
      </c>
      <c r="J52" s="54" t="s">
        <v>20</v>
      </c>
      <c r="K52" s="53" t="s">
        <v>19</v>
      </c>
      <c r="L52" s="81"/>
      <c r="M52" s="82"/>
      <c r="N52" s="83"/>
      <c r="O52" s="81"/>
      <c r="P52" s="82"/>
      <c r="Q52" s="84"/>
      <c r="R52" s="81"/>
      <c r="S52" s="32"/>
      <c r="T52" s="52"/>
      <c r="U52" s="52">
        <v>233082</v>
      </c>
      <c r="V52" s="32"/>
      <c r="W52" s="52"/>
      <c r="X52" s="52"/>
      <c r="Y52" s="32"/>
    </row>
    <row r="53" spans="1:26" x14ac:dyDescent="0.25">
      <c r="A53" s="59" t="s">
        <v>31</v>
      </c>
      <c r="B53" s="58">
        <v>55</v>
      </c>
      <c r="C53" s="52">
        <v>1443251.16</v>
      </c>
      <c r="E53" s="57">
        <v>820610.6511637345</v>
      </c>
      <c r="F53" s="56">
        <v>1508</v>
      </c>
      <c r="G53" s="52">
        <v>642587.18000000005</v>
      </c>
      <c r="H53" s="32"/>
      <c r="I53" s="55" t="s">
        <v>20</v>
      </c>
      <c r="J53" s="54" t="s">
        <v>20</v>
      </c>
      <c r="K53" s="53" t="s">
        <v>19</v>
      </c>
      <c r="L53" s="81"/>
      <c r="M53" s="82"/>
      <c r="N53" s="83"/>
      <c r="O53" s="81"/>
      <c r="P53" s="82"/>
      <c r="Q53" s="84"/>
      <c r="R53" s="81"/>
      <c r="S53" s="32"/>
      <c r="T53" s="52"/>
      <c r="U53" s="52">
        <v>2972866.0611637346</v>
      </c>
      <c r="V53" s="32"/>
      <c r="W53" s="52"/>
      <c r="X53" s="52"/>
      <c r="Y53" s="32"/>
    </row>
    <row r="54" spans="1:26" x14ac:dyDescent="0.25">
      <c r="A54" s="51" t="s">
        <v>30</v>
      </c>
      <c r="B54" s="49">
        <v>4328</v>
      </c>
      <c r="C54" s="45">
        <v>528189.12</v>
      </c>
      <c r="D54" s="44">
        <v>0.01</v>
      </c>
      <c r="E54" s="50">
        <v>0</v>
      </c>
      <c r="F54" s="49">
        <v>7721</v>
      </c>
      <c r="G54" s="45">
        <v>679205.01</v>
      </c>
      <c r="H54" s="44">
        <v>0.03</v>
      </c>
      <c r="I54" s="48" t="s">
        <v>20</v>
      </c>
      <c r="J54" s="47" t="s">
        <v>20</v>
      </c>
      <c r="K54" s="46" t="s">
        <v>19</v>
      </c>
      <c r="L54" s="77"/>
      <c r="M54" s="78"/>
      <c r="N54" s="79"/>
      <c r="O54" s="77"/>
      <c r="P54" s="78"/>
      <c r="Q54" s="80"/>
      <c r="R54" s="77"/>
      <c r="S54" s="44">
        <v>7.0813343746513449E-2</v>
      </c>
      <c r="T54" s="45">
        <v>-1056378.24</v>
      </c>
      <c r="U54" s="45">
        <v>1250528.5099999998</v>
      </c>
      <c r="V54" s="44">
        <v>2.8194933879553082E-2</v>
      </c>
      <c r="W54" s="45">
        <v>-1056378.24</v>
      </c>
      <c r="X54" s="45">
        <v>1250528.5099999998</v>
      </c>
      <c r="Y54" s="44">
        <v>3.6151026839423804E-2</v>
      </c>
      <c r="Z54" s="32"/>
    </row>
    <row r="55" spans="1:26" x14ac:dyDescent="0.25">
      <c r="A55" s="59" t="s">
        <v>25</v>
      </c>
      <c r="B55" s="56">
        <v>1885</v>
      </c>
      <c r="C55" s="52">
        <v>33930</v>
      </c>
      <c r="E55" s="57">
        <v>0</v>
      </c>
      <c r="F55" s="56">
        <v>3450</v>
      </c>
      <c r="G55" s="52">
        <v>62100</v>
      </c>
      <c r="H55" s="32"/>
      <c r="I55" s="55" t="s">
        <v>20</v>
      </c>
      <c r="J55" s="54" t="s">
        <v>20</v>
      </c>
      <c r="K55" s="53" t="s">
        <v>19</v>
      </c>
      <c r="L55" s="81"/>
      <c r="M55" s="82"/>
      <c r="N55" s="83"/>
      <c r="O55" s="81"/>
      <c r="P55" s="82"/>
      <c r="Q55" s="84"/>
      <c r="R55" s="81"/>
      <c r="S55" s="32"/>
      <c r="T55" s="52"/>
      <c r="U55" s="52">
        <v>98640</v>
      </c>
      <c r="V55" s="32"/>
      <c r="W55" s="52"/>
      <c r="X55" s="52"/>
      <c r="Y55" s="32"/>
    </row>
    <row r="56" spans="1:26" x14ac:dyDescent="0.25">
      <c r="A56" s="59" t="s">
        <v>24</v>
      </c>
      <c r="B56" s="56">
        <v>2385</v>
      </c>
      <c r="C56" s="52">
        <v>42930</v>
      </c>
      <c r="E56" s="57">
        <v>0</v>
      </c>
      <c r="F56" s="56">
        <v>3237</v>
      </c>
      <c r="G56" s="52">
        <v>58266</v>
      </c>
      <c r="H56" s="32"/>
      <c r="I56" s="55" t="s">
        <v>20</v>
      </c>
      <c r="J56" s="54" t="s">
        <v>20</v>
      </c>
      <c r="K56" s="53" t="s">
        <v>19</v>
      </c>
      <c r="L56" s="81"/>
      <c r="M56" s="82"/>
      <c r="N56" s="83"/>
      <c r="O56" s="81"/>
      <c r="P56" s="82"/>
      <c r="Q56" s="84"/>
      <c r="R56" s="81"/>
      <c r="S56" s="32"/>
      <c r="T56" s="52"/>
      <c r="U56" s="52">
        <v>110160</v>
      </c>
      <c r="V56" s="32"/>
      <c r="W56" s="52"/>
      <c r="X56" s="52"/>
      <c r="Y56" s="32"/>
    </row>
    <row r="57" spans="1:26" x14ac:dyDescent="0.25">
      <c r="A57" s="59" t="s">
        <v>29</v>
      </c>
      <c r="B57" s="58">
        <v>58</v>
      </c>
      <c r="C57" s="52">
        <v>451329.12</v>
      </c>
      <c r="E57" s="57">
        <v>0</v>
      </c>
      <c r="F57" s="56">
        <v>1034</v>
      </c>
      <c r="G57" s="52">
        <v>558839.01</v>
      </c>
      <c r="H57" s="32"/>
      <c r="I57" s="55" t="s">
        <v>20</v>
      </c>
      <c r="J57" s="54" t="s">
        <v>20</v>
      </c>
      <c r="K57" s="53" t="s">
        <v>19</v>
      </c>
      <c r="L57" s="81"/>
      <c r="M57" s="82"/>
      <c r="N57" s="83"/>
      <c r="O57" s="81"/>
      <c r="P57" s="82"/>
      <c r="Q57" s="84"/>
      <c r="R57" s="81"/>
      <c r="S57" s="32"/>
      <c r="T57" s="52">
        <v>-1056378.24</v>
      </c>
      <c r="U57" s="52">
        <v>1041728.51</v>
      </c>
      <c r="V57" s="32"/>
      <c r="W57" s="52">
        <v>-1056378.24</v>
      </c>
      <c r="X57" s="52"/>
      <c r="Y57" s="32"/>
    </row>
    <row r="58" spans="1:26" x14ac:dyDescent="0.25">
      <c r="A58" s="51" t="s">
        <v>28</v>
      </c>
      <c r="B58" s="60" t="s">
        <v>19</v>
      </c>
      <c r="C58" s="45" t="s">
        <v>19</v>
      </c>
      <c r="D58" s="46" t="s">
        <v>19</v>
      </c>
      <c r="E58" s="50" t="s">
        <v>19</v>
      </c>
      <c r="F58" s="60" t="s">
        <v>19</v>
      </c>
      <c r="G58" s="45" t="s">
        <v>19</v>
      </c>
      <c r="H58" s="46" t="s">
        <v>19</v>
      </c>
      <c r="I58" s="48" t="s">
        <v>20</v>
      </c>
      <c r="J58" s="47" t="s">
        <v>20</v>
      </c>
      <c r="K58" s="46" t="s">
        <v>19</v>
      </c>
      <c r="L58" s="85"/>
      <c r="M58" s="86"/>
      <c r="N58" s="87"/>
      <c r="O58" s="85"/>
      <c r="P58" s="86"/>
      <c r="Q58" s="91"/>
      <c r="R58" s="92"/>
      <c r="S58" s="46" t="s">
        <v>19</v>
      </c>
      <c r="T58" s="46" t="s">
        <v>19</v>
      </c>
      <c r="U58" s="47" t="s">
        <v>20</v>
      </c>
      <c r="V58" s="47" t="s">
        <v>20</v>
      </c>
      <c r="W58" s="47" t="s">
        <v>20</v>
      </c>
      <c r="X58" s="47" t="s">
        <v>20</v>
      </c>
      <c r="Y58" s="47" t="s">
        <v>20</v>
      </c>
      <c r="Z58" s="32"/>
    </row>
    <row r="59" spans="1:26" x14ac:dyDescent="0.25">
      <c r="A59" s="59" t="s">
        <v>25</v>
      </c>
      <c r="B59" s="58" t="s">
        <v>19</v>
      </c>
      <c r="C59" s="52" t="s">
        <v>19</v>
      </c>
      <c r="D59" s="53"/>
      <c r="E59" s="57" t="s">
        <v>19</v>
      </c>
      <c r="F59" s="58" t="s">
        <v>19</v>
      </c>
      <c r="G59" s="52" t="s">
        <v>19</v>
      </c>
      <c r="H59" s="53"/>
      <c r="I59" s="55" t="s">
        <v>20</v>
      </c>
      <c r="J59" s="54" t="s">
        <v>20</v>
      </c>
      <c r="K59" s="53" t="s">
        <v>19</v>
      </c>
      <c r="L59" s="88"/>
      <c r="M59" s="89"/>
      <c r="N59" s="90"/>
      <c r="O59" s="88"/>
      <c r="P59" s="89"/>
      <c r="Q59" s="93"/>
      <c r="R59" s="94"/>
      <c r="S59" s="32"/>
      <c r="T59" s="52"/>
      <c r="U59" s="54" t="s">
        <v>20</v>
      </c>
      <c r="V59" s="32"/>
      <c r="W59" s="52"/>
      <c r="X59" s="52"/>
      <c r="Y59" s="32"/>
    </row>
    <row r="60" spans="1:26" x14ac:dyDescent="0.25">
      <c r="A60" s="59" t="s">
        <v>24</v>
      </c>
      <c r="B60" s="58" t="s">
        <v>19</v>
      </c>
      <c r="C60" s="52" t="s">
        <v>19</v>
      </c>
      <c r="D60" s="53"/>
      <c r="E60" s="57" t="s">
        <v>19</v>
      </c>
      <c r="F60" s="58" t="s">
        <v>19</v>
      </c>
      <c r="G60" s="52" t="s">
        <v>19</v>
      </c>
      <c r="H60" s="53"/>
      <c r="I60" s="55" t="s">
        <v>20</v>
      </c>
      <c r="J60" s="54" t="s">
        <v>20</v>
      </c>
      <c r="K60" s="53" t="s">
        <v>19</v>
      </c>
      <c r="L60" s="88"/>
      <c r="M60" s="89"/>
      <c r="N60" s="90"/>
      <c r="O60" s="88"/>
      <c r="P60" s="89"/>
      <c r="Q60" s="93"/>
      <c r="R60" s="94"/>
      <c r="S60" s="32"/>
      <c r="T60" s="52"/>
      <c r="U60" s="54" t="s">
        <v>20</v>
      </c>
      <c r="V60" s="32"/>
      <c r="W60" s="52"/>
      <c r="X60" s="52"/>
      <c r="Y60" s="32"/>
    </row>
    <row r="61" spans="1:26" x14ac:dyDescent="0.25">
      <c r="A61" s="59" t="s">
        <v>27</v>
      </c>
      <c r="B61" s="58" t="s">
        <v>19</v>
      </c>
      <c r="C61" s="52" t="s">
        <v>19</v>
      </c>
      <c r="D61" s="53"/>
      <c r="E61" s="57" t="s">
        <v>19</v>
      </c>
      <c r="F61" s="58" t="s">
        <v>19</v>
      </c>
      <c r="G61" s="52" t="s">
        <v>19</v>
      </c>
      <c r="H61" s="53"/>
      <c r="I61" s="55" t="s">
        <v>20</v>
      </c>
      <c r="J61" s="54" t="s">
        <v>20</v>
      </c>
      <c r="K61" s="53" t="s">
        <v>19</v>
      </c>
      <c r="L61" s="88"/>
      <c r="M61" s="89"/>
      <c r="N61" s="90"/>
      <c r="O61" s="88"/>
      <c r="P61" s="89"/>
      <c r="Q61" s="93"/>
      <c r="R61" s="94"/>
      <c r="S61" s="32"/>
      <c r="T61" s="52"/>
      <c r="U61" s="54" t="s">
        <v>20</v>
      </c>
      <c r="V61" s="32"/>
      <c r="W61" s="52"/>
      <c r="X61" s="52"/>
      <c r="Y61" s="32"/>
    </row>
    <row r="62" spans="1:26" x14ac:dyDescent="0.25">
      <c r="A62" s="51" t="s">
        <v>26</v>
      </c>
      <c r="B62" s="49">
        <v>1651</v>
      </c>
      <c r="C62" s="45">
        <v>604464.12</v>
      </c>
      <c r="D62" s="44">
        <v>0.03</v>
      </c>
      <c r="E62" s="50">
        <v>327016.21652699145</v>
      </c>
      <c r="F62" s="49">
        <v>1544</v>
      </c>
      <c r="G62" s="45">
        <v>135823.41</v>
      </c>
      <c r="H62" s="44">
        <v>0.03</v>
      </c>
      <c r="I62" s="48" t="s">
        <v>20</v>
      </c>
      <c r="J62" s="47" t="s">
        <v>20</v>
      </c>
      <c r="K62" s="46" t="s">
        <v>19</v>
      </c>
      <c r="L62" s="85"/>
      <c r="M62" s="86"/>
      <c r="N62" s="87"/>
      <c r="O62" s="85"/>
      <c r="P62" s="86"/>
      <c r="Q62" s="91"/>
      <c r="R62" s="77"/>
      <c r="S62" s="44">
        <v>1.7823273457547695E-2</v>
      </c>
      <c r="T62" s="45">
        <v>0</v>
      </c>
      <c r="U62" s="45">
        <v>1067303.7465269915</v>
      </c>
      <c r="V62" s="44">
        <v>2.4063872452398397E-2</v>
      </c>
      <c r="W62" s="45">
        <v>0</v>
      </c>
      <c r="X62" s="45">
        <v>740287.53</v>
      </c>
      <c r="Y62" s="44">
        <v>2.1400675116092126E-2</v>
      </c>
      <c r="Z62" s="32"/>
    </row>
    <row r="63" spans="1:26" x14ac:dyDescent="0.25">
      <c r="A63" s="59" t="s">
        <v>25</v>
      </c>
      <c r="B63" s="56">
        <v>1629</v>
      </c>
      <c r="C63" s="52">
        <v>29322</v>
      </c>
      <c r="E63" s="57"/>
      <c r="F63" s="56">
        <v>1287</v>
      </c>
      <c r="G63" s="52">
        <v>23166</v>
      </c>
      <c r="H63" s="32"/>
      <c r="I63" s="55" t="s">
        <v>20</v>
      </c>
      <c r="J63" s="54" t="s">
        <v>20</v>
      </c>
      <c r="K63" s="53" t="s">
        <v>19</v>
      </c>
      <c r="L63" s="88"/>
      <c r="M63" s="89"/>
      <c r="N63" s="90"/>
      <c r="O63" s="88"/>
      <c r="P63" s="89"/>
      <c r="Q63" s="93"/>
      <c r="R63" s="77"/>
      <c r="S63" s="32"/>
      <c r="T63" s="52"/>
      <c r="U63" s="52">
        <v>52488</v>
      </c>
      <c r="V63" s="32"/>
      <c r="W63" s="52"/>
      <c r="X63" s="52"/>
      <c r="Y63" s="32"/>
    </row>
    <row r="64" spans="1:26" x14ac:dyDescent="0.25">
      <c r="A64" s="59" t="s">
        <v>24</v>
      </c>
      <c r="B64" s="56">
        <v>0</v>
      </c>
      <c r="C64" s="52">
        <v>0</v>
      </c>
      <c r="E64" s="57"/>
      <c r="F64" s="56">
        <v>0</v>
      </c>
      <c r="G64" s="52">
        <v>0</v>
      </c>
      <c r="H64" s="32"/>
      <c r="I64" s="55" t="s">
        <v>20</v>
      </c>
      <c r="J64" s="54" t="s">
        <v>20</v>
      </c>
      <c r="K64" s="53" t="s">
        <v>19</v>
      </c>
      <c r="L64" s="88"/>
      <c r="M64" s="89"/>
      <c r="N64" s="90"/>
      <c r="O64" s="88"/>
      <c r="P64" s="89"/>
      <c r="Q64" s="93"/>
      <c r="R64" s="77"/>
      <c r="S64" s="32"/>
      <c r="T64" s="52"/>
      <c r="U64" s="52">
        <v>0</v>
      </c>
      <c r="V64" s="32"/>
      <c r="W64" s="52"/>
      <c r="X64" s="52"/>
      <c r="Y64" s="32"/>
    </row>
    <row r="65" spans="1:25" x14ac:dyDescent="0.25">
      <c r="A65" s="59" t="s">
        <v>23</v>
      </c>
      <c r="B65" s="58">
        <v>22</v>
      </c>
      <c r="C65" s="52">
        <v>575142.12</v>
      </c>
      <c r="E65" s="57">
        <v>327016.21652699145</v>
      </c>
      <c r="F65" s="56">
        <v>257</v>
      </c>
      <c r="G65" s="52">
        <v>112657.41</v>
      </c>
      <c r="H65" s="32"/>
      <c r="I65" s="55" t="s">
        <v>20</v>
      </c>
      <c r="J65" s="54" t="s">
        <v>20</v>
      </c>
      <c r="K65" s="53" t="s">
        <v>19</v>
      </c>
      <c r="L65" s="88"/>
      <c r="M65" s="89"/>
      <c r="N65" s="90"/>
      <c r="O65" s="88"/>
      <c r="P65" s="89"/>
      <c r="Q65" s="93"/>
      <c r="R65" s="77"/>
      <c r="S65" s="32"/>
      <c r="T65" s="52"/>
      <c r="U65" s="52">
        <v>1014815.7465269915</v>
      </c>
      <c r="V65" s="32"/>
      <c r="W65" s="52"/>
      <c r="X65" s="52"/>
      <c r="Y65" s="32"/>
    </row>
    <row r="66" spans="1:25" x14ac:dyDescent="0.25">
      <c r="A66" s="51" t="s">
        <v>22</v>
      </c>
      <c r="B66" s="49">
        <v>0</v>
      </c>
      <c r="C66" s="45">
        <v>7070631.4800000004</v>
      </c>
      <c r="D66" s="44">
        <v>0.01</v>
      </c>
      <c r="E66" s="50">
        <v>857253.89771582012</v>
      </c>
      <c r="F66" s="49">
        <v>0</v>
      </c>
      <c r="G66" s="45">
        <v>0</v>
      </c>
      <c r="H66" s="44">
        <v>0</v>
      </c>
      <c r="I66" s="48" t="s">
        <v>20</v>
      </c>
      <c r="J66" s="47" t="s">
        <v>20</v>
      </c>
      <c r="K66" s="46" t="s">
        <v>19</v>
      </c>
      <c r="L66" s="77"/>
      <c r="M66" s="78"/>
      <c r="N66" s="79"/>
      <c r="O66" s="77"/>
      <c r="P66" s="78"/>
      <c r="Q66" s="80"/>
      <c r="R66" s="77"/>
      <c r="S66" s="44">
        <v>0</v>
      </c>
      <c r="T66" s="45">
        <v>1056378.24</v>
      </c>
      <c r="U66" s="45">
        <v>7927885.3777158204</v>
      </c>
      <c r="V66" s="44">
        <v>0.17874538824338623</v>
      </c>
      <c r="W66" s="45">
        <v>1056378.24</v>
      </c>
      <c r="X66" s="45">
        <v>7070631.4800000004</v>
      </c>
      <c r="Y66" s="44">
        <v>0.20440204790305416</v>
      </c>
    </row>
    <row r="67" spans="1:25" ht="15.75" thickBot="1" x14ac:dyDescent="0.3">
      <c r="A67" s="43" t="s">
        <v>21</v>
      </c>
      <c r="B67" s="41">
        <v>49281</v>
      </c>
      <c r="C67" s="37">
        <v>24057012.959999997</v>
      </c>
      <c r="D67" s="36">
        <v>0.04</v>
      </c>
      <c r="E67" s="42">
        <v>9761166.6666666642</v>
      </c>
      <c r="F67" s="41">
        <v>103620</v>
      </c>
      <c r="G67" s="37">
        <v>9115298.9799999986</v>
      </c>
      <c r="H67" s="36">
        <v>0.03</v>
      </c>
      <c r="I67" s="40" t="s">
        <v>20</v>
      </c>
      <c r="J67" s="39" t="s">
        <v>20</v>
      </c>
      <c r="K67" s="38" t="s">
        <v>19</v>
      </c>
      <c r="L67" s="95"/>
      <c r="M67" s="96"/>
      <c r="N67" s="97"/>
      <c r="O67" s="95"/>
      <c r="P67" s="96"/>
      <c r="Q67" s="98"/>
      <c r="R67" s="95"/>
      <c r="S67" s="36">
        <v>1</v>
      </c>
      <c r="T67" s="37">
        <v>0</v>
      </c>
      <c r="U67" s="37">
        <v>44352950.616666667</v>
      </c>
      <c r="V67" s="36">
        <v>1</v>
      </c>
      <c r="W67" s="37">
        <v>0</v>
      </c>
      <c r="X67" s="37">
        <v>34591783.950000003</v>
      </c>
      <c r="Y67" s="36">
        <v>1</v>
      </c>
    </row>
    <row r="68" spans="1:25" ht="15.75" thickTop="1" x14ac:dyDescent="0.25"/>
    <row r="69" spans="1:25" x14ac:dyDescent="0.25">
      <c r="B69" s="35"/>
      <c r="C69" s="35"/>
      <c r="F69" s="34"/>
      <c r="G69" s="34"/>
      <c r="L69" s="34"/>
      <c r="M69" s="34"/>
      <c r="O69" s="34"/>
      <c r="P69" s="34"/>
      <c r="R69" s="34"/>
      <c r="U69" s="33"/>
      <c r="X69" s="33"/>
    </row>
    <row r="70" spans="1:25" x14ac:dyDescent="0.25">
      <c r="B70" s="35"/>
      <c r="C70" s="33"/>
      <c r="F70" s="34"/>
      <c r="G70" s="33"/>
      <c r="L70" s="34"/>
      <c r="M70" s="33"/>
      <c r="O70" s="34"/>
      <c r="P70" s="33"/>
      <c r="R70" s="34"/>
      <c r="U70" s="33"/>
      <c r="X70" s="31"/>
    </row>
  </sheetData>
  <mergeCells count="9">
    <mergeCell ref="R4:S4"/>
    <mergeCell ref="T4:V4"/>
    <mergeCell ref="W4:Y4"/>
    <mergeCell ref="A4:A5"/>
    <mergeCell ref="B4:E4"/>
    <mergeCell ref="F4:H4"/>
    <mergeCell ref="I4:K4"/>
    <mergeCell ref="L4:N4"/>
    <mergeCell ref="O4:Q4"/>
  </mergeCells>
  <pageMargins left="0.25" right="0.25" top="0.75" bottom="0.75" header="0.3" footer="0.3"/>
  <pageSetup scale="46" fitToWidth="2" orientation="landscape" r:id="rId1"/>
  <headerFooter>
    <oddFooter>&amp;LOneCare Vermont FY 2024 ACO Budget Submission&amp;R&amp;P of &amp;N</oddFooter>
    <firstFooter>&amp;LOneCare Vermont FY 2024 ACO Budget Submission&amp;R1 of 1</firstFooter>
  </headerFooter>
  <rowBreaks count="1" manualBreakCount="1">
    <brk id="75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219512D9E6E44BDED9CA56684CA6C" ma:contentTypeVersion="20" ma:contentTypeDescription="Create a new document." ma:contentTypeScope="" ma:versionID="63373fa87768ce8c01d6160cef659bca">
  <xsd:schema xmlns:xsd="http://www.w3.org/2001/XMLSchema" xmlns:xs="http://www.w3.org/2001/XMLSchema" xmlns:p="http://schemas.microsoft.com/office/2006/metadata/properties" xmlns:ns1="http://schemas.microsoft.com/sharepoint/v3" xmlns:ns3="5feb9473-81c1-4a80-9a81-e039f0db3f8f" xmlns:ns4="eb71b19b-853b-49d8-b76d-4275710165cb" targetNamespace="http://schemas.microsoft.com/office/2006/metadata/properties" ma:root="true" ma:fieldsID="0a65c2a93d67584c5021ba064a7d4b76" ns1:_="" ns3:_="" ns4:_="">
    <xsd:import namespace="http://schemas.microsoft.com/sharepoint/v3"/>
    <xsd:import namespace="5feb9473-81c1-4a80-9a81-e039f0db3f8f"/>
    <xsd:import namespace="eb71b19b-853b-49d8-b76d-4275710165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b9473-81c1-4a80-9a81-e039f0db3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1b19b-853b-49d8-b76d-427571016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eb71b19b-853b-49d8-b76d-4275710165cb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739CC6-0CB4-4EBB-A507-CD18D2EF7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eb9473-81c1-4a80-9a81-e039f0db3f8f"/>
    <ds:schemaRef ds:uri="eb71b19b-853b-49d8-b76d-427571016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D578D-4C93-47CC-8F7B-9080CD1519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37F99F-9DE7-4B1F-9482-157985A8E6BB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b71b19b-853b-49d8-b76d-4275710165cb"/>
    <ds:schemaRef ds:uri="http://purl.org/dc/terms/"/>
    <ds:schemaRef ds:uri="5feb9473-81c1-4a80-9a81-e039f0db3f8f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Leadership Table</vt:lpstr>
      <vt:lpstr>5.1 Risk Payer RBE (rev)</vt:lpstr>
      <vt:lpstr>'5.1 Risk Payer RBE (rev)'!Print_Titles</vt:lpstr>
    </vt:vector>
  </TitlesOfParts>
  <Company>The University of Vermont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Borys</dc:creator>
  <cp:lastModifiedBy>Pilcher, Rachel</cp:lastModifiedBy>
  <dcterms:created xsi:type="dcterms:W3CDTF">2024-05-06T18:18:46Z</dcterms:created>
  <dcterms:modified xsi:type="dcterms:W3CDTF">2024-05-06T21:00:51Z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0x01010076B219512D9E6E44BDED9CA56684CA6C</vt:lpwstr>
  </property>
</Properties>
</file>