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markatalla/Desktop/Sequelae/GMCB/PY2024/GMCB- Updated financials and report/"/>
    </mc:Choice>
  </mc:AlternateContent>
  <xr:revisionPtr revIDLastSave="0" documentId="13_ncr:1_{62E83B70-C455-DF4D-8D35-839CC22F7D0F}" xr6:coauthVersionLast="47" xr6:coauthVersionMax="47" xr10:uidLastSave="{00000000-0000-0000-0000-000000000000}"/>
  <bookViews>
    <workbookView xWindow="0" yWindow="740" windowWidth="30240" windowHeight="18900" xr2:uid="{CEA6E3CA-1EEB-4062-BE7A-FAD70ED731AC}"/>
  </bookViews>
  <sheets>
    <sheet name="Financial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localSheetId="0" hidden="1">#REF!</definedName>
    <definedName name="_Parse_In" hidden="1">#REF!</definedName>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L" localSheetId="0">#REF!</definedName>
    <definedName name="\L">#REF!</definedName>
    <definedName name="\M" localSheetId="0">#REF!</definedName>
    <definedName name="\M">#REF!</definedName>
    <definedName name="\S" localSheetId="0">#REF!</definedName>
    <definedName name="\S">#REF!</definedName>
    <definedName name="Access_Load" localSheetId="0">#REF!</definedName>
    <definedName name="Access_Load">#REF!</definedName>
    <definedName name="ACCT" localSheetId="0">[4]Hidden!$F$11</definedName>
    <definedName name="ACCT">[5]Hidden!$F$11</definedName>
    <definedName name="ADC_IP" localSheetId="0">#REF!</definedName>
    <definedName name="ADC_IP">#REF!</definedName>
    <definedName name="ADCTable">[6]ADC!$W$70:$AM$224</definedName>
    <definedName name="Adjusted_Patient_Days" localSheetId="0">#REF!</definedName>
    <definedName name="Adjusted_Patient_Days">#REF!</definedName>
    <definedName name="Admissions_Adjusted" localSheetId="0">#REF!</definedName>
    <definedName name="Admissions_Adjusted">#REF!</definedName>
    <definedName name="Admissions_IP" localSheetId="0">#REF!</definedName>
    <definedName name="Admissions_IP">#REF!</definedName>
    <definedName name="AGE" localSheetId="0">#REF!</definedName>
    <definedName name="AGE">#REF!</definedName>
    <definedName name="AR" localSheetId="0">#REF!</definedName>
    <definedName name="AR">#REF!</definedName>
    <definedName name="AREA_COLUMN_LABEL">[7]Evaluation!#REF!</definedName>
    <definedName name="B_BalSht" localSheetId="0">#REF!</definedName>
    <definedName name="B_BalSht">#REF!</definedName>
    <definedName name="Bal_Acct" localSheetId="0">#REF!</definedName>
    <definedName name="Bal_Acct">#REF!</definedName>
    <definedName name="Bal_MTD" localSheetId="0">#REF!</definedName>
    <definedName name="Bal_MTD">#REF!</definedName>
    <definedName name="Bal_YTD" localSheetId="0">#REF!</definedName>
    <definedName name="Bal_YTD">#REF!</definedName>
    <definedName name="BalSht" localSheetId="0">#REF!</definedName>
    <definedName name="BalSht">#REF!</definedName>
    <definedName name="Budget" localSheetId="0">#REF!</definedName>
    <definedName name="Budget">#REF!</definedName>
    <definedName name="BudgetInput">'[8]Budget Input'!$C$10:$AN$302</definedName>
    <definedName name="CAP">[2]CAP!#REF!</definedName>
    <definedName name="Capital_Accounts" localSheetId="0">#REF!</definedName>
    <definedName name="Capital_Accounts">#REF!</definedName>
    <definedName name="colgroup" localSheetId="0">[4]Orientation!$G$6</definedName>
    <definedName name="colgroup">[5]Orientation!$G$6</definedName>
    <definedName name="colsegment" localSheetId="0">[4]Orientation!$F$6</definedName>
    <definedName name="colsegment">[5]Orientation!$F$6</definedName>
    <definedName name="Column1" localSheetId="0">[9]Options!$A$3:$A$85</definedName>
    <definedName name="Column1">[10]Options!$A$3:$A$85</definedName>
    <definedName name="Column2" localSheetId="0">[9]Options!$G$3:$G$120</definedName>
    <definedName name="Column2">[10]Options!$G$3:$G$120</definedName>
    <definedName name="Comm_AR" localSheetId="0">#REF!</definedName>
    <definedName name="Comm_AR">#REF!</definedName>
    <definedName name="Complexity_Factor">'[11]Client Profile'!$L$9</definedName>
    <definedName name="Consulting_Complexity_Factor">[11]Assumptions!$L$30</definedName>
    <definedName name="Contract_Complexity_Factor">[11]Assumptions!$K$30</definedName>
    <definedName name="Conversion_Complexity_Factor">[11]Assumptions!$H$30</definedName>
    <definedName name="CostCenter" localSheetId="0">#REF!</definedName>
    <definedName name="CostCenter">#REF!</definedName>
    <definedName name="CritO" localSheetId="0">[12]OPReport!#REF!</definedName>
    <definedName name="CritO">[13]OPReport!#REF!</definedName>
    <definedName name="Data" localSheetId="0">#REF!</definedName>
    <definedName name="Data">#REF!</definedName>
    <definedName name="DEPT" localSheetId="0">[4]Hidden!$D$11</definedName>
    <definedName name="DEPT">[5]Hidden!$D$11</definedName>
    <definedName name="drlFilter" localSheetId="0">[4]Settings!$D$27</definedName>
    <definedName name="drlFilter">[5]Settings!$D$27</definedName>
    <definedName name="End" localSheetId="0">#REF!</definedName>
    <definedName name="End">#REF!</definedName>
    <definedName name="filter" localSheetId="0">[4]Settings!$B$14:$H$25</definedName>
    <definedName name="filter">[5]Settings!$B$14:$H$25</definedName>
    <definedName name="FM_Data" localSheetId="0">#REF!</definedName>
    <definedName name="FM_Data">#REF!</definedName>
    <definedName name="fy2000_budget">'[14]FY Budget Items'!$B$15:$AA$26</definedName>
    <definedName name="FY2001_budget">'[14]FY Budget Items'!$B$2:$AF$13</definedName>
    <definedName name="FY2004_budget">'[14]FY Budget Items'!$B$2:$AS$13</definedName>
    <definedName name="FY2005_budget">'[14]FY Budget Items'!$B$2:$BB$13</definedName>
    <definedName name="GL_Codes" localSheetId="0">#REF!</definedName>
    <definedName name="GL_Codes">#REF!</definedName>
    <definedName name="Hardware_Complexity_Factor">[11]Assumptions!$C$30</definedName>
    <definedName name="Hardware_Depreciation_Term">[11]Assumptions!$C$20</definedName>
    <definedName name="hide1">[15]Cover!$A$18:$B$29</definedName>
    <definedName name="InSumm" localSheetId="0">#REF!</definedName>
    <definedName name="InSumm">#REF!</definedName>
    <definedName name="Interface_Complexity_Factor">[11]Assumptions!$G$30</definedName>
    <definedName name="IPsumm" localSheetId="0">#REF!</definedName>
    <definedName name="IPsumm">#REF!</definedName>
    <definedName name="Level">'[11]Client Profile'!$L$7</definedName>
    <definedName name="LookupTable">'[8]Budget Input'!$H$882:$N$905</definedName>
    <definedName name="master_def" localSheetId="0">#REF!</definedName>
    <definedName name="master_def">#REF!</definedName>
    <definedName name="Mcaid_AR" localSheetId="0">#REF!</definedName>
    <definedName name="Mcaid_AR">#REF!</definedName>
    <definedName name="Mcare_AR" localSheetId="0">#REF!</definedName>
    <definedName name="Mcare_AR">#REF!</definedName>
    <definedName name="MetaSet" localSheetId="0">[4]Orientation!$C$22</definedName>
    <definedName name="MetaSet">[5]Orientation!$C$22</definedName>
    <definedName name="monroe" localSheetId="0">#REF!</definedName>
    <definedName name="monroe">#REF!</definedName>
    <definedName name="NetGross">'[16]Net to Gross'!$A$6:$L$132</definedName>
    <definedName name="Network_Complexity_Factor">[11]Assumptions!$E$30</definedName>
    <definedName name="NewAR" localSheetId="0">#REF!</definedName>
    <definedName name="NewAR">#REF!</definedName>
    <definedName name="o" localSheetId="0">#REF!</definedName>
    <definedName name="o">#REF!</definedName>
    <definedName name="Operational_Accounts" localSheetId="0">#REF!</definedName>
    <definedName name="Operational_Accounts">#REF!</definedName>
    <definedName name="Operational_Accounts2" localSheetId="0">#REF!</definedName>
    <definedName name="Operational_Accounts2">#REF!</definedName>
    <definedName name="opsumm" localSheetId="0">#REF!</definedName>
    <definedName name="opsumm">#REF!</definedName>
    <definedName name="Options" localSheetId="0">[17]List!$B$3:$B$52</definedName>
    <definedName name="Options">[18]List!$B$3:$B$52</definedName>
    <definedName name="OutSum" localSheetId="0">#REF!</definedName>
    <definedName name="OutSum">#REF!</definedName>
    <definedName name="Patient_Days_IP" localSheetId="0">#REF!</definedName>
    <definedName name="Patient_Days_IP">#REF!</definedName>
    <definedName name="PAYER" localSheetId="0">#REF!</definedName>
    <definedName name="PAYER">#REF!</definedName>
    <definedName name="Peripheral_Complexity_Factor">[11]Assumptions!$F$30</definedName>
    <definedName name="Peripheral_Depreciation_Term">[11]Assumptions!$C$22</definedName>
    <definedName name="PL" localSheetId="0">#REF!</definedName>
    <definedName name="PL">#REF!</definedName>
    <definedName name="PosChange">'[19]Detailed Changes'!$B$41:$D$52</definedName>
    <definedName name="PPSSummary" localSheetId="0">#REF!</definedName>
    <definedName name="PPSSummary">#REF!</definedName>
    <definedName name="Prescriptions" localSheetId="0" hidden="1">{"add",#N/A,FALSE,"code"}</definedName>
    <definedName name="Prescriptions" hidden="1">{"add",#N/A,FALSE,"code"}</definedName>
    <definedName name="primtbl" localSheetId="0">[4]Orientation!$C$23</definedName>
    <definedName name="primtbl">[5]Orientation!$C$23</definedName>
    <definedName name="_xlnm.Print_Titles" localSheetId="0">#REF!</definedName>
    <definedName name="_xlnm.Print_Titles">#REF!</definedName>
    <definedName name="prof" localSheetId="0">#REF!</definedName>
    <definedName name="prof">#REF!</definedName>
    <definedName name="Rate_nmc" localSheetId="0" hidden="1">#REF!</definedName>
    <definedName name="Rate_nmc" hidden="1">#REF!</definedName>
    <definedName name="Rate_nmc1" localSheetId="0" hidden="1">#REF!</definedName>
    <definedName name="Rate_nmc1" hidden="1">#REF!</definedName>
    <definedName name="REHAB">'[20]M''care IP DRG'!#REF!</definedName>
    <definedName name="report_type" localSheetId="0">[4]Orientation!$C$24</definedName>
    <definedName name="report_type">[5]Orientation!$C$24</definedName>
    <definedName name="REPORT1" localSheetId="0">#REF!</definedName>
    <definedName name="REPORT1">#REF!</definedName>
    <definedName name="REPORT11" localSheetId="0">#REF!</definedName>
    <definedName name="REPORT11">#REF!</definedName>
    <definedName name="REPORT3" localSheetId="0">#REF!</definedName>
    <definedName name="REPORT3">#REF!</definedName>
    <definedName name="REPORT4" localSheetId="0">#REF!</definedName>
    <definedName name="REPORT4">#REF!</definedName>
    <definedName name="REPORT5" localSheetId="0">#REF!</definedName>
    <definedName name="REPORT5">#REF!</definedName>
    <definedName name="REPORT6" localSheetId="0">#REF!</definedName>
    <definedName name="REPORT6">#REF!</definedName>
    <definedName name="REPORT7" localSheetId="0">#REF!</definedName>
    <definedName name="REPORT7">#REF!</definedName>
    <definedName name="REPORT8" localSheetId="0">#REF!</definedName>
    <definedName name="REPORT8">#REF!</definedName>
    <definedName name="ReportVersion" localSheetId="0">[4]Settings!$D$5</definedName>
    <definedName name="ReportVersion">[5]Settings!$D$5</definedName>
    <definedName name="RevbyPayor">[16]Stats!$A$8:$V$124</definedName>
    <definedName name="Revenue" localSheetId="0">#REF!</definedName>
    <definedName name="Revenue">#REF!</definedName>
    <definedName name="rngCreateLog" localSheetId="0">[4]Delivery!$B$12</definedName>
    <definedName name="rngCreateLog">[5]Delivery!$B$12</definedName>
    <definedName name="rngFilePassword" localSheetId="0">[4]Delivery!$B$6</definedName>
    <definedName name="rngFilePassword">[5]Delivery!$B$6</definedName>
    <definedName name="rngSourceTab" localSheetId="0">[4]Delivery!$E$8</definedName>
    <definedName name="rngSourceTab">[5]Delivery!$E$8</definedName>
    <definedName name="rowgroup" localSheetId="0">[4]Orientation!$C$17</definedName>
    <definedName name="rowgroup">[5]Orientation!$C$17</definedName>
    <definedName name="rowsegment" localSheetId="0">[4]Orientation!$B$17</definedName>
    <definedName name="rowsegment">[5]Orientation!$B$17</definedName>
    <definedName name="ScenGrpList" localSheetId="0">OFFSET([21]Control!$AG$1,0,0,COUNTIF([21]Control!$AG$1:$AG$65536,"&gt;"""),1)</definedName>
    <definedName name="ScenGrpList">OFFSET([22]Control!$AG$1,0,0,COUNTIF([22]Control!$AG$1:$AG$65536,"&gt;"""),1)</definedName>
    <definedName name="Sequential_Group" localSheetId="0">[4]Settings!$J$6</definedName>
    <definedName name="Sequential_Group">[5]Settings!$J$6</definedName>
    <definedName name="Sequential_Segment" localSheetId="0">[4]Settings!$I$6</definedName>
    <definedName name="Sequential_Segment">[5]Settings!$I$6</definedName>
    <definedName name="Sequential_Sort" localSheetId="0">[4]Settings!$I$10:$J$11</definedName>
    <definedName name="Sequential_Sort">[5]Settings!$I$10:$J$11</definedName>
    <definedName name="Slicer_Category">#N/A</definedName>
    <definedName name="Software_Complexity_Factor">[11]Assumptions!$D$30</definedName>
    <definedName name="Software_Depreciation_Term">[11]Assumptions!$C$21</definedName>
    <definedName name="sortcol" localSheetId="0">#REF!</definedName>
    <definedName name="sortcol">#REF!</definedName>
    <definedName name="Staff_Complexity_Factor">[11]Assumptions!$I$30</definedName>
    <definedName name="START" localSheetId="0">#REF!</definedName>
    <definedName name="START">#REF!</definedName>
    <definedName name="STAT" localSheetId="0">[23]List!$A$2:$A$88</definedName>
    <definedName name="STAT">[24]List!$A$2:$A$88</definedName>
    <definedName name="Stat2" localSheetId="0">[23]List!$A$2:$A$88</definedName>
    <definedName name="Stat2">[24]List!$A$2:$A$88</definedName>
    <definedName name="Supplemental_filter" localSheetId="0">[4]Settings!$C$31</definedName>
    <definedName name="Supplemental_filter">[5]Settings!$C$31</definedName>
    <definedName name="Time" localSheetId="0">[9]Options!$L$4:$L$49</definedName>
    <definedName name="Time">[10]Options!$L$4:$L$49</definedName>
    <definedName name="timeseries" localSheetId="0">[4]Orientation!$B$6:$C$13</definedName>
    <definedName name="timeseries">[5]Orientation!$B$6:$C$13</definedName>
    <definedName name="Types">[25]t!$A$2:$A$7</definedName>
    <definedName name="Vendor_Complexity_Factor">[11]Assumptions!$J$30</definedName>
    <definedName name="w" localSheetId="0" hidden="1">{"add",#N/A,FALSE,"code"}</definedName>
    <definedName name="w" hidden="1">{"add",#N/A,FALSE,"code"}</definedName>
    <definedName name="WC_AR" localSheetId="0">#REF!</definedName>
    <definedName name="WC_AR">#REF!</definedName>
    <definedName name="wrn.rep1." localSheetId="0" hidden="1">{"add",#N/A,FALSE,"code"}</definedName>
    <definedName name="wrn.rep1." hidden="1">{"add",#N/A,FALSE,"code"}</definedName>
    <definedName name="wrn.rep1._1" localSheetId="0" hidden="1">{"add",#N/A,FALSE,"code"}</definedName>
    <definedName name="wrn.rep1._1" hidden="1">{"add",#N/A,FALSE,"code"}</definedName>
    <definedName name="x" localSheetId="0" hidden="1">#REF!</definedName>
    <definedName name="x" hidden="1">#REF!</definedName>
    <definedName name="xperiod" localSheetId="0">[4]Orientation!$G$15</definedName>
    <definedName name="xperiod">[5]Orientation!$G$15</definedName>
    <definedName name="xtabin" localSheetId="0">[4]Hidden!$D$10:$H$11</definedName>
    <definedName name="xtabin">[5]Hidden!$D$10:$H$11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12" i="3" l="1"/>
  <c r="F14" i="3" l="1"/>
  <c r="F13" i="3"/>
  <c r="F12" i="3"/>
  <c r="E14" i="3"/>
  <c r="E12" i="3"/>
  <c r="D14" i="3" l="1"/>
  <c r="G13" i="3"/>
  <c r="G12" i="3"/>
  <c r="G11" i="3"/>
  <c r="G14" i="3" l="1"/>
</calcChain>
</file>

<file path=xl/sharedStrings.xml><?xml version="1.0" encoding="utf-8"?>
<sst xmlns="http://schemas.openxmlformats.org/spreadsheetml/2006/main" count="28" uniqueCount="21">
  <si>
    <t>Lore Health ACO - FY23 Actuals and Updated FY24 Projections</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</si>
  <si>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</si>
  <si>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t>Budget and Financial Model (Vermont Only)</t>
  </si>
  <si>
    <t>FY23</t>
  </si>
  <si>
    <t>FY24</t>
  </si>
  <si>
    <t>FY24B - FY24R</t>
  </si>
  <si>
    <t>Actuals</t>
  </si>
  <si>
    <t>Budget Projection</t>
  </si>
  <si>
    <t>Revised Projection</t>
  </si>
  <si>
    <t>Delta</t>
  </si>
  <si>
    <t>Explanation</t>
  </si>
  <si>
    <t>Traditional Medicare Beneficiaries</t>
  </si>
  <si>
    <t>Member Months</t>
  </si>
  <si>
    <t>Annual Beneficiary Utilization and Expenditures</t>
  </si>
  <si>
    <t>Vermont Provider/Supplier Medicare Billing (Benchmark)</t>
  </si>
  <si>
    <t>Date Submitted: April 1, 2024</t>
  </si>
  <si>
    <t>Shared Savings / Shared Losses (%)</t>
  </si>
  <si>
    <t>ACO Shared Savings / Shared Losses ($)</t>
  </si>
  <si>
    <t>TBD</t>
  </si>
  <si>
    <t>If Shared Savings: Shared Savings % (above) x Medicare Benchmark x Quality Performance Score x CMS Share (75% ACO/25% CMS)</t>
  </si>
  <si>
    <t>If Shared Losses: Shared Losses % (above) x Medicare Benchmark x Quality Performance Score x CMS Share (25-60% CMS/40-75% 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</si>
</sst>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quot;$&quot;#,##0"/>
    <numFmt numFmtId="165" formatCode="0.0%"/>
  </numFmts>
  <fonts count="8" x14ac:knownFonts="1">
    <font>
      <sz val="11"/>
      <color theme="1"/>
      <name val="Calibri"/>
      <family val="2"/>
      <scheme val="minor"/>
    </font>
    <font>
      <sz val="11"/>
      <color theme="1"/>
      <name val="Calibri"/>
      <family val="2"/>
      <scheme val="minor"/>
    </font>
    <font>
      <sz val="11"/>
      <color theme="1"/>
      <name val="Book Antiqua"/>
      <family val="1"/>
    </font>
    <font>
      <sz val="10"/>
      <name val="Arial"/>
      <family val="2"/>
    </font>
    <font>
      <b/>
      <sz val="11"/>
      <color theme="1"/>
      <name val="Book Antiqua"/>
      <family val="1"/>
    </font>
    <font>
      <b/>
      <i/>
      <sz val="11"/>
      <color theme="1"/>
      <name val="Book Antiqua"/>
      <family val="1"/>
    </font>
    <font>
      <b/>
      <sz val="12"/>
      <color theme="0"/>
      <name val="Book Antiqua"/>
      <family val="1"/>
    </font>
    <font>
      <sz val="11"/>
      <color rgb="FF000000"/>
      <name val="Book Antiqua"/>
      <family val="1"/>
    </font>
  </fonts>
  <fills count="7">
    <fill>
      <patternFill patternType="none"/>
    </fill>
    <fill>
      <patternFill patternType="gray125"/>
    </fill>
    <fill>
      <patternFill patternType="solid">
        <fgColor rgb="FF339966"/>
        <bgColor indexed="64"/>
      </patternFill>
    </fill>
    <fill>
      <patternFill patternType="solid">
        <fgColor theme="4" tint="0.79998168889431442"/>
        <bgColor indexed="64"/>
      </patternFill>
    </fill>
    <fill>
      <patternFill patternType="solid">
        <fgColor rgb="FF9BEF9B"/>
        <bgColor indexed="64"/>
      </patternFill>
    </fill>
    <fill>
      <patternFill patternType="solid">
        <fgColor theme="0" tint="-4.9989318521683403E-2"/>
        <bgColor indexed="64"/>
      </patternFill>
    </fill>
    <fill>
      <patternFill patternType="solid">
        <fgColor rgb="FF9BF09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3">
    <xf numFmtId="0" fontId="0" fillId="0" borderId="0"/>
    <xf numFmtId="43" fontId="3"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0" fillId="0" borderId="0" xfId="0" applyAlignment="1">
      <alignment horizontal="right" vertical="center" wrapText="1"/>
    </xf>
    <xf numFmtId="0" fontId="2" fillId="2" borderId="0" xfId="0" applyFont="1" applyFill="1"/>
    <xf numFmtId="0" fontId="2" fillId="0" borderId="0" xfId="0" applyFont="1"/>
    <xf numFmtId="0" fontId="2" fillId="0" borderId="5" xfId="0" applyFont="1" applyBorder="1"/>
    <xf numFmtId="6" fontId="2" fillId="0" borderId="5" xfId="0" applyNumberFormat="1" applyFont="1" applyBorder="1"/>
    <xf numFmtId="0" fontId="5" fillId="0" borderId="0" xfId="0" applyFont="1"/>
    <xf numFmtId="0" fontId="2" fillId="0" borderId="7" xfId="0" applyFont="1" applyBorder="1" applyAlignment="1">
      <alignment horizontal="right"/>
    </xf>
    <xf numFmtId="0" fontId="4" fillId="0" borderId="7" xfId="0" applyFont="1" applyBorder="1" applyAlignment="1">
      <alignment horizontal="right"/>
    </xf>
    <xf numFmtId="0" fontId="2" fillId="0" borderId="4" xfId="0" applyFont="1" applyBorder="1" applyAlignment="1">
      <alignment horizontal="right"/>
    </xf>
    <xf numFmtId="3" fontId="2" fillId="0" borderId="5" xfId="0" applyNumberFormat="1" applyFont="1" applyBorder="1"/>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xf numFmtId="0" fontId="2" fillId="3" borderId="9" xfId="0" applyFont="1" applyFill="1" applyBorder="1"/>
    <xf numFmtId="0" fontId="4" fillId="3" borderId="8" xfId="0" applyFont="1" applyFill="1" applyBorder="1" applyAlignment="1">
      <alignment horizontal="center"/>
    </xf>
    <xf numFmtId="0" fontId="4" fillId="3" borderId="10" xfId="0" applyFont="1" applyFill="1" applyBorder="1"/>
    <xf numFmtId="0" fontId="2" fillId="0" borderId="0" xfId="0" applyFont="1" applyAlignment="1">
      <alignment horizontal="center"/>
    </xf>
    <xf numFmtId="0" fontId="4" fillId="0" borderId="0" xfId="0" applyFont="1"/>
    <xf numFmtId="0" fontId="6" fillId="2" borderId="0" xfId="0" applyFont="1" applyFill="1"/>
    <xf numFmtId="9" fontId="2" fillId="0" borderId="2" xfId="0" applyNumberFormat="1" applyFont="1" applyBorder="1"/>
    <xf numFmtId="6" fontId="2" fillId="0" borderId="3" xfId="0" applyNumberFormat="1" applyFont="1" applyBorder="1"/>
    <xf numFmtId="6" fontId="4" fillId="0" borderId="6" xfId="0" applyNumberFormat="1" applyFont="1" applyBorder="1"/>
    <xf numFmtId="0" fontId="2" fillId="0" borderId="6" xfId="0" applyFont="1" applyBorder="1"/>
    <xf numFmtId="3" fontId="2" fillId="0" borderId="6" xfId="0" applyNumberFormat="1" applyFont="1" applyBorder="1"/>
    <xf numFmtId="3" fontId="2" fillId="4" borderId="6" xfId="0" applyNumberFormat="1" applyFont="1" applyFill="1" applyBorder="1"/>
    <xf numFmtId="6" fontId="2" fillId="4" borderId="3" xfId="0" applyNumberFormat="1" applyFont="1" applyFill="1" applyBorder="1"/>
    <xf numFmtId="6" fontId="2" fillId="0" borderId="2" xfId="0" applyNumberFormat="1" applyFont="1" applyBorder="1"/>
    <xf numFmtId="0" fontId="2" fillId="0" borderId="0" xfId="0" applyFont="1" applyAlignment="1">
      <alignment horizontal="right" vertical="center" wrapText="1"/>
    </xf>
    <xf numFmtId="0" fontId="4" fillId="5" borderId="8" xfId="0" applyFont="1" applyFill="1" applyBorder="1" applyAlignment="1">
      <alignment horizontal="center"/>
    </xf>
    <xf numFmtId="0" fontId="4" fillId="5" borderId="3" xfId="0" applyFont="1" applyFill="1" applyBorder="1" applyAlignment="1">
      <alignment horizontal="center"/>
    </xf>
    <xf numFmtId="3" fontId="2" fillId="5" borderId="6" xfId="0" applyNumberFormat="1" applyFont="1" applyFill="1" applyBorder="1"/>
    <xf numFmtId="6" fontId="2" fillId="5" borderId="3" xfId="0" applyNumberFormat="1" applyFont="1" applyFill="1" applyBorder="1"/>
    <xf numFmtId="6" fontId="4" fillId="5" borderId="6" xfId="0" applyNumberFormat="1" applyFont="1" applyFill="1" applyBorder="1"/>
    <xf numFmtId="0" fontId="2" fillId="5" borderId="6" xfId="0" applyFont="1" applyFill="1" applyBorder="1"/>
    <xf numFmtId="165" fontId="2" fillId="5" borderId="3" xfId="0" applyNumberFormat="1" applyFont="1" applyFill="1" applyBorder="1"/>
    <xf numFmtId="0" fontId="2" fillId="3" borderId="1" xfId="0" applyFont="1" applyFill="1" applyBorder="1" applyAlignment="1">
      <alignment horizontal="left" vertical="top" wrapText="1"/>
    </xf>
    <xf numFmtId="0" fontId="5" fillId="0" borderId="0" xfId="0" applyFont="1" applyAlignment="1">
      <alignment horizontal="left" vertical="top" wrapText="1"/>
    </xf>
    <xf numFmtId="8" fontId="2" fillId="0" borderId="0" xfId="0" applyNumberFormat="1" applyFont="1"/>
    <xf numFmtId="0" fontId="4" fillId="0" borderId="4" xfId="0" applyFont="1" applyBorder="1" applyAlignment="1">
      <alignment horizontal="right"/>
    </xf>
    <xf numFmtId="9" fontId="2" fillId="4" borderId="3" xfId="0" applyNumberFormat="1" applyFont="1" applyFill="1" applyBorder="1" applyAlignment="1">
      <alignment horizontal="center"/>
    </xf>
    <xf numFmtId="165" fontId="2" fillId="4" borderId="3" xfId="0" applyNumberFormat="1" applyFont="1" applyFill="1" applyBorder="1" applyAlignment="1">
      <alignment horizontal="center"/>
    </xf>
    <xf numFmtId="10" fontId="4" fillId="0" borderId="0" xfId="2" applyNumberFormat="1" applyFont="1" applyFill="1" applyBorder="1"/>
    <xf numFmtId="10" fontId="2" fillId="0" borderId="0" xfId="2" applyNumberFormat="1" applyFont="1" applyFill="1" applyBorder="1"/>
    <xf numFmtId="0" fontId="2" fillId="0" borderId="0" xfId="0" applyFont="1" applyFill="1" applyBorder="1" applyAlignment="1">
      <alignment horizontal="right"/>
    </xf>
    <xf numFmtId="6" fontId="2" fillId="0" borderId="0" xfId="0" applyNumberFormat="1" applyFont="1" applyFill="1" applyBorder="1"/>
    <xf numFmtId="6" fontId="2" fillId="0" borderId="0" xfId="0" applyNumberFormat="1" applyFont="1" applyFill="1" applyBorder="1" applyAlignment="1">
      <alignment wrapText="1"/>
    </xf>
    <xf numFmtId="0" fontId="4" fillId="0" borderId="0" xfId="0" applyFont="1" applyFill="1" applyBorder="1" applyAlignment="1">
      <alignment horizontal="right"/>
    </xf>
    <xf numFmtId="6" fontId="4" fillId="0" borderId="0" xfId="0" applyNumberFormat="1" applyFont="1" applyFill="1" applyBorder="1"/>
    <xf numFmtId="0" fontId="2" fillId="0" borderId="0" xfId="0" applyFont="1" applyFill="1" applyBorder="1"/>
    <xf numFmtId="10" fontId="4" fillId="0" borderId="0" xfId="0" applyNumberFormat="1" applyFont="1" applyFill="1" applyBorder="1"/>
    <xf numFmtId="10" fontId="4" fillId="0" borderId="0" xfId="2" applyNumberFormat="1" applyFont="1" applyFill="1" applyBorder="1" applyProtection="1"/>
    <xf numFmtId="10" fontId="2" fillId="0" borderId="0" xfId="0" applyNumberFormat="1" applyFont="1" applyFill="1" applyBorder="1"/>
    <xf numFmtId="164" fontId="2" fillId="0" borderId="0" xfId="0" applyNumberFormat="1" applyFont="1" applyFill="1" applyBorder="1" applyAlignment="1">
      <alignment horizontal="center"/>
    </xf>
    <xf numFmtId="9" fontId="4" fillId="0" borderId="8" xfId="0" applyNumberFormat="1" applyFont="1" applyBorder="1" applyAlignment="1">
      <alignment horizontal="right" vertical="center"/>
    </xf>
    <xf numFmtId="0" fontId="2" fillId="0" borderId="1" xfId="0" applyFont="1" applyBorder="1" applyAlignment="1">
      <alignment wrapText="1"/>
    </xf>
    <xf numFmtId="0" fontId="7" fillId="0" borderId="1" xfId="0" applyFont="1" applyBorder="1" applyAlignment="1">
      <alignment wrapText="1"/>
    </xf>
    <xf numFmtId="165" fontId="2" fillId="6" borderId="3" xfId="0" applyNumberFormat="1" applyFont="1" applyFill="1" applyBorder="1"/>
    <xf numFmtId="6" fontId="2" fillId="0" borderId="8" xfId="0" applyNumberFormat="1" applyFont="1" applyBorder="1"/>
    <xf numFmtId="6" fontId="2" fillId="5" borderId="8" xfId="0" applyNumberFormat="1" applyFont="1" applyFill="1" applyBorder="1"/>
    <xf numFmtId="8" fontId="2" fillId="0" borderId="9" xfId="0" applyNumberFormat="1" applyFont="1" applyBorder="1"/>
    <xf numFmtId="9" fontId="4" fillId="0" borderId="3" xfId="0" applyNumberFormat="1" applyFont="1" applyBorder="1" applyAlignment="1">
      <alignment horizontal="right" vertical="center"/>
    </xf>
    <xf numFmtId="8" fontId="2" fillId="0" borderId="2" xfId="0" applyNumberFormat="1" applyFont="1" applyBorder="1"/>
  </cellXfs>
  <cellStyles count="3">
    <cellStyle name="Comma 2" xfId="1" xr:uid="{DCB0D229-EFC2-4626-B1F5-5328206B415E}"/>
    <cellStyle name="Normal" xfId="0" builtinId="0"/>
    <cellStyle name="Percent 2" xfId="2" xr:uid="{EA2D8BD0-DE5C-422F-A15D-392C1BAC45A6}"/>
  </cellStyles>
  <dxfs count="0"/>
  <tableStyles count="0" defaultTableStyle="TableStyleMedium2" defaultPivotStyle="PivotStyleLight16"/>
  <colors>
    <mruColors>
      <color rgb="FF9BF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montgov.sharepoint.com/capadv01/enuffadv/budadv/REPORTS/BUDGET/01_DISTRIBUTED/BR110_GL%20Data%20Ex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apadv01/enuffadv/hospadv/Bud1/FY2009BaseY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capadv01/enuffadv/hospadv/Bud1/FY2009BaseY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160.31.47/ENUFFUSER/BudAdv/reports/Work%20in%20Process/Tom/MR181_AcctSmryAnalysisByCC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sharepoint.com/10.160.31.47/ENUFFUSER/BudAdv/reports/Work%20in%20Process/Tom/MR181_AcctSmryAnalysisByCC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kha-xi-d01/ENUFFuser/HospAdv/reports/Financial%20Analysis/FinancialStatemen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kha-xi-d01/ENUFFuser/HospAdv/reports/Financial%20Analysis/FinancialStatemen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160.31.47/ENUFFUSER/BudAdv/reports/PaperlessReporting/04_MVP_MonthlyVolumePackage/MR400%20-%20Key%20Stat%20Variance%20Rp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ermontgov.sharepoint.com/10.160.31.47/ENUFFUSER/BudAdv/reports/PaperlessReporting/04_MVP_MonthlyVolumePackage/MR400%20-%20Key%20Stat%20Variance%20Rp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sharepoint.com/capadv01/enuffadv/budadv/REPORTS/BUDGET/03_DRAFT/BR100_IncomeStatementSm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padv01/enuffadv/budadv/REPORTS/BUDGET/01_DISTRIBUTED/BR110_GL%20Data%20Ex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14CB-92A1-429B-BBF2-D65F946CAAFA}">
  <dimension ref="A1:J103"/>
  <sheetViews>
    <sheetView showGridLines="0" tabSelected="1" zoomScaleNormal="100" workbookViewId="0">
      <selection activeCell="K12" sqref="K12"/>
    </sheetView>
  </sheetViews>
  <sheetFormatPr baseColWidth="10" defaultColWidth="8.83203125" defaultRowHeight="15" x14ac:dyDescent="0.2"/>
  <cols>
    <col min="1" max="1" width="4.83203125" style="2" customWidth="1"/>
    <col min="2" max="2" width="1.5" customWidth="1"/>
    <col min="3" max="3" width="73.33203125" style="1" customWidth="1"/>
    <col min="4" max="4" width="21.33203125" customWidth="1"/>
    <col min="5" max="5" width="18.1640625" customWidth="1"/>
    <col min="6" max="6" width="19" customWidth="1"/>
    <col min="7" max="7" width="17" customWidth="1"/>
    <col min="8" max="8" width="68" customWidth="1"/>
  </cols>
  <sheetData>
    <row r="1" spans="1:10" s="2" customFormat="1" ht="16" x14ac:dyDescent="0.2">
      <c r="B1" s="19" t="s">
        <v>0</v>
      </c>
    </row>
    <row r="2" spans="1:10" s="2" customFormat="1" ht="16" x14ac:dyDescent="0.2">
      <c r="B2" s="19"/>
    </row>
    <row r="3" spans="1:10" s="3" customFormat="1" ht="8.25" customHeight="1" x14ac:dyDescent="0.2">
      <c r="A3" s="2"/>
      <c r="B3"/>
      <c r="C3"/>
      <c r="D3"/>
      <c r="E3"/>
      <c r="F3"/>
    </row>
    <row r="4" spans="1:10" s="3" customFormat="1" x14ac:dyDescent="0.2">
      <c r="A4" s="2"/>
      <c r="B4"/>
      <c r="C4" s="18"/>
      <c r="G4" s="17"/>
    </row>
    <row r="5" spans="1:10" s="3" customFormat="1" x14ac:dyDescent="0.2">
      <c r="A5" s="2"/>
      <c r="B5"/>
      <c r="C5" s="18" t="s">
        <v>15</v>
      </c>
      <c r="G5" s="17"/>
    </row>
    <row r="6" spans="1:10" ht="16.5" customHeight="1" x14ac:dyDescent="0.2">
      <c r="C6" s="3"/>
      <c r="D6" s="3"/>
      <c r="E6" s="3"/>
      <c r="F6" s="3"/>
      <c r="G6" s="17"/>
      <c r="H6" s="3"/>
    </row>
    <row r="7" spans="1:10" ht="45" customHeight="1" x14ac:dyDescent="0.2">
      <c r="C7" s="36" t="s">
        <v>1</v>
      </c>
      <c r="D7" s="36"/>
      <c r="E7" s="36"/>
      <c r="F7" s="36"/>
      <c r="G7" s="36"/>
      <c r="H7" s="3"/>
      <c r="I7" s="6"/>
      <c r="J7" s="6"/>
    </row>
    <row r="8" spans="1:10" ht="18.75" customHeight="1" x14ac:dyDescent="0.2">
      <c r="C8" s="3"/>
      <c r="D8" s="3"/>
      <c r="E8" s="3"/>
      <c r="F8" s="3"/>
      <c r="G8" s="17"/>
      <c r="H8" s="3"/>
      <c r="I8" s="6"/>
      <c r="J8" s="6"/>
    </row>
    <row r="9" spans="1:10" x14ac:dyDescent="0.2">
      <c r="C9" s="16" t="s">
        <v>2</v>
      </c>
      <c r="D9" s="15" t="s">
        <v>3</v>
      </c>
      <c r="E9" s="29" t="s">
        <v>4</v>
      </c>
      <c r="F9" s="15" t="s">
        <v>4</v>
      </c>
      <c r="G9" s="15" t="s">
        <v>5</v>
      </c>
      <c r="H9" s="14"/>
      <c r="I9" s="6"/>
      <c r="J9" s="6"/>
    </row>
    <row r="10" spans="1:10" x14ac:dyDescent="0.2">
      <c r="C10" s="13"/>
      <c r="D10" s="12" t="s">
        <v>6</v>
      </c>
      <c r="E10" s="30" t="s">
        <v>7</v>
      </c>
      <c r="F10" s="12" t="s">
        <v>8</v>
      </c>
      <c r="G10" s="12" t="s">
        <v>9</v>
      </c>
      <c r="H10" s="11" t="s">
        <v>10</v>
      </c>
      <c r="I10" s="6"/>
      <c r="J10" s="6"/>
    </row>
    <row r="11" spans="1:10" x14ac:dyDescent="0.2">
      <c r="C11" s="7" t="s">
        <v>11</v>
      </c>
      <c r="D11" s="25">
        <v>3705</v>
      </c>
      <c r="E11" s="31">
        <v>3800</v>
      </c>
      <c r="F11" s="25">
        <v>3800</v>
      </c>
      <c r="G11" s="24">
        <f>F11-E11</f>
        <v>0</v>
      </c>
      <c r="H11" s="10"/>
      <c r="I11" s="6"/>
      <c r="J11" s="6"/>
    </row>
    <row r="12" spans="1:10" x14ac:dyDescent="0.2">
      <c r="C12" s="7" t="s">
        <v>12</v>
      </c>
      <c r="D12" s="25">
        <f>D11*12</f>
        <v>44460</v>
      </c>
      <c r="E12" s="31">
        <f>E11*11.6</f>
        <v>44080</v>
      </c>
      <c r="F12" s="25">
        <f>E12</f>
        <v>44080</v>
      </c>
      <c r="G12" s="24">
        <f>F12-E12</f>
        <v>0</v>
      </c>
      <c r="H12" s="10"/>
      <c r="I12" s="6"/>
      <c r="J12" s="6"/>
    </row>
    <row r="13" spans="1:10" x14ac:dyDescent="0.2">
      <c r="C13" s="9" t="s">
        <v>13</v>
      </c>
      <c r="D13" s="26">
        <v>9917</v>
      </c>
      <c r="E13" s="32">
        <v>9941</v>
      </c>
      <c r="F13" s="26">
        <f>E13</f>
        <v>9941</v>
      </c>
      <c r="G13" s="21">
        <f t="shared" ref="G13:G24" si="0">F13-E13</f>
        <v>0</v>
      </c>
      <c r="H13" s="27"/>
      <c r="I13" s="6"/>
      <c r="J13" s="6"/>
    </row>
    <row r="14" spans="1:10" x14ac:dyDescent="0.2">
      <c r="C14" s="8" t="s">
        <v>14</v>
      </c>
      <c r="D14" s="22">
        <f>D13*D11</f>
        <v>36742485</v>
      </c>
      <c r="E14" s="33">
        <f>E12*(E13/12)</f>
        <v>36516606.666666664</v>
      </c>
      <c r="F14" s="22">
        <f>F12*(F13/12)</f>
        <v>36516606.666666664</v>
      </c>
      <c r="G14" s="22">
        <f t="shared" si="0"/>
        <v>0</v>
      </c>
      <c r="H14" s="5"/>
      <c r="I14" s="6"/>
      <c r="J14" s="6"/>
    </row>
    <row r="15" spans="1:10" x14ac:dyDescent="0.2">
      <c r="C15" s="7"/>
      <c r="D15" s="23"/>
      <c r="E15" s="34"/>
      <c r="F15" s="23"/>
      <c r="G15" s="23"/>
      <c r="H15" s="4"/>
      <c r="I15" s="6"/>
      <c r="J15" s="6"/>
    </row>
    <row r="16" spans="1:10" x14ac:dyDescent="0.2">
      <c r="C16" s="39" t="s">
        <v>16</v>
      </c>
      <c r="D16" s="40" t="s">
        <v>18</v>
      </c>
      <c r="E16" s="35" t="s">
        <v>18</v>
      </c>
      <c r="F16" s="41" t="s">
        <v>18</v>
      </c>
      <c r="G16" s="57" t="s">
        <v>18</v>
      </c>
      <c r="H16" s="20"/>
      <c r="I16" s="6"/>
      <c r="J16" s="6"/>
    </row>
    <row r="17" spans="3:8" ht="112" x14ac:dyDescent="0.2">
      <c r="C17" s="54" t="s">
        <v>17</v>
      </c>
      <c r="D17" s="58" t="s">
        <v>18</v>
      </c>
      <c r="E17" s="59" t="s">
        <v>18</v>
      </c>
      <c r="F17" s="56" t="s">
        <v>19</v>
      </c>
      <c r="G17" s="58" t="s">
        <v>18</v>
      </c>
      <c r="H17" s="60"/>
    </row>
    <row r="18" spans="3:8" ht="112" x14ac:dyDescent="0.2">
      <c r="C18" s="61"/>
      <c r="D18" s="21"/>
      <c r="E18" s="32"/>
      <c r="F18" s="55" t="s">
        <v>20</v>
      </c>
      <c r="G18" s="21"/>
      <c r="H18" s="62"/>
    </row>
    <row r="19" spans="3:8" x14ac:dyDescent="0.2">
      <c r="C19" s="44"/>
      <c r="D19" s="45"/>
      <c r="E19" s="45"/>
      <c r="F19" s="45"/>
      <c r="G19" s="45"/>
      <c r="H19" s="46"/>
    </row>
    <row r="20" spans="3:8" x14ac:dyDescent="0.2">
      <c r="C20" s="44"/>
      <c r="D20" s="45"/>
      <c r="E20" s="45"/>
      <c r="F20" s="45"/>
      <c r="G20" s="45"/>
      <c r="H20" s="45"/>
    </row>
    <row r="21" spans="3:8" x14ac:dyDescent="0.2">
      <c r="C21" s="44"/>
      <c r="D21" s="45"/>
      <c r="E21" s="45"/>
      <c r="F21" s="45"/>
      <c r="G21" s="45"/>
      <c r="H21" s="45"/>
    </row>
    <row r="22" spans="3:8" x14ac:dyDescent="0.2">
      <c r="C22" s="47"/>
      <c r="D22" s="48"/>
      <c r="E22" s="48"/>
      <c r="F22" s="48"/>
      <c r="G22" s="48"/>
      <c r="H22" s="45"/>
    </row>
    <row r="23" spans="3:8" x14ac:dyDescent="0.2">
      <c r="C23" s="44"/>
      <c r="D23" s="45"/>
      <c r="E23" s="45"/>
      <c r="F23" s="45"/>
      <c r="G23" s="45"/>
      <c r="H23" s="46"/>
    </row>
    <row r="24" spans="3:8" x14ac:dyDescent="0.2">
      <c r="C24" s="47"/>
      <c r="D24" s="48"/>
      <c r="E24" s="48"/>
      <c r="F24" s="48"/>
      <c r="G24" s="48"/>
      <c r="H24" s="45"/>
    </row>
    <row r="25" spans="3:8" x14ac:dyDescent="0.2">
      <c r="C25" s="44"/>
      <c r="D25" s="49"/>
      <c r="E25" s="49"/>
      <c r="F25" s="49"/>
      <c r="G25" s="49"/>
      <c r="H25" s="49"/>
    </row>
    <row r="26" spans="3:8" x14ac:dyDescent="0.2">
      <c r="C26" s="47"/>
      <c r="D26" s="50"/>
      <c r="E26" s="51"/>
      <c r="F26" s="42"/>
      <c r="G26" s="42"/>
      <c r="H26" s="52"/>
    </row>
    <row r="27" spans="3:8" x14ac:dyDescent="0.2">
      <c r="C27" s="47"/>
      <c r="D27" s="42"/>
      <c r="E27" s="51"/>
      <c r="F27" s="42"/>
      <c r="G27" s="42"/>
      <c r="H27" s="43"/>
    </row>
    <row r="28" spans="3:8" x14ac:dyDescent="0.2">
      <c r="C28" s="47"/>
      <c r="D28" s="42"/>
      <c r="E28" s="51"/>
      <c r="F28" s="42"/>
      <c r="G28" s="42"/>
      <c r="H28" s="43"/>
    </row>
    <row r="29" spans="3:8" ht="9.75" customHeight="1" x14ac:dyDescent="0.2">
      <c r="C29" s="49"/>
      <c r="D29" s="49"/>
      <c r="E29" s="49"/>
      <c r="F29" s="49"/>
      <c r="G29" s="53"/>
      <c r="H29" s="49"/>
    </row>
    <row r="30" spans="3:8" x14ac:dyDescent="0.2">
      <c r="C30" s="44"/>
      <c r="D30" s="45"/>
      <c r="E30" s="45"/>
      <c r="F30" s="45"/>
      <c r="G30" s="45"/>
      <c r="H30" s="49"/>
    </row>
    <row r="31" spans="3:8" ht="16.5" customHeight="1" x14ac:dyDescent="0.2">
      <c r="C31" s="3"/>
      <c r="D31" s="3"/>
      <c r="E31" s="3"/>
      <c r="F31" s="3"/>
      <c r="G31" s="3"/>
      <c r="H31" s="3"/>
    </row>
    <row r="32" spans="3:8" x14ac:dyDescent="0.2">
      <c r="C32" s="3"/>
      <c r="D32" s="37"/>
      <c r="E32" s="37"/>
      <c r="F32" s="37"/>
      <c r="G32" s="37"/>
      <c r="H32" s="3"/>
    </row>
    <row r="33" spans="3:8" x14ac:dyDescent="0.2">
      <c r="C33" s="28"/>
      <c r="D33" s="3"/>
      <c r="E33" s="3"/>
      <c r="F33" s="3"/>
      <c r="G33" s="3"/>
      <c r="H33" s="3"/>
    </row>
    <row r="34" spans="3:8" x14ac:dyDescent="0.2">
      <c r="C34" s="28"/>
      <c r="D34" s="38"/>
      <c r="E34" s="3"/>
      <c r="F34" s="3"/>
      <c r="G34" s="3"/>
      <c r="H34" s="3"/>
    </row>
    <row r="37" spans="3:8" ht="16.5" customHeight="1" x14ac:dyDescent="0.2"/>
    <row r="38" spans="3:8" ht="16.5" customHeight="1" x14ac:dyDescent="0.2"/>
    <row r="39" spans="3:8" ht="16.5" customHeight="1" x14ac:dyDescent="0.2"/>
    <row r="40" spans="3:8" ht="16.5" customHeight="1" x14ac:dyDescent="0.2"/>
    <row r="41" spans="3:8" ht="16.5" customHeight="1" x14ac:dyDescent="0.2"/>
    <row r="42" spans="3:8" ht="16.5" customHeight="1" x14ac:dyDescent="0.2"/>
    <row r="43" spans="3:8" ht="16.5" customHeight="1" x14ac:dyDescent="0.2"/>
    <row r="44" spans="3:8" ht="16.5" customHeight="1" x14ac:dyDescent="0.2"/>
    <row r="45" spans="3:8" ht="16.5" customHeight="1" x14ac:dyDescent="0.2"/>
    <row r="46" spans="3:8" ht="16.5" customHeight="1" x14ac:dyDescent="0.2"/>
    <row r="47" spans="3:8" ht="16.5" customHeight="1" x14ac:dyDescent="0.2"/>
    <row r="48" spans="3: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sheetData>
  <mergeCells count="3">
    <mergeCell ref="C7:G7"/>
    <mergeCell ref="D32:G32"/>
    <mergeCell ref="C17:C18"/>
  </mergeCells>
  <dataValidations count="1">
    <dataValidation type="list" allowBlank="1" showInputMessage="1" showErrorMessage="1" sqref="D9" xr:uid="{744C4398-C83A-443A-8386-279A7340DC28}">
      <formula1>"Global,Professional"</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d175c38aaee3ac6428a490f41afbe164">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a5b784b79ee7d46f29d38b4b483c1c3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9ED69D-3569-417C-88FF-C12C823A28B5}">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8dbc17e-cec9-4211-a89f-0bf74a616302"/>
    <ds:schemaRef ds:uri="2819d22d-c924-42b3-954a-d3b43813cc67"/>
    <ds:schemaRef ds:uri="http://www.w3.org/XML/1998/namespace"/>
  </ds:schemaRefs>
</ds:datastoreItem>
</file>

<file path=customXml/itemProps2.xml><?xml version="1.0" encoding="utf-8"?>
<ds:datastoreItem xmlns:ds="http://schemas.openxmlformats.org/officeDocument/2006/customXml" ds:itemID="{96C9E4DD-AF1A-4DD5-BFB1-581C0EEE9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7C571-7D6D-493A-936D-55629E6E30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Financials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Sawyer, Michelle</dc:creator>
  <cp:keywords/>
  <dc:description/>
  <cp:lastModifiedBy>Mark atalla</cp:lastModifiedBy>
  <cp:revision/>
  <dcterms:created xsi:type="dcterms:W3CDTF">2023-12-28T15:08:09Z</dcterms:created>
  <dcterms:modified xsi:type="dcterms:W3CDTF">2024-04-01T17:50:09Z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ies>
</file>