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Payment" sheetId="1" r:id="rId1"/>
    <sheet name="Reporting (Claims &amp; Clinical)" sheetId="2" r:id="rId2"/>
    <sheet name="Reporting (Pt Exp)" sheetId="3" r:id="rId3"/>
    <sheet name="Questions Incl. in Composites" sheetId="4" r:id="rId4"/>
    <sheet name="Sheet1" sheetId="5" r:id="rId5"/>
  </sheets>
  <externalReferences>
    <externalReference r:id="rId8"/>
    <externalReference r:id="rId9"/>
    <externalReference r:id="rId10"/>
  </externalReferences>
  <definedNames>
    <definedName name="ACO1tab" localSheetId="0">#REF!</definedName>
    <definedName name="ACO1tab" localSheetId="2">#REF!</definedName>
    <definedName name="ACO1tab">#REF!</definedName>
    <definedName name="ACO2tab" localSheetId="0">#REF!</definedName>
    <definedName name="ACO2tab">#REF!</definedName>
    <definedName name="ACO3tab" localSheetId="0">#REF!</definedName>
    <definedName name="ACO3tab">#REF!</definedName>
    <definedName name="ACOnames" localSheetId="0">'[1]Mechanics'!#REF!</definedName>
    <definedName name="ACOnames">'[2]Mechanics'!#REF!</definedName>
    <definedName name="BenchmarkYear" localSheetId="0">'[1]Mechanics'!#REF!</definedName>
    <definedName name="BenchmarkYear">'[2]Mechanics'!#REF!</definedName>
    <definedName name="CHACQM" localSheetId="2">'Payment'!#REF!</definedName>
    <definedName name="CHACQM">'Payment'!#REF!</definedName>
    <definedName name="DateLookup" localSheetId="0">'[1]Mechanics'!$F$3:$G$21</definedName>
    <definedName name="DateLookup">'[2]Mechanics'!$F$3:$G$21</definedName>
    <definedName name="IBNRACO" localSheetId="0">#REF!</definedName>
    <definedName name="IBNRACO">#REF!</definedName>
    <definedName name="IBNRCHAC" localSheetId="0">'[1]CHAC'!$N$34:$O$45</definedName>
    <definedName name="IBNRCHAC">'[2]CHAC'!$N$34:$O$45</definedName>
    <definedName name="IBNRONECARE" localSheetId="0">'[1]OneCare'!$N$34:$O$45</definedName>
    <definedName name="IBNRONECARE">'[2]OneCare'!$N$34:$O$45</definedName>
    <definedName name="IBNRVCP" localSheetId="0">'[1]VCP'!$N$34:$O$45</definedName>
    <definedName name="IBNRVCP">'[2]VCP'!$N$34:$O$45</definedName>
    <definedName name="Mechanics" localSheetId="0">'[1]Mechanics'!#REF!</definedName>
    <definedName name="Mechanics">'[2]Mechanics'!#REF!</definedName>
    <definedName name="MSR" localSheetId="0">'[1]Total Cost of Care'!$B$10:$E$12</definedName>
    <definedName name="MSR">'[2]Total Cost of Care'!$B$10:$E$12</definedName>
    <definedName name="OneCareQM">'Payment'!$Q$3</definedName>
    <definedName name="PlanID" localSheetId="0">'[1]Mechanics'!#REF!</definedName>
    <definedName name="PlanID">'[2]Mechanics'!#REF!</definedName>
    <definedName name="PlanName" localSheetId="0">'[1]Mechanics'!#REF!</definedName>
    <definedName name="PlanName">'[2]Mechanics'!#REF!</definedName>
    <definedName name="ProjYears" localSheetId="0">'[1]Mechanics'!#REF!</definedName>
    <definedName name="ProjYears">'[2]Mechanics'!#REF!</definedName>
    <definedName name="QualitySavings">'Payment'!$E$6:$G$6</definedName>
    <definedName name="RiskAdjTCOC" localSheetId="0">'[1]Total Cost of Care'!#REF!</definedName>
    <definedName name="RiskAdjTCOC">'[2]Total Cost of Care'!#REF!</definedName>
    <definedName name="TCOC" localSheetId="0">'[1]Total Cost of Care'!$B$4:$E$6</definedName>
    <definedName name="TCOC">'[2]Total Cost of Care'!$B$4:$E$6</definedName>
    <definedName name="TierCFs">'[3]BCBS premium info Sep14'!$A$20:$A$23</definedName>
    <definedName name="TierCFsdesc">'[3]BCBS premium info Sep14'!$B$20:$B$23</definedName>
    <definedName name="VCPQM">'Payment'!$Q$5</definedName>
  </definedNames>
  <calcPr fullCalcOnLoad="1"/>
</workbook>
</file>

<file path=xl/sharedStrings.xml><?xml version="1.0" encoding="utf-8"?>
<sst xmlns="http://schemas.openxmlformats.org/spreadsheetml/2006/main" count="340" uniqueCount="177">
  <si>
    <t>OneCare</t>
  </si>
  <si>
    <t>Unit of Measurement</t>
  </si>
  <si>
    <t>Rate</t>
  </si>
  <si>
    <t>25th</t>
  </si>
  <si>
    <t>50th</t>
  </si>
  <si>
    <t>75th</t>
  </si>
  <si>
    <t>90th</t>
  </si>
  <si>
    <t>CLAIMS-BASED PAYMENT MEASURES</t>
  </si>
  <si>
    <t>Observed/ Expected Ratio</t>
  </si>
  <si>
    <t xml:space="preserve">Adherence  Rate (%) </t>
  </si>
  <si>
    <t>CLAIMS-BASED REPORTING MEASURES</t>
  </si>
  <si>
    <t>Per 100,000 Population</t>
  </si>
  <si>
    <t>Patient(s) 52 - 74 years of age that had a screening mammogram in last 27 reported months.</t>
  </si>
  <si>
    <t>Patient(s) with a Hospitalization for Ambulatory Care-Sensitive Conditions</t>
  </si>
  <si>
    <t>Patient(s) treated with an antibiotic for pharyngitis that had a Group A streptococcus test.</t>
  </si>
  <si>
    <t>N/A</t>
  </si>
  <si>
    <t>Children  2 years of age who had diphtheria, tetanus, DTaP, IPV,  measles, mumps, MMR, HiB, HepB, VZV, PCV, HePA, RV, and flu vaccines by their second birthday</t>
  </si>
  <si>
    <t>Patient(s) 3–17 years of age who had an outpatient visit with a PCP or OB/GYN and who had evidence of BMI percentile documentation* and  Counseling for nutrition and physical activity during the measurement year</t>
  </si>
  <si>
    <t>CLINICAL-BASED REPORTING MEASURES</t>
  </si>
  <si>
    <t>Points Earned</t>
  </si>
  <si>
    <t>2013 Benchmarks</t>
  </si>
  <si>
    <t>Numerator/  Denominator</t>
  </si>
  <si>
    <t>CHAC</t>
  </si>
  <si>
    <t>VCP</t>
  </si>
  <si>
    <t>ACO Name</t>
  </si>
  <si>
    <t>Total Potential Points</t>
  </si>
  <si>
    <t>% of Total Quality Points</t>
  </si>
  <si>
    <t>Measure and Detailed Description</t>
  </si>
  <si>
    <t xml:space="preserve">2014 ACO-Specific Performance </t>
  </si>
  <si>
    <t>Vermont Commercial Shared Savings Program Quality Performance Summary - 2014</t>
  </si>
  <si>
    <r>
      <t xml:space="preserve">Year 1 (2014) Quality Measure Results by ACO -- Payment Measures                                                       </t>
    </r>
    <r>
      <rPr>
        <i/>
        <sz val="14"/>
        <rFont val="Calibri"/>
        <family val="2"/>
      </rPr>
      <t>(Time period: 1/1/14 to 12/31/14)</t>
    </r>
  </si>
  <si>
    <r>
      <t xml:space="preserve">Year 1 (2014) Quality Measure Results by ACO -- Claims and Clinical Reporting Measures                                                                                                                                                                                                                                              </t>
    </r>
    <r>
      <rPr>
        <i/>
        <sz val="14"/>
        <rFont val="Calibri"/>
        <family val="2"/>
      </rPr>
      <t>(Time period: 1/1/14 to 12/31/14)</t>
    </r>
  </si>
  <si>
    <r>
      <t xml:space="preserve">#3 - </t>
    </r>
    <r>
      <rPr>
        <b/>
        <sz val="10"/>
        <rFont val="Calibri"/>
        <family val="2"/>
      </rPr>
      <t>Cholesterol Management for Patients with Cardiovascular Conditions:</t>
    </r>
    <r>
      <rPr>
        <sz val="10"/>
        <rFont val="Calibri"/>
        <family val="2"/>
      </rPr>
      <t xml:space="preserve"> Patients with LDL cholesterol test during the report period</t>
    </r>
  </si>
  <si>
    <r>
      <t xml:space="preserve">#4 - </t>
    </r>
    <r>
      <rPr>
        <b/>
        <sz val="10"/>
        <rFont val="Calibri"/>
        <family val="2"/>
      </rPr>
      <t>Mental Illness, Follow-Up After Hospitalization:</t>
    </r>
    <r>
      <rPr>
        <sz val="10"/>
        <rFont val="Calibri"/>
        <family val="2"/>
      </rPr>
      <t xml:space="preserve"> Patients with a 7-day follow-up visit after hospitalization for mental illness</t>
    </r>
  </si>
  <si>
    <r>
      <t xml:space="preserve">#5 - </t>
    </r>
    <r>
      <rPr>
        <b/>
        <sz val="10"/>
        <rFont val="Calibri"/>
        <family val="2"/>
      </rPr>
      <t>Alcohol and Other Drug Dependence Treatment:</t>
    </r>
    <r>
      <rPr>
        <sz val="10"/>
        <rFont val="Calibri"/>
        <family val="2"/>
      </rPr>
      <t xml:space="preserve"> Composite measure of initiation and engagement of alcohol and other drug dependence treatment</t>
    </r>
  </si>
  <si>
    <r>
      <t xml:space="preserve">#15 - </t>
    </r>
    <r>
      <rPr>
        <b/>
        <sz val="10"/>
        <color indexed="8"/>
        <rFont val="Calibri"/>
        <family val="2"/>
      </rPr>
      <t xml:space="preserve">Weight Assessment and Counseling for Children/Adolescents: </t>
    </r>
    <r>
      <rPr>
        <sz val="10"/>
        <color indexed="8"/>
        <rFont val="Calibri"/>
        <family val="2"/>
      </rPr>
      <t>Patients 3–17 who had an outpatient visit with a PCP or OB/GYN and who had evidence of BMI percentile documentation and  counseling for nutrition and physical activity during the measurement year</t>
    </r>
  </si>
  <si>
    <r>
      <t xml:space="preserve">#11 - </t>
    </r>
    <r>
      <rPr>
        <b/>
        <sz val="10"/>
        <color indexed="8"/>
        <rFont val="Calibri"/>
        <family val="2"/>
      </rPr>
      <t xml:space="preserve">Breast Cancer Screening: </t>
    </r>
    <r>
      <rPr>
        <sz val="10"/>
        <color indexed="8"/>
        <rFont val="Calibri"/>
        <family val="2"/>
      </rPr>
      <t>Patients 52-74 who had a screening mammogram in last 27 reported months</t>
    </r>
  </si>
  <si>
    <r>
      <t xml:space="preserve">#16 - </t>
    </r>
    <r>
      <rPr>
        <b/>
        <sz val="10"/>
        <color indexed="8"/>
        <rFont val="Calibri"/>
        <family val="2"/>
      </rPr>
      <t>Optimal Diabetes Care Composite:</t>
    </r>
    <r>
      <rPr>
        <sz val="10"/>
        <color indexed="8"/>
        <rFont val="Calibri"/>
        <family val="2"/>
      </rPr>
      <t xml:space="preserve"> Patients 18-75 with diagnosis of diabetes with blood pressure &lt;140/90, hemoglobin A1c&lt;8, ischemic vascular disease diagnosis and aspirin, and tobacco non-use.</t>
    </r>
  </si>
  <si>
    <r>
      <t xml:space="preserve">#18 - </t>
    </r>
    <r>
      <rPr>
        <b/>
        <sz val="10"/>
        <color indexed="8"/>
        <rFont val="Calibri"/>
        <family val="2"/>
      </rPr>
      <t>Colorectal Cancer Screening:</t>
    </r>
    <r>
      <rPr>
        <sz val="10"/>
        <color indexed="8"/>
        <rFont val="Calibri"/>
        <family val="2"/>
      </rPr>
      <t xml:space="preserve"> Patients 50-75 who had appropriate screening for colorectal cancer</t>
    </r>
  </si>
  <si>
    <r>
      <t xml:space="preserve">#19 - </t>
    </r>
    <r>
      <rPr>
        <b/>
        <sz val="10"/>
        <color indexed="8"/>
        <rFont val="Calibri"/>
        <family val="2"/>
      </rPr>
      <t>Screening for Clinical Depression and Follow-Up Plan:</t>
    </r>
    <r>
      <rPr>
        <sz val="10"/>
        <color indexed="8"/>
        <rFont val="Calibri"/>
        <family val="2"/>
      </rPr>
      <t xml:space="preserve"> Patients 12 years and older screened for clinical depression during the measurement period and, if positive, a follow-up plan is documented on the date of the positive screen</t>
    </r>
  </si>
  <si>
    <r>
      <t xml:space="preserve">#14 - </t>
    </r>
    <r>
      <rPr>
        <b/>
        <sz val="10"/>
        <color indexed="8"/>
        <rFont val="Calibri"/>
        <family val="2"/>
      </rPr>
      <t xml:space="preserve">Childhood Immunizations: </t>
    </r>
    <r>
      <rPr>
        <sz val="10"/>
        <color indexed="8"/>
        <rFont val="Calibri"/>
        <family val="2"/>
      </rPr>
      <t>Patients  2 years of age who had diphtheria, tetanus, DTaP, IPV,  measles, mumps, MMR, HiB, HepB, VZV, PCV, HePA, RV, and flu vaccines by their second birthday</t>
    </r>
  </si>
  <si>
    <r>
      <t xml:space="preserve">#13 - </t>
    </r>
    <r>
      <rPr>
        <b/>
        <sz val="10"/>
        <color indexed="8"/>
        <rFont val="Calibri"/>
        <family val="2"/>
      </rPr>
      <t xml:space="preserve">Pharyngitis, Appropriate Testing for Children: </t>
    </r>
    <r>
      <rPr>
        <sz val="10"/>
        <color indexed="8"/>
        <rFont val="Calibri"/>
        <family val="2"/>
      </rPr>
      <t>Patients treated with an antibiotic for pharyngitis who had a Group A Streptococcus test</t>
    </r>
  </si>
  <si>
    <r>
      <t xml:space="preserve">#2 - </t>
    </r>
    <r>
      <rPr>
        <b/>
        <sz val="10"/>
        <rFont val="Calibri"/>
        <family val="2"/>
      </rPr>
      <t xml:space="preserve">Adolescent Well-Care Visits: </t>
    </r>
    <r>
      <rPr>
        <sz val="10"/>
        <rFont val="Calibri"/>
        <family val="2"/>
      </rPr>
      <t>Patients 12-21 who had one comprehensive well-care visit with a PCP or an OB/GYN in the last 12 reported months</t>
    </r>
  </si>
  <si>
    <r>
      <t xml:space="preserve">#6 - </t>
    </r>
    <r>
      <rPr>
        <b/>
        <sz val="10"/>
        <rFont val="Calibri"/>
        <family val="2"/>
      </rPr>
      <t>Avoidance of Antibiotic Treatment in Adults with Acute Bronchitis:</t>
    </r>
    <r>
      <rPr>
        <sz val="10"/>
        <rFont val="Calibri"/>
        <family val="2"/>
      </rPr>
      <t xml:space="preserve"> Patients with a diagnosis of acute bronchitis who did not have a prescription for an antibiotic on or three days after the initiating visit</t>
    </r>
  </si>
  <si>
    <r>
      <t xml:space="preserve">#7 - </t>
    </r>
    <r>
      <rPr>
        <b/>
        <sz val="10"/>
        <rFont val="Calibri"/>
        <family val="2"/>
      </rPr>
      <t>Chlamydia Screening:</t>
    </r>
    <r>
      <rPr>
        <sz val="10"/>
        <rFont val="Calibri"/>
        <family val="2"/>
      </rPr>
      <t xml:space="preserve"> Patients 16-24 who had a chlamydia screening test in last 12 reported months</t>
    </r>
  </si>
  <si>
    <t>% of Savings Earned*</t>
  </si>
  <si>
    <t>*If shared savings had been earned</t>
  </si>
  <si>
    <t>182/376</t>
  </si>
  <si>
    <t>Equal to and below 25th percentile (0 points)</t>
  </si>
  <si>
    <t>Above 25th percentile (1 point)</t>
  </si>
  <si>
    <t>Above 50th percentile (2 points)</t>
  </si>
  <si>
    <t>Above 75th percentile (3 points)</t>
  </si>
  <si>
    <t>Above 90th percentile (3 points)</t>
  </si>
  <si>
    <t>Key: Performance Compared to National Benchmarks</t>
  </si>
  <si>
    <t>50/220</t>
  </si>
  <si>
    <t>55/139</t>
  </si>
  <si>
    <t>505/928</t>
  </si>
  <si>
    <t>30/43</t>
  </si>
  <si>
    <t>100/464</t>
  </si>
  <si>
    <t>143/329</t>
  </si>
  <si>
    <t>313/672</t>
  </si>
  <si>
    <t>40/128</t>
  </si>
  <si>
    <t>88/187</t>
  </si>
  <si>
    <t>2/5,000</t>
  </si>
  <si>
    <t>6/7,634</t>
  </si>
  <si>
    <t>40/45</t>
  </si>
  <si>
    <t>177/248</t>
  </si>
  <si>
    <t>190/248</t>
  </si>
  <si>
    <t>48/248</t>
  </si>
  <si>
    <t>148/248</t>
  </si>
  <si>
    <t>0/16,657</t>
  </si>
  <si>
    <t>7/23,789</t>
  </si>
  <si>
    <t>27/32</t>
  </si>
  <si>
    <t>19/38</t>
  </si>
  <si>
    <t>214/364</t>
  </si>
  <si>
    <t>168/366</t>
  </si>
  <si>
    <t>55/366</t>
  </si>
  <si>
    <t>259/365</t>
  </si>
  <si>
    <t>59/262</t>
  </si>
  <si>
    <t>240/369</t>
  </si>
  <si>
    <t>6/7,138</t>
  </si>
  <si>
    <t>12/10,327</t>
  </si>
  <si>
    <t>27/223</t>
  </si>
  <si>
    <t>30/227</t>
  </si>
  <si>
    <t>191/224</t>
  </si>
  <si>
    <t>62/265</t>
  </si>
  <si>
    <t>178/347</t>
  </si>
  <si>
    <t>113/203</t>
  </si>
  <si>
    <t>2013 National Benchmarks</t>
  </si>
  <si>
    <t>Percentage of People Responding "Always" or "Yes"</t>
  </si>
  <si>
    <t>25th Percentile</t>
  </si>
  <si>
    <t>50th Percentile</t>
  </si>
  <si>
    <t>75th Percentile</t>
  </si>
  <si>
    <t>90th Percentile</t>
  </si>
  <si>
    <t>#21 - Adult Access to Care Composite</t>
  </si>
  <si>
    <t>#22 - Adult Communication Composite</t>
  </si>
  <si>
    <t>#24 - Adult Self-Management Support Composite</t>
  </si>
  <si>
    <t>#25 - Comprehensiveness Composite (Adult Behavioral)</t>
  </si>
  <si>
    <t>#26 - Office Staff Composite</t>
  </si>
  <si>
    <t>#27 - Information Composite</t>
  </si>
  <si>
    <t xml:space="preserve">#28 - Coordination of Care Composite </t>
  </si>
  <si>
    <t>#29 - Specialist Care Composite</t>
  </si>
  <si>
    <t>CHAC: Combined Medicaid and Commercial</t>
  </si>
  <si>
    <t xml:space="preserve">VCP: Commercial Only </t>
  </si>
  <si>
    <t>PATIENT EXPERIENCE SURVEY MEASURES</t>
  </si>
  <si>
    <t>Measure # and Description</t>
  </si>
  <si>
    <t>#23 - Adult Shared Decision-Making Composite</t>
  </si>
  <si>
    <t>N/A = Denominator &lt; 30; too small for valid reporting</t>
  </si>
  <si>
    <t>16/106</t>
  </si>
  <si>
    <t>44/106</t>
  </si>
  <si>
    <t>20/31</t>
  </si>
  <si>
    <t>Measure # and Description </t>
  </si>
  <si>
    <t>#21 - Adult Access to Care Composite*</t>
  </si>
  <si>
    <t>#22 - Adult Communication Composite*</t>
  </si>
  <si>
    <t>#26 - Office Staff Composite*</t>
  </si>
  <si>
    <t>Percentage of People Responding "Always," "Yes" or "Yes, Definitely"</t>
  </si>
  <si>
    <t>#23 - Adult Shared Decision-Making Composite (Adult PCMH)</t>
  </si>
  <si>
    <t>#24 - Adult Self-Management Support Composite (Adult PCMH)</t>
  </si>
  <si>
    <t>#25 - Comprehensiveness Composite (Adult Behavioral) (Adult PCMH)</t>
  </si>
  <si>
    <t>#28 - Coordination of Care Composite ( Adult PCMH)</t>
  </si>
  <si>
    <t>UVM Medical Center/OneCare                                  Combined Medicaid and Commercial</t>
  </si>
  <si>
    <r>
      <t>CAHPS</t>
    </r>
    <r>
      <rPr>
        <b/>
        <sz val="11"/>
        <color indexed="8"/>
        <rFont val="Calibri"/>
        <family val="2"/>
      </rPr>
      <t>®</t>
    </r>
    <r>
      <rPr>
        <b/>
        <sz val="11"/>
        <color indexed="8"/>
        <rFont val="Calibri"/>
        <family val="2"/>
      </rPr>
      <t xml:space="preserve"> Clinician and Group                     (CG-CAHPS</t>
    </r>
    <r>
      <rPr>
        <b/>
        <sz val="11"/>
        <color indexed="8"/>
        <rFont val="Calibri"/>
        <family val="2"/>
      </rPr>
      <t>)</t>
    </r>
    <r>
      <rPr>
        <b/>
        <sz val="11"/>
        <color indexed="8"/>
        <rFont val="Calibri"/>
        <family val="2"/>
      </rPr>
      <t xml:space="preserve"> </t>
    </r>
    <r>
      <rPr>
        <b/>
        <u val="single"/>
        <sz val="11"/>
        <color indexed="8"/>
        <rFont val="Calibri"/>
        <family val="2"/>
      </rPr>
      <t xml:space="preserve">Visit </t>
    </r>
    <r>
      <rPr>
        <b/>
        <sz val="11"/>
        <color indexed="8"/>
        <rFont val="Calibri"/>
        <family val="2"/>
      </rPr>
      <t xml:space="preserve">Adult Survey            </t>
    </r>
    <r>
      <rPr>
        <sz val="11"/>
        <color theme="1"/>
        <rFont val="Calibri"/>
        <family val="2"/>
      </rPr>
      <t>(with additional Adult PCMH/Specialist Care questions as noted)</t>
    </r>
  </si>
  <si>
    <r>
      <t>CAHPS</t>
    </r>
    <r>
      <rPr>
        <b/>
        <sz val="11"/>
        <color indexed="8"/>
        <rFont val="Calibri"/>
        <family val="2"/>
      </rPr>
      <t>®</t>
    </r>
    <r>
      <rPr>
        <b/>
        <sz val="11"/>
        <color indexed="8"/>
        <rFont val="Calibri"/>
        <family val="2"/>
      </rPr>
      <t xml:space="preserve"> Patient Centered                            Medical Home (CAHPS PCMH)                   </t>
    </r>
    <r>
      <rPr>
        <b/>
        <u val="single"/>
        <sz val="11"/>
        <color indexed="8"/>
        <rFont val="Calibri"/>
        <family val="2"/>
      </rPr>
      <t>Annual</t>
    </r>
    <r>
      <rPr>
        <b/>
        <sz val="11"/>
        <color indexed="8"/>
        <rFont val="Calibri"/>
        <family val="2"/>
      </rPr>
      <t xml:space="preserve"> Adult Survey                                        </t>
    </r>
    <r>
      <rPr>
        <sz val="11"/>
        <color theme="1"/>
        <rFont val="Calibri"/>
        <family val="2"/>
      </rPr>
      <t>(with additional Specialist Care questions as noted)</t>
    </r>
  </si>
  <si>
    <t>OneCare: Combined Medicaid and Commercial^</t>
  </si>
  <si>
    <t>^OneCare Vermont scores do not include patients that are attributed to UVMMC’s providers. Please refer to the table to the right to view the scores from UVMMC’s existing visit-based survey which incorporated the ACO Shared Savings Program survey questions.</t>
  </si>
  <si>
    <r>
      <t>2013 National Benchmarks                                          (*Indicates CG-CAHPS</t>
    </r>
    <r>
      <rPr>
        <b/>
        <sz val="11"/>
        <color indexed="8"/>
        <rFont val="Calibri"/>
        <family val="2"/>
      </rPr>
      <t xml:space="preserve"> Visit Survey 2013 National Benchmarks)</t>
    </r>
  </si>
  <si>
    <t>#27 - Information Composite              (Adult PCMH)</t>
  </si>
  <si>
    <t xml:space="preserve">In the last 12 months, how often did the specialist you saw most seem to know the important information about your medical history?  </t>
  </si>
  <si>
    <t xml:space="preserve">In the last 12 months, how often was it easy to get appointments with specialists?  </t>
  </si>
  <si>
    <t>Question</t>
  </si>
  <si>
    <t>Specialist Care Composite (Vermont-specific; no benchmark available)</t>
  </si>
  <si>
    <t>In the last 12 months, did you and anyone in this provider’s office talk at each visit about all the prescription medicines you were taking?</t>
  </si>
  <si>
    <t>In the last 12 months, how often did the provider seem informed and up-to-date about the care you got from specialists?</t>
  </si>
  <si>
    <t>In the last 12 months, when this provider ordered a blood test, x-ray, or other test for you, how often did someone from this provider’s office follow up to give you those results?</t>
  </si>
  <si>
    <t>Coordination of Care Composite</t>
  </si>
  <si>
    <t>Some offices remind patients between visits about tests, treatment or appointments.  In the last 12 months, did you get any reminders from this provider’s office between visits?</t>
  </si>
  <si>
    <t>Did this provider’s office give you information about what to do if you needed care during evenings, weekends, or holidays?</t>
  </si>
  <si>
    <t>Information Composite</t>
  </si>
  <si>
    <t>In the last 12 months, how often did clerks and receptionists at this provider’s office treat you with courtesy and respect?</t>
  </si>
  <si>
    <t>In the last 12 months, how often were clerks and receptionists at this provider’s office as helpful as you thought they should be?</t>
  </si>
  <si>
    <t>Office Staff Composite</t>
  </si>
  <si>
    <t>In the last 12 months, did you and anyone in this provider’s office talk about a personal problem, family problem, alcohol use, drug use, or a mental or emotional illness?</t>
  </si>
  <si>
    <t>In the last 12 months, did you and anyone in this provider’s office talk about things in your life that worry you or cause you stress?</t>
  </si>
  <si>
    <t>In the last 12 months, did anyone in this provider’s office ask you if there was a period of time when you felt sad, empty, or depressed?</t>
  </si>
  <si>
    <t>Comprehensiveness Composite</t>
  </si>
  <si>
    <t>In the last 12 months, did anyone in this provider’s office ask you if there are things that make it hard for you to take care of your health?</t>
  </si>
  <si>
    <t>In the last 12 months, did anyone in this provider’s office talk with you about specific goals for your health?</t>
  </si>
  <si>
    <t>Self-Management Support Composite</t>
  </si>
  <si>
    <t>When you talked about starting or stopping a prescription medicine, did this provider ask you what you thought was best for you?</t>
  </si>
  <si>
    <t>When you talked about starting or stopping a prescription medicine, how much did this provider talk about the reasons you might not want to take a medicine?</t>
  </si>
  <si>
    <t>When you talked about starting or stopping a prescription medicine, how much did this provider talk about the reasons you might want to take a medicine?</t>
  </si>
  <si>
    <t>Shared Decision-Making Composite</t>
  </si>
  <si>
    <t>In the last 12 months, how often did this provider spend enough time with you?</t>
  </si>
  <si>
    <t>In the last 12 months, how often did this provider seem to know the important information about your medical history?</t>
  </si>
  <si>
    <t>In the last 12 months, how often did this provider give you easy to understand information about your health questions or concerns?</t>
  </si>
  <si>
    <t>In the last 12 months, how often did this provider listen carefully to you?</t>
  </si>
  <si>
    <t>In the last 12 months, how often did this provider explain things in a way that was easy to understand?</t>
  </si>
  <si>
    <t>Communication Composite</t>
  </si>
  <si>
    <t>Wait time includes time spent in the waiting room and exam room.  In the last 12 months, how often did you see this provider within 15 minutes of your appointment time?</t>
  </si>
  <si>
    <t>In the last 12 months, when you phoned this provider’s office during after office hours, how often did you get an answer to your medical question as soon as you needed?</t>
  </si>
  <si>
    <t>In the last 12 months, when you phoned this provider’s office during regular office hours, how often did you get an answer to your medical question that same day?</t>
  </si>
  <si>
    <t>In the last 12 months, how often were you able to get the care you needed from this provider’s office during evenings, weekends, or holidays?</t>
  </si>
  <si>
    <t>In the last 12 months, when you made an appointment for a check-up or routine care with this provider, how often did you get an appointment as soon as you needed?</t>
  </si>
  <si>
    <t>In the last 12 months, when you phoned this provider’s office to get an appointment for care you needed right away, how often did you get an appointment as soon as you needed?</t>
  </si>
  <si>
    <t>Access to Care Composite</t>
  </si>
  <si>
    <t>Vermont-Specific Composite:</t>
  </si>
  <si>
    <t>*Questions for CG-CAHPS visit-based survey used by UVMMC vary slightly and ask about the most recent visit.</t>
  </si>
  <si>
    <r>
      <t>CAHPS</t>
    </r>
    <r>
      <rPr>
        <b/>
        <u val="single"/>
        <sz val="11"/>
        <color indexed="8"/>
        <rFont val="Calibri"/>
        <family val="2"/>
      </rPr>
      <t>® PCMH</t>
    </r>
    <r>
      <rPr>
        <b/>
        <u val="single"/>
        <sz val="11"/>
        <color indexed="8"/>
        <rFont val="Calibri"/>
        <family val="2"/>
      </rPr>
      <t xml:space="preserve"> Annual Adult Survey Composites*:</t>
    </r>
  </si>
  <si>
    <t>In the last 12 months, how often did this provider show respect for what you had to say?</t>
  </si>
  <si>
    <r>
      <t xml:space="preserve">#20 - </t>
    </r>
    <r>
      <rPr>
        <b/>
        <sz val="10"/>
        <rFont val="Calibri"/>
        <family val="2"/>
      </rPr>
      <t xml:space="preserve">Body Mass Index Screening and Follow-Up: </t>
    </r>
    <r>
      <rPr>
        <sz val="10"/>
        <rFont val="Calibri"/>
        <family val="2"/>
      </rPr>
      <t xml:space="preserve">Patients 18 years and older with a calculated BMI in the past six months or during the current visit, with follow-up plan documented if BMI is outside of normal parameters </t>
    </r>
  </si>
  <si>
    <t>Year 1 (2014) Quality Measure Results by ACO -- Annual Adult Patient Experience Survey</t>
  </si>
  <si>
    <t>Year 1 (2014) Quality Measure Results for UVM Medical Center/OneCare                                            Visit-Based Adult Patient Experience Survey</t>
  </si>
  <si>
    <t>*For this measure, a lower rate indicates better performance</t>
  </si>
  <si>
    <r>
      <t xml:space="preserve">#1 - </t>
    </r>
    <r>
      <rPr>
        <b/>
        <sz val="10"/>
        <rFont val="Calibri"/>
        <family val="2"/>
      </rPr>
      <t>ACO All-Cause Readmission*:</t>
    </r>
    <r>
      <rPr>
        <sz val="10"/>
        <rFont val="Calibri"/>
        <family val="2"/>
      </rPr>
      <t xml:space="preserve"> Patients 18 and over with an observed 30-day acute readmission compared to the predicted probability of an acute readmission </t>
    </r>
  </si>
  <si>
    <r>
      <t xml:space="preserve">#17 - </t>
    </r>
    <r>
      <rPr>
        <b/>
        <sz val="10"/>
        <color indexed="8"/>
        <rFont val="Calibri"/>
        <family val="2"/>
      </rPr>
      <t>Diabetes Mellitis HbA1c Poor Control*:</t>
    </r>
    <r>
      <rPr>
        <sz val="10"/>
        <color indexed="8"/>
        <rFont val="Calibri"/>
        <family val="2"/>
      </rPr>
      <t xml:space="preserve"> Patients 18–75 with diabetes (type 1 and type 2)  who had hemoglobin A1c poor control (&gt;9.0%)</t>
    </r>
  </si>
  <si>
    <r>
      <t xml:space="preserve">#10 - </t>
    </r>
    <r>
      <rPr>
        <b/>
        <sz val="10"/>
        <color indexed="8"/>
        <rFont val="Calibri"/>
        <family val="2"/>
      </rPr>
      <t>COPD or Asthma in Older Adults*:</t>
    </r>
    <r>
      <rPr>
        <sz val="10"/>
        <color indexed="8"/>
        <rFont val="Calibri"/>
        <family val="2"/>
      </rPr>
      <t xml:space="preserve"> Patients hospitalized for chronic obstructive pulmonary disease (COPD) or asthma</t>
    </r>
  </si>
  <si>
    <r>
      <t xml:space="preserve">#12 - </t>
    </r>
    <r>
      <rPr>
        <b/>
        <sz val="10"/>
        <color indexed="8"/>
        <rFont val="Calibri"/>
        <family val="2"/>
      </rPr>
      <t>Prevention Quality Chronic Composite*:</t>
    </r>
    <r>
      <rPr>
        <sz val="10"/>
        <color indexed="8"/>
        <rFont val="Calibri"/>
        <family val="2"/>
      </rPr>
      <t xml:space="preserve"> Patients with hospitalization for ambulatory care-sensitive conditions</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</si>
</sst>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7">
    <font>
      <sz val="11"/>
      <color theme="1"/>
      <name val="Calibri"/>
      <family val="2"/>
    </font>
    <font>
      <sz val="11"/>
      <color indexed="8"/>
      <name val="Calibri"/>
      <family val="2"/>
    </font>
    <font>
      <sz val="10"/>
      <name val="Arial"/>
      <family val="2"/>
    </font>
    <font>
      <b/>
      <sz val="9"/>
      <name val="Calibri"/>
      <family val="2"/>
    </font>
    <font>
      <b/>
      <sz val="8"/>
      <name val="Calibri"/>
      <family val="2"/>
    </font>
    <font>
      <sz val="8"/>
      <name val="Arial"/>
      <family val="2"/>
    </font>
    <font>
      <sz val="7"/>
      <name val="Calibri"/>
      <family val="2"/>
    </font>
    <font>
      <b/>
      <sz val="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b/>
      <sz val="11"/>
      <name val="Calibri"/>
      <family val="2"/>
    </font>
    <font>
      <sz val="10"/>
      <name val="Calibri"/>
      <family val="2"/>
    </font>
    <font>
      <sz val="11"/>
      <name val="Calibri"/>
      <family val="2"/>
    </font>
    <font>
      <sz val="10"/>
      <color indexed="8"/>
      <name val="Calibri"/>
      <family val="2"/>
    </font>
    <font>
      <b/>
      <sz val="12"/>
      <name val="Calibri"/>
      <family val="2"/>
    </font>
    <font>
      <b/>
      <sz val="10"/>
      <name val="Calibri"/>
      <family val="2"/>
    </font>
    <font>
      <b/>
      <sz val="10"/>
      <color indexed="10"/>
      <name val="Arial"/>
      <family val="2"/>
    </font>
    <font>
      <sz val="8"/>
      <color indexed="10"/>
      <name val="Arial"/>
      <family val="2"/>
    </font>
    <font>
      <b/>
      <sz val="14"/>
      <name val="Calibri"/>
      <family val="2"/>
    </font>
    <font>
      <b/>
      <sz val="10"/>
      <color indexed="8"/>
      <name val="Calibri"/>
      <family val="2"/>
    </font>
    <font>
      <i/>
      <sz val="14"/>
      <name val="Calibri"/>
      <family val="2"/>
    </font>
    <font>
      <sz val="10"/>
      <color indexed="10"/>
      <name val="Calibri"/>
      <family val="2"/>
    </font>
    <font>
      <i/>
      <sz val="11"/>
      <color indexed="8"/>
      <name val="Calibri"/>
      <family val="2"/>
    </font>
    <font>
      <b/>
      <sz val="14"/>
      <color indexed="8"/>
      <name val="Calibri"/>
      <family val="2"/>
    </font>
    <font>
      <b/>
      <u val="single"/>
      <sz val="11"/>
      <color indexed="8"/>
      <name val="Calibri"/>
      <family val="2"/>
    </font>
    <font>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Calibri"/>
      <family val="2"/>
    </font>
    <font>
      <b/>
      <sz val="10"/>
      <color rgb="FFFF0000"/>
      <name val="Arial"/>
      <family val="2"/>
    </font>
    <font>
      <sz val="8"/>
      <color rgb="FFFF0000"/>
      <name val="Arial"/>
      <family val="2"/>
    </font>
    <font>
      <b/>
      <sz val="10"/>
      <color theme="1"/>
      <name val="Calibri"/>
      <family val="2"/>
    </font>
    <font>
      <sz val="10"/>
      <color theme="1"/>
      <name val="Calibri"/>
      <family val="2"/>
    </font>
    <font>
      <i/>
      <sz val="11"/>
      <color theme="1"/>
      <name val="Calibri"/>
      <family val="2"/>
    </font>
    <font>
      <sz val="10"/>
      <color rgb="FFFF0000"/>
      <name val="Calibri"/>
      <family val="2"/>
    </font>
    <font>
      <b/>
      <sz val="11"/>
      <color rgb="FF000000"/>
      <name val="Calibri"/>
      <family val="2"/>
    </font>
    <font>
      <b/>
      <u val="single"/>
      <sz val="11"/>
      <color theme="1"/>
      <name val="Calibri"/>
      <family val="2"/>
    </font>
    <font>
      <b/>
      <sz val="1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B7DEE8"/>
        <bgColor indexed="64"/>
      </patternFill>
    </fill>
    <fill>
      <patternFill patternType="solid">
        <fgColor rgb="FF00FF00"/>
        <bgColor indexed="64"/>
      </patternFill>
    </fill>
    <fill>
      <patternFill patternType="solid">
        <fgColor theme="0" tint="-0.04997999966144562"/>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right style="thin"/>
      <top/>
      <bottom/>
    </border>
    <border>
      <left/>
      <right style="thin"/>
      <top/>
      <bottom style="thin"/>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style="medium"/>
      <right/>
      <top style="thin"/>
      <bottom/>
    </border>
    <border>
      <left/>
      <right style="medium"/>
      <top style="thin"/>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32" borderId="7" applyNumberFormat="0" applyFont="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96">
    <xf numFmtId="0" fontId="0" fillId="0" borderId="0" xfId="0" applyFont="1" applyAlignment="1">
      <alignment/>
    </xf>
    <xf numFmtId="0" fontId="2" fillId="0" borderId="0" xfId="0" applyNumberFormat="1" applyFont="1" applyFill="1" applyBorder="1" applyAlignment="1" applyProtection="1">
      <alignment vertical="top"/>
      <protection/>
    </xf>
    <xf numFmtId="1" fontId="2" fillId="0" borderId="0" xfId="0" applyNumberFormat="1" applyFont="1" applyFill="1" applyBorder="1" applyAlignment="1" applyProtection="1">
      <alignment vertical="top"/>
      <protection/>
    </xf>
    <xf numFmtId="9" fontId="2" fillId="0" borderId="0" xfId="69" applyFont="1" applyFill="1" applyBorder="1" applyAlignment="1" applyProtection="1">
      <alignment/>
      <protection/>
    </xf>
    <xf numFmtId="0" fontId="3" fillId="0" borderId="10" xfId="0" applyNumberFormat="1" applyFont="1" applyFill="1" applyBorder="1" applyAlignment="1" applyProtection="1">
      <alignment horizontal="left" vertical="top"/>
      <protection/>
    </xf>
    <xf numFmtId="0" fontId="5" fillId="0" borderId="0" xfId="0" applyNumberFormat="1" applyFont="1" applyFill="1" applyBorder="1" applyAlignment="1" applyProtection="1">
      <alignment horizontal="left" vertical="top" indent="2"/>
      <protection/>
    </xf>
    <xf numFmtId="0" fontId="6" fillId="0" borderId="0" xfId="0" applyNumberFormat="1" applyFont="1" applyFill="1" applyBorder="1" applyAlignment="1" applyProtection="1">
      <alignment horizontal="left" vertical="top"/>
      <protection/>
    </xf>
    <xf numFmtId="0" fontId="6" fillId="0" borderId="0" xfId="60" applyNumberFormat="1" applyFont="1" applyFill="1" applyBorder="1" applyAlignment="1" applyProtection="1">
      <alignment horizontal="center" vertical="center" wrapText="1"/>
      <protection/>
    </xf>
    <xf numFmtId="1" fontId="57" fillId="0" borderId="0" xfId="60" applyNumberFormat="1" applyFont="1" applyFill="1" applyBorder="1" applyAlignment="1" applyProtection="1">
      <alignment horizontal="center" vertical="center"/>
      <protection/>
    </xf>
    <xf numFmtId="1" fontId="4" fillId="0" borderId="0" xfId="6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vertical="top"/>
      <protection/>
    </xf>
    <xf numFmtId="1" fontId="57" fillId="0" borderId="0" xfId="60" applyNumberFormat="1" applyFont="1" applyFill="1" applyBorder="1" applyAlignment="1" applyProtection="1">
      <alignment horizontal="center" vertical="center"/>
      <protection/>
    </xf>
    <xf numFmtId="0" fontId="4" fillId="0" borderId="0" xfId="6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30" fillId="0" borderId="11"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wrapText="1"/>
      <protection/>
    </xf>
    <xf numFmtId="9" fontId="27" fillId="0" borderId="0" xfId="0" applyNumberFormat="1" applyFont="1" applyFill="1" applyBorder="1" applyAlignment="1">
      <alignment horizontal="center" vertical="center" wrapText="1"/>
    </xf>
    <xf numFmtId="0" fontId="6" fillId="0" borderId="0" xfId="0" applyNumberFormat="1" applyFont="1" applyFill="1" applyBorder="1" applyAlignment="1" applyProtection="1">
      <alignment vertical="top"/>
      <protection/>
    </xf>
    <xf numFmtId="0" fontId="24" fillId="0" borderId="0" xfId="60" applyNumberFormat="1" applyFont="1" applyFill="1" applyBorder="1" applyAlignment="1" applyProtection="1">
      <alignment vertical="top"/>
      <protection/>
    </xf>
    <xf numFmtId="0" fontId="24" fillId="0" borderId="0" xfId="60" applyNumberFormat="1" applyFont="1" applyFill="1" applyBorder="1" applyAlignment="1" applyProtection="1">
      <alignment vertical="top"/>
      <protection/>
    </xf>
    <xf numFmtId="0" fontId="58" fillId="0" borderId="0" xfId="0" applyNumberFormat="1" applyFont="1" applyFill="1" applyBorder="1" applyAlignment="1" applyProtection="1">
      <alignment vertical="top"/>
      <protection/>
    </xf>
    <xf numFmtId="0" fontId="59" fillId="0" borderId="0" xfId="0" applyNumberFormat="1" applyFont="1" applyFill="1" applyBorder="1" applyAlignment="1" applyProtection="1">
      <alignment vertical="top"/>
      <protection/>
    </xf>
    <xf numFmtId="0" fontId="30" fillId="0" borderId="11" xfId="0" applyNumberFormat="1" applyFont="1" applyFill="1" applyBorder="1" applyAlignment="1" applyProtection="1">
      <alignment vertical="top"/>
      <protection/>
    </xf>
    <xf numFmtId="1" fontId="26" fillId="0" borderId="11" xfId="0" applyNumberFormat="1" applyFont="1" applyFill="1" applyBorder="1" applyAlignment="1" applyProtection="1">
      <alignment/>
      <protection/>
    </xf>
    <xf numFmtId="9" fontId="26" fillId="0" borderId="11" xfId="69" applyFont="1" applyFill="1" applyBorder="1" applyAlignment="1" applyProtection="1">
      <alignment/>
      <protection/>
    </xf>
    <xf numFmtId="0" fontId="29" fillId="0" borderId="0" xfId="0" applyNumberFormat="1" applyFont="1" applyFill="1" applyBorder="1" applyAlignment="1" applyProtection="1">
      <alignment horizontal="center" vertical="center"/>
      <protection/>
    </xf>
    <xf numFmtId="0" fontId="25" fillId="0" borderId="0" xfId="0" applyFont="1" applyFill="1" applyBorder="1" applyAlignment="1">
      <alignment horizontal="center" vertical="center" wrapText="1"/>
    </xf>
    <xf numFmtId="0" fontId="30" fillId="0" borderId="11" xfId="0" applyNumberFormat="1" applyFont="1" applyFill="1" applyBorder="1" applyAlignment="1" applyProtection="1">
      <alignment horizontal="center" vertical="center" wrapText="1"/>
      <protection/>
    </xf>
    <xf numFmtId="0" fontId="30" fillId="0" borderId="12"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protection/>
    </xf>
    <xf numFmtId="0" fontId="26" fillId="0" borderId="11" xfId="60" applyNumberFormat="1" applyFont="1" applyFill="1" applyBorder="1" applyAlignment="1" applyProtection="1">
      <alignment horizontal="center" vertical="center" wrapText="1"/>
      <protection/>
    </xf>
    <xf numFmtId="1" fontId="60" fillId="0" borderId="11" xfId="60" applyNumberFormat="1" applyFont="1" applyFill="1" applyBorder="1" applyAlignment="1" applyProtection="1">
      <alignment horizontal="center" vertical="center"/>
      <protection/>
    </xf>
    <xf numFmtId="2" fontId="30" fillId="0" borderId="11" xfId="60" applyNumberFormat="1" applyFont="1" applyFill="1" applyBorder="1" applyAlignment="1" applyProtection="1">
      <alignment horizontal="center" vertical="center"/>
      <protection/>
    </xf>
    <xf numFmtId="1" fontId="60" fillId="33" borderId="11" xfId="60" applyNumberFormat="1" applyFont="1" applyFill="1" applyBorder="1" applyAlignment="1" applyProtection="1">
      <alignment horizontal="center" vertical="center"/>
      <protection/>
    </xf>
    <xf numFmtId="0" fontId="25" fillId="0" borderId="12" xfId="60" applyNumberFormat="1" applyFont="1" applyFill="1" applyBorder="1" applyAlignment="1" applyProtection="1">
      <alignment horizontal="center" vertical="center" wrapText="1"/>
      <protection/>
    </xf>
    <xf numFmtId="0" fontId="25" fillId="0" borderId="13" xfId="60" applyNumberFormat="1" applyFont="1" applyFill="1" applyBorder="1" applyAlignment="1" applyProtection="1">
      <alignment horizontal="center" vertical="center" wrapText="1"/>
      <protection/>
    </xf>
    <xf numFmtId="0" fontId="25" fillId="0" borderId="14" xfId="6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vertical="center" wrapText="1"/>
      <protection/>
    </xf>
    <xf numFmtId="1" fontId="26" fillId="0" borderId="0" xfId="0" applyNumberFormat="1" applyFont="1" applyFill="1" applyBorder="1" applyAlignment="1" applyProtection="1">
      <alignment/>
      <protection/>
    </xf>
    <xf numFmtId="0" fontId="30"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left" vertical="top"/>
      <protection/>
    </xf>
    <xf numFmtId="0" fontId="3" fillId="0" borderId="0" xfId="0" applyNumberFormat="1" applyFont="1" applyFill="1" applyBorder="1" applyAlignment="1" applyProtection="1">
      <alignment horizontal="center" vertical="top"/>
      <protection/>
    </xf>
    <xf numFmtId="0" fontId="2" fillId="0" borderId="0" xfId="0" applyNumberFormat="1" applyFont="1" applyFill="1" applyBorder="1" applyAlignment="1" applyProtection="1">
      <alignment horizontal="left" vertical="top"/>
      <protection/>
    </xf>
    <xf numFmtId="0" fontId="25" fillId="0" borderId="12" xfId="60" applyNumberFormat="1" applyFont="1" applyFill="1" applyBorder="1" applyAlignment="1" applyProtection="1">
      <alignment horizontal="center" vertical="center" wrapText="1"/>
      <protection/>
    </xf>
    <xf numFmtId="0" fontId="25" fillId="0" borderId="13" xfId="60" applyNumberFormat="1" applyFont="1" applyFill="1" applyBorder="1" applyAlignment="1" applyProtection="1">
      <alignment horizontal="center" vertical="center" wrapText="1"/>
      <protection/>
    </xf>
    <xf numFmtId="0" fontId="25" fillId="0" borderId="14" xfId="60" applyNumberFormat="1" applyFont="1" applyFill="1" applyBorder="1" applyAlignment="1" applyProtection="1">
      <alignment horizontal="center" vertical="center" wrapText="1"/>
      <protection/>
    </xf>
    <xf numFmtId="9" fontId="33" fillId="0" borderId="0" xfId="0" applyNumberFormat="1" applyFont="1" applyFill="1" applyBorder="1" applyAlignment="1">
      <alignment vertical="center" wrapText="1"/>
    </xf>
    <xf numFmtId="0" fontId="26" fillId="0" borderId="11" xfId="60" applyNumberFormat="1" applyFont="1" applyFill="1" applyBorder="1" applyAlignment="1" applyProtection="1">
      <alignment horizontal="center" vertical="center" wrapText="1"/>
      <protection/>
    </xf>
    <xf numFmtId="0" fontId="26" fillId="0" borderId="15" xfId="60" applyNumberFormat="1" applyFont="1" applyFill="1" applyBorder="1" applyAlignment="1" applyProtection="1">
      <alignment horizontal="center" vertical="center" wrapText="1"/>
      <protection/>
    </xf>
    <xf numFmtId="0" fontId="26" fillId="0" borderId="16" xfId="61" applyFont="1" applyBorder="1" applyAlignment="1">
      <alignment horizontal="center" vertical="center" wrapText="1"/>
      <protection/>
    </xf>
    <xf numFmtId="0" fontId="24" fillId="0" borderId="0" xfId="61" applyFont="1" applyBorder="1" applyAlignment="1">
      <alignment horizontal="center" vertical="center" wrapText="1"/>
      <protection/>
    </xf>
    <xf numFmtId="0" fontId="0" fillId="0" borderId="0" xfId="0" applyBorder="1" applyAlignment="1">
      <alignment/>
    </xf>
    <xf numFmtId="0" fontId="26" fillId="0" borderId="11" xfId="61" applyFont="1" applyBorder="1" applyAlignment="1">
      <alignment horizontal="center" vertical="center" wrapText="1"/>
      <protection/>
    </xf>
    <xf numFmtId="1" fontId="30" fillId="33" borderId="11" xfId="60" applyNumberFormat="1" applyFont="1" applyFill="1" applyBorder="1" applyAlignment="1" applyProtection="1">
      <alignment horizontal="center" vertical="center" wrapText="1"/>
      <protection/>
    </xf>
    <xf numFmtId="0" fontId="30" fillId="0" borderId="0" xfId="0" applyNumberFormat="1" applyFont="1" applyFill="1" applyBorder="1" applyAlignment="1" applyProtection="1">
      <alignment vertical="top" wrapText="1"/>
      <protection/>
    </xf>
    <xf numFmtId="9" fontId="26" fillId="0" borderId="0" xfId="69" applyFont="1" applyFill="1" applyBorder="1" applyAlignment="1" applyProtection="1">
      <alignment/>
      <protection/>
    </xf>
    <xf numFmtId="0" fontId="26" fillId="0" borderId="11" xfId="0" applyNumberFormat="1" applyFont="1" applyFill="1" applyBorder="1" applyAlignment="1" applyProtection="1">
      <alignment/>
      <protection/>
    </xf>
    <xf numFmtId="9" fontId="26" fillId="0" borderId="11" xfId="0" applyNumberFormat="1" applyFont="1" applyFill="1" applyBorder="1" applyAlignment="1" applyProtection="1">
      <alignment/>
      <protection/>
    </xf>
    <xf numFmtId="0" fontId="30" fillId="34" borderId="11" xfId="0" applyNumberFormat="1" applyFont="1" applyFill="1" applyBorder="1" applyAlignment="1" applyProtection="1">
      <alignment horizontal="center" vertical="center"/>
      <protection/>
    </xf>
    <xf numFmtId="0" fontId="30" fillId="34" borderId="11" xfId="0" applyNumberFormat="1" applyFont="1" applyFill="1" applyBorder="1" applyAlignment="1" applyProtection="1">
      <alignment horizontal="center" vertical="center" wrapText="1"/>
      <protection/>
    </xf>
    <xf numFmtId="0" fontId="30" fillId="0" borderId="12" xfId="60" applyNumberFormat="1" applyFont="1" applyFill="1" applyBorder="1" applyAlignment="1" applyProtection="1">
      <alignment vertical="top"/>
      <protection/>
    </xf>
    <xf numFmtId="0" fontId="26" fillId="0" borderId="14" xfId="60" applyNumberFormat="1" applyFont="1" applyFill="1" applyBorder="1" applyAlignment="1" applyProtection="1">
      <alignment vertical="top"/>
      <protection/>
    </xf>
    <xf numFmtId="0" fontId="26" fillId="33" borderId="17" xfId="60" applyNumberFormat="1" applyFont="1" applyFill="1" applyBorder="1" applyAlignment="1" applyProtection="1">
      <alignment vertical="top"/>
      <protection/>
    </xf>
    <xf numFmtId="0" fontId="26" fillId="35" borderId="17" xfId="60" applyNumberFormat="1" applyFont="1" applyFill="1" applyBorder="1" applyAlignment="1" applyProtection="1">
      <alignment vertical="top"/>
      <protection/>
    </xf>
    <xf numFmtId="1" fontId="60" fillId="11" borderId="11" xfId="60" applyNumberFormat="1" applyFont="1" applyFill="1" applyBorder="1" applyAlignment="1" applyProtection="1">
      <alignment horizontal="center" vertical="center"/>
      <protection/>
    </xf>
    <xf numFmtId="1" fontId="30" fillId="11" borderId="11" xfId="60" applyNumberFormat="1" applyFont="1" applyFill="1" applyBorder="1" applyAlignment="1" applyProtection="1">
      <alignment horizontal="center" vertical="center" wrapText="1"/>
      <protection/>
    </xf>
    <xf numFmtId="1" fontId="30" fillId="35" borderId="11" xfId="60" applyNumberFormat="1" applyFont="1" applyFill="1" applyBorder="1" applyAlignment="1" applyProtection="1">
      <alignment horizontal="center" vertical="center" wrapText="1"/>
      <protection/>
    </xf>
    <xf numFmtId="0" fontId="61" fillId="35" borderId="17" xfId="60" applyNumberFormat="1" applyFont="1" applyFill="1" applyBorder="1" applyAlignment="1" applyProtection="1">
      <alignment vertical="top"/>
      <protection/>
    </xf>
    <xf numFmtId="1" fontId="30" fillId="19" borderId="11" xfId="60" applyNumberFormat="1" applyFont="1" applyFill="1" applyBorder="1" applyAlignment="1" applyProtection="1">
      <alignment horizontal="center" vertical="center" wrapText="1"/>
      <protection/>
    </xf>
    <xf numFmtId="2" fontId="30" fillId="0" borderId="11" xfId="60" applyNumberFormat="1" applyFont="1" applyFill="1" applyBorder="1" applyAlignment="1" applyProtection="1">
      <alignment horizontal="center" vertical="center" wrapText="1"/>
      <protection/>
    </xf>
    <xf numFmtId="2" fontId="30" fillId="0" borderId="11" xfId="60" applyNumberFormat="1" applyFont="1" applyFill="1" applyBorder="1" applyAlignment="1" applyProtection="1">
      <alignment horizontal="center" vertical="center" wrapText="1"/>
      <protection/>
    </xf>
    <xf numFmtId="2" fontId="60" fillId="0" borderId="11" xfId="6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left" vertical="top"/>
      <protection/>
    </xf>
    <xf numFmtId="0" fontId="30" fillId="36" borderId="11" xfId="0" applyNumberFormat="1" applyFont="1" applyFill="1" applyBorder="1" applyAlignment="1" applyProtection="1">
      <alignment horizontal="center" vertical="center"/>
      <protection/>
    </xf>
    <xf numFmtId="0" fontId="30" fillId="36" borderId="12" xfId="0" applyNumberFormat="1" applyFont="1" applyFill="1" applyBorder="1" applyAlignment="1" applyProtection="1">
      <alignment horizontal="center" vertical="center" wrapText="1"/>
      <protection/>
    </xf>
    <xf numFmtId="0" fontId="62" fillId="0" borderId="0" xfId="0" applyFont="1" applyAlignment="1">
      <alignment/>
    </xf>
    <xf numFmtId="0" fontId="0" fillId="0" borderId="0" xfId="0" applyAlignment="1">
      <alignment/>
    </xf>
    <xf numFmtId="0" fontId="0" fillId="0" borderId="0" xfId="0" applyFont="1" applyAlignment="1">
      <alignment/>
    </xf>
    <xf numFmtId="0" fontId="25" fillId="0" borderId="11" xfId="0" applyNumberFormat="1" applyFont="1" applyFill="1" applyBorder="1" applyAlignment="1" applyProtection="1">
      <alignment horizontal="center" vertical="center"/>
      <protection/>
    </xf>
    <xf numFmtId="0" fontId="25" fillId="0" borderId="11" xfId="0" applyNumberFormat="1" applyFont="1" applyFill="1" applyBorder="1" applyAlignment="1" applyProtection="1">
      <alignment horizontal="center" vertical="center"/>
      <protection/>
    </xf>
    <xf numFmtId="0" fontId="25" fillId="0" borderId="11" xfId="0" applyNumberFormat="1" applyFont="1" applyFill="1" applyBorder="1" applyAlignment="1" applyProtection="1">
      <alignment horizontal="center" vertical="center" wrapText="1"/>
      <protection/>
    </xf>
    <xf numFmtId="0" fontId="25" fillId="0" borderId="11" xfId="60" applyNumberFormat="1" applyFont="1" applyFill="1" applyBorder="1" applyAlignment="1" applyProtection="1">
      <alignment horizontal="center" vertical="center" wrapText="1"/>
      <protection/>
    </xf>
    <xf numFmtId="9" fontId="25" fillId="0" borderId="11" xfId="0" applyNumberFormat="1" applyFont="1" applyFill="1" applyBorder="1" applyAlignment="1" applyProtection="1">
      <alignment horizontal="center" vertical="center"/>
      <protection/>
    </xf>
    <xf numFmtId="9" fontId="25" fillId="0" borderId="11" xfId="60" applyNumberFormat="1" applyFont="1" applyFill="1" applyBorder="1" applyAlignment="1" applyProtection="1">
      <alignment horizontal="center" vertical="center"/>
      <protection/>
    </xf>
    <xf numFmtId="9" fontId="25" fillId="0" borderId="11" xfId="0" applyNumberFormat="1" applyFont="1" applyFill="1" applyBorder="1" applyAlignment="1" applyProtection="1">
      <alignment horizontal="center" vertical="center"/>
      <protection/>
    </xf>
    <xf numFmtId="9" fontId="55" fillId="0" borderId="11" xfId="0" applyNumberFormat="1" applyFont="1" applyBorder="1" applyAlignment="1">
      <alignment horizontal="center" vertical="center"/>
    </xf>
    <xf numFmtId="0" fontId="25" fillId="0" borderId="11" xfId="60" applyNumberFormat="1" applyFont="1" applyFill="1" applyBorder="1" applyAlignment="1" applyProtection="1">
      <alignment horizontal="center" vertical="center"/>
      <protection/>
    </xf>
    <xf numFmtId="0" fontId="27" fillId="0" borderId="15" xfId="0" applyNumberFormat="1" applyFont="1" applyFill="1" applyBorder="1" applyAlignment="1" applyProtection="1">
      <alignment horizontal="center" vertical="center"/>
      <protection/>
    </xf>
    <xf numFmtId="0" fontId="27" fillId="0" borderId="15" xfId="0" applyNumberFormat="1" applyFont="1" applyFill="1" applyBorder="1" applyAlignment="1" applyProtection="1">
      <alignment horizontal="center" vertical="center" wrapText="1"/>
      <protection/>
    </xf>
    <xf numFmtId="0" fontId="25" fillId="0" borderId="12" xfId="60" applyNumberFormat="1" applyFont="1" applyFill="1" applyBorder="1" applyAlignment="1" applyProtection="1">
      <alignment horizontal="center" vertical="center" wrapText="1"/>
      <protection/>
    </xf>
    <xf numFmtId="0" fontId="25" fillId="36" borderId="12" xfId="60" applyNumberFormat="1" applyFont="1" applyFill="1" applyBorder="1" applyAlignment="1" applyProtection="1">
      <alignment horizontal="center" vertical="center" wrapText="1"/>
      <protection/>
    </xf>
    <xf numFmtId="9" fontId="25" fillId="36" borderId="11" xfId="0" applyNumberFormat="1" applyFont="1" applyFill="1" applyBorder="1" applyAlignment="1" applyProtection="1">
      <alignment horizontal="center" vertical="center"/>
      <protection/>
    </xf>
    <xf numFmtId="9" fontId="55" fillId="36" borderId="11" xfId="0" applyNumberFormat="1" applyFont="1" applyFill="1" applyBorder="1" applyAlignment="1">
      <alignment horizontal="center" vertical="center"/>
    </xf>
    <xf numFmtId="0" fontId="27" fillId="0" borderId="11" xfId="0" applyNumberFormat="1" applyFont="1" applyFill="1" applyBorder="1" applyAlignment="1" applyProtection="1">
      <alignment horizontal="center" vertical="center"/>
      <protection/>
    </xf>
    <xf numFmtId="0" fontId="55" fillId="36" borderId="11" xfId="0" applyFont="1" applyFill="1" applyBorder="1" applyAlignment="1">
      <alignment horizontal="center" vertical="center"/>
    </xf>
    <xf numFmtId="1" fontId="60" fillId="16" borderId="11" xfId="60" applyNumberFormat="1" applyFont="1" applyFill="1" applyBorder="1" applyAlignment="1" applyProtection="1">
      <alignment horizontal="center" vertical="center"/>
      <protection/>
    </xf>
    <xf numFmtId="0" fontId="26" fillId="16" borderId="17" xfId="60" applyNumberFormat="1" applyFont="1" applyFill="1" applyBorder="1" applyAlignment="1" applyProtection="1">
      <alignment vertical="top"/>
      <protection/>
    </xf>
    <xf numFmtId="0" fontId="63" fillId="16" borderId="17" xfId="60" applyNumberFormat="1" applyFont="1" applyFill="1" applyBorder="1" applyAlignment="1" applyProtection="1">
      <alignment vertical="top"/>
      <protection/>
    </xf>
    <xf numFmtId="164" fontId="60" fillId="0" borderId="11" xfId="60" applyNumberFormat="1" applyFont="1" applyFill="1" applyBorder="1" applyAlignment="1" applyProtection="1">
      <alignment horizontal="center" vertical="center"/>
      <protection/>
    </xf>
    <xf numFmtId="1" fontId="30" fillId="0" borderId="11" xfId="60" applyNumberFormat="1" applyFont="1" applyFill="1" applyBorder="1" applyAlignment="1" applyProtection="1">
      <alignment horizontal="center" vertical="center" wrapText="1"/>
      <protection/>
    </xf>
    <xf numFmtId="164" fontId="30" fillId="0" borderId="11" xfId="60" applyNumberFormat="1" applyFont="1" applyFill="1" applyBorder="1" applyAlignment="1" applyProtection="1">
      <alignment horizontal="center" vertical="center"/>
      <protection/>
    </xf>
    <xf numFmtId="1" fontId="30" fillId="0" borderId="11" xfId="6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vertical="top"/>
      <protection/>
    </xf>
    <xf numFmtId="0" fontId="26" fillId="0" borderId="18" xfId="0" applyNumberFormat="1" applyFont="1" applyFill="1" applyBorder="1" applyAlignment="1" applyProtection="1">
      <alignment vertical="top"/>
      <protection/>
    </xf>
    <xf numFmtId="0" fontId="61" fillId="19" borderId="17" xfId="60" applyNumberFormat="1" applyFont="1" applyFill="1" applyBorder="1" applyAlignment="1" applyProtection="1">
      <alignment vertical="top"/>
      <protection/>
    </xf>
    <xf numFmtId="0" fontId="26" fillId="11" borderId="17" xfId="60" applyNumberFormat="1" applyFont="1" applyFill="1" applyBorder="1" applyAlignment="1" applyProtection="1">
      <alignment vertical="top"/>
      <protection/>
    </xf>
    <xf numFmtId="0" fontId="55" fillId="0" borderId="0" xfId="0" applyFont="1" applyAlignment="1">
      <alignment/>
    </xf>
    <xf numFmtId="0" fontId="55" fillId="0" borderId="11" xfId="0" applyFont="1" applyBorder="1" applyAlignment="1">
      <alignment horizontal="center" vertical="center"/>
    </xf>
    <xf numFmtId="0" fontId="55" fillId="36"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wrapText="1"/>
    </xf>
    <xf numFmtId="9" fontId="64" fillId="36" borderId="11" xfId="0" applyNumberFormat="1" applyFont="1" applyFill="1" applyBorder="1" applyAlignment="1">
      <alignment horizontal="center" vertical="center"/>
    </xf>
    <xf numFmtId="0" fontId="0" fillId="0" borderId="0" xfId="0" applyFont="1" applyAlignment="1">
      <alignment horizontal="left" vertical="center" wrapText="1"/>
    </xf>
    <xf numFmtId="0" fontId="65" fillId="0" borderId="0" xfId="0" applyFont="1" applyAlignment="1">
      <alignment/>
    </xf>
    <xf numFmtId="0" fontId="25" fillId="0" borderId="12" xfId="0" applyNumberFormat="1" applyFont="1" applyFill="1" applyBorder="1" applyAlignment="1" applyProtection="1">
      <alignment horizontal="center" vertical="center" wrapText="1"/>
      <protection/>
    </xf>
    <xf numFmtId="0" fontId="25" fillId="36" borderId="12" xfId="0" applyNumberFormat="1" applyFont="1" applyFill="1" applyBorder="1" applyAlignment="1" applyProtection="1">
      <alignment horizontal="center" vertical="center" wrapText="1"/>
      <protection/>
    </xf>
    <xf numFmtId="0" fontId="55" fillId="0" borderId="11" xfId="0" applyFont="1" applyBorder="1" applyAlignment="1">
      <alignment horizontal="center" vertical="center" wrapText="1"/>
    </xf>
    <xf numFmtId="0" fontId="0" fillId="0" borderId="0" xfId="0" applyAlignment="1">
      <alignment/>
    </xf>
    <xf numFmtId="2" fontId="60" fillId="0" borderId="11" xfId="61" applyNumberFormat="1" applyFont="1" applyFill="1" applyBorder="1" applyAlignment="1">
      <alignment horizontal="center" vertical="center"/>
      <protection/>
    </xf>
    <xf numFmtId="2" fontId="60" fillId="0" borderId="11" xfId="61" applyNumberFormat="1" applyFont="1" applyBorder="1" applyAlignment="1">
      <alignment horizontal="center" vertical="center"/>
      <protection/>
    </xf>
    <xf numFmtId="2" fontId="30" fillId="36" borderId="11" xfId="44" applyNumberFormat="1" applyFont="1" applyFill="1" applyBorder="1" applyAlignment="1" applyProtection="1">
      <alignment horizontal="center" vertical="center"/>
      <protection/>
    </xf>
    <xf numFmtId="1" fontId="60" fillId="36" borderId="11" xfId="60" applyNumberFormat="1" applyFont="1" applyFill="1" applyBorder="1" applyAlignment="1" applyProtection="1" quotePrefix="1">
      <alignment horizontal="center" vertical="center"/>
      <protection/>
    </xf>
    <xf numFmtId="2" fontId="60" fillId="0" borderId="16" xfId="61" applyNumberFormat="1" applyFont="1" applyBorder="1" applyAlignment="1">
      <alignment horizontal="center" vertical="center"/>
      <protection/>
    </xf>
    <xf numFmtId="0" fontId="60" fillId="0" borderId="11" xfId="0" applyFont="1" applyBorder="1" applyAlignment="1">
      <alignment horizontal="center" vertical="center"/>
    </xf>
    <xf numFmtId="0" fontId="60" fillId="36" borderId="11" xfId="74" applyNumberFormat="1" applyFont="1" applyFill="1" applyBorder="1" applyAlignment="1" quotePrefix="1">
      <alignment horizontal="center" vertical="center" wrapText="1"/>
    </xf>
    <xf numFmtId="2" fontId="30" fillId="36" borderId="11" xfId="60" applyNumberFormat="1" applyFont="1" applyFill="1" applyBorder="1" applyAlignment="1" applyProtection="1">
      <alignment horizontal="center" vertical="center"/>
      <protection/>
    </xf>
    <xf numFmtId="2" fontId="30" fillId="0" borderId="15" xfId="60" applyNumberFormat="1" applyFont="1" applyFill="1" applyBorder="1" applyAlignment="1" applyProtection="1">
      <alignment horizontal="center" vertical="center"/>
      <protection/>
    </xf>
    <xf numFmtId="2" fontId="60" fillId="0" borderId="11" xfId="74" applyNumberFormat="1" applyFont="1" applyFill="1" applyBorder="1" applyAlignment="1" quotePrefix="1">
      <alignment horizontal="center" vertical="center" wrapText="1"/>
    </xf>
    <xf numFmtId="1" fontId="60" fillId="36" borderId="11" xfId="60" applyNumberFormat="1" applyFont="1" applyFill="1" applyBorder="1" applyAlignment="1" applyProtection="1">
      <alignment horizontal="center" vertical="center"/>
      <protection/>
    </xf>
    <xf numFmtId="4" fontId="60" fillId="37" borderId="11" xfId="44" applyNumberFormat="1" applyFont="1" applyFill="1" applyBorder="1" applyAlignment="1" applyProtection="1">
      <alignment horizontal="center" vertical="center"/>
      <protection/>
    </xf>
    <xf numFmtId="0" fontId="60" fillId="0" borderId="11" xfId="74" applyNumberFormat="1" applyFont="1" applyFill="1" applyBorder="1" applyAlignment="1" quotePrefix="1">
      <alignment horizontal="center" vertical="center" wrapText="1"/>
    </xf>
    <xf numFmtId="2" fontId="30" fillId="36" borderId="11" xfId="74" applyNumberFormat="1" applyFont="1" applyFill="1" applyBorder="1" applyAlignment="1" quotePrefix="1">
      <alignment horizontal="center" vertical="center" wrapText="1"/>
    </xf>
    <xf numFmtId="0" fontId="60" fillId="36" borderId="11" xfId="0" applyFont="1" applyFill="1" applyBorder="1" applyAlignment="1">
      <alignment horizontal="center" vertical="center"/>
    </xf>
    <xf numFmtId="2" fontId="60" fillId="36" borderId="11" xfId="74" applyNumberFormat="1" applyFont="1" applyFill="1" applyBorder="1" applyAlignment="1" quotePrefix="1">
      <alignment horizontal="center" vertical="center" wrapText="1"/>
    </xf>
    <xf numFmtId="1" fontId="60" fillId="0" borderId="11" xfId="60" applyNumberFormat="1" applyFont="1" applyFill="1" applyBorder="1" applyAlignment="1" applyProtection="1" quotePrefix="1">
      <alignment horizontal="center" vertical="center"/>
      <protection/>
    </xf>
    <xf numFmtId="4" fontId="30" fillId="37" borderId="11" xfId="44" applyNumberFormat="1" applyFont="1" applyFill="1" applyBorder="1" applyAlignment="1" applyProtection="1">
      <alignment horizontal="center" vertical="center"/>
      <protection/>
    </xf>
    <xf numFmtId="4" fontId="30" fillId="36" borderId="11" xfId="44" applyNumberFormat="1" applyFont="1" applyFill="1" applyBorder="1" applyAlignment="1" applyProtection="1">
      <alignment horizontal="center" vertical="center"/>
      <protection/>
    </xf>
    <xf numFmtId="1" fontId="60" fillId="0" borderId="11" xfId="60" applyNumberFormat="1" applyFont="1" applyFill="1" applyBorder="1" applyAlignment="1" applyProtection="1">
      <alignment horizontal="center" vertical="center"/>
      <protection/>
    </xf>
    <xf numFmtId="2" fontId="30" fillId="0" borderId="11" xfId="60" applyNumberFormat="1" applyFont="1" applyFill="1" applyBorder="1" applyAlignment="1" applyProtection="1">
      <alignment horizontal="center" vertical="center"/>
      <protection/>
    </xf>
    <xf numFmtId="0" fontId="40" fillId="0" borderId="0" xfId="60" applyNumberFormat="1" applyFont="1" applyFill="1" applyBorder="1" applyAlignment="1" applyProtection="1">
      <alignment vertical="top" wrapText="1"/>
      <protection/>
    </xf>
    <xf numFmtId="0" fontId="26" fillId="0" borderId="12" xfId="0" applyNumberFormat="1" applyFont="1" applyFill="1" applyBorder="1" applyAlignment="1" applyProtection="1">
      <alignment horizontal="center" vertical="top" wrapText="1"/>
      <protection/>
    </xf>
    <xf numFmtId="0" fontId="26" fillId="0" borderId="13" xfId="0" applyNumberFormat="1" applyFont="1" applyFill="1" applyBorder="1" applyAlignment="1" applyProtection="1">
      <alignment horizontal="center" vertical="top" wrapText="1"/>
      <protection/>
    </xf>
    <xf numFmtId="0" fontId="26" fillId="0" borderId="14" xfId="0" applyNumberFormat="1" applyFont="1" applyFill="1" applyBorder="1" applyAlignment="1" applyProtection="1">
      <alignment horizontal="center" vertical="top" wrapText="1"/>
      <protection/>
    </xf>
    <xf numFmtId="0" fontId="25" fillId="0" borderId="15"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protection/>
    </xf>
    <xf numFmtId="0" fontId="25" fillId="0" borderId="21" xfId="0" applyNumberFormat="1" applyFont="1" applyFill="1" applyBorder="1" applyAlignment="1" applyProtection="1">
      <alignment horizontal="center" vertical="center"/>
      <protection/>
    </xf>
    <xf numFmtId="0" fontId="25" fillId="0" borderId="22" xfId="0" applyNumberFormat="1" applyFont="1" applyFill="1" applyBorder="1" applyAlignment="1" applyProtection="1">
      <alignment horizontal="center" vertical="center"/>
      <protection/>
    </xf>
    <xf numFmtId="0" fontId="25" fillId="0" borderId="23"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25" fillId="0" borderId="17" xfId="0" applyNumberFormat="1" applyFont="1" applyFill="1" applyBorder="1" applyAlignment="1" applyProtection="1">
      <alignment horizontal="center" vertical="center"/>
      <protection/>
    </xf>
    <xf numFmtId="0" fontId="25" fillId="0" borderId="24" xfId="0" applyNumberFormat="1" applyFont="1" applyFill="1" applyBorder="1" applyAlignment="1" applyProtection="1">
      <alignment horizontal="center" vertical="center"/>
      <protection/>
    </xf>
    <xf numFmtId="0" fontId="25" fillId="0" borderId="10" xfId="0" applyNumberFormat="1" applyFont="1" applyFill="1" applyBorder="1" applyAlignment="1" applyProtection="1">
      <alignment horizontal="center" vertical="center"/>
      <protection/>
    </xf>
    <xf numFmtId="0" fontId="25" fillId="0" borderId="18" xfId="0" applyNumberFormat="1" applyFont="1" applyFill="1" applyBorder="1" applyAlignment="1" applyProtection="1">
      <alignment horizontal="center" vertical="center"/>
      <protection/>
    </xf>
    <xf numFmtId="0" fontId="26" fillId="37" borderId="12" xfId="0" applyNumberFormat="1" applyFont="1" applyFill="1" applyBorder="1" applyAlignment="1" applyProtection="1">
      <alignment horizontal="center" vertical="top" wrapText="1"/>
      <protection/>
    </xf>
    <xf numFmtId="0" fontId="26" fillId="37" borderId="13" xfId="0" applyNumberFormat="1" applyFont="1" applyFill="1" applyBorder="1" applyAlignment="1" applyProtection="1">
      <alignment horizontal="center" vertical="top" wrapText="1"/>
      <protection/>
    </xf>
    <xf numFmtId="0" fontId="26" fillId="37" borderId="14" xfId="0" applyNumberFormat="1" applyFont="1" applyFill="1" applyBorder="1" applyAlignment="1" applyProtection="1">
      <alignment horizontal="center" vertical="top" wrapText="1"/>
      <protection/>
    </xf>
    <xf numFmtId="0" fontId="25" fillId="25" borderId="12" xfId="0" applyNumberFormat="1" applyFont="1" applyFill="1" applyBorder="1" applyAlignment="1" applyProtection="1">
      <alignment horizontal="center" vertical="top"/>
      <protection/>
    </xf>
    <xf numFmtId="0" fontId="25" fillId="25" borderId="13" xfId="0" applyNumberFormat="1" applyFont="1" applyFill="1" applyBorder="1" applyAlignment="1" applyProtection="1">
      <alignment horizontal="center" vertical="top"/>
      <protection/>
    </xf>
    <xf numFmtId="0" fontId="25" fillId="0" borderId="12" xfId="60" applyNumberFormat="1" applyFont="1" applyFill="1" applyBorder="1" applyAlignment="1" applyProtection="1">
      <alignment horizontal="center" vertical="center" wrapText="1"/>
      <protection/>
    </xf>
    <xf numFmtId="0" fontId="25" fillId="0" borderId="13" xfId="60" applyNumberFormat="1" applyFont="1" applyFill="1" applyBorder="1" applyAlignment="1" applyProtection="1">
      <alignment horizontal="center" vertical="center" wrapText="1"/>
      <protection/>
    </xf>
    <xf numFmtId="0" fontId="25" fillId="0" borderId="14" xfId="60" applyNumberFormat="1" applyFont="1" applyFill="1" applyBorder="1" applyAlignment="1" applyProtection="1">
      <alignment horizontal="center" vertical="center" wrapText="1"/>
      <protection/>
    </xf>
    <xf numFmtId="0" fontId="29" fillId="0" borderId="20" xfId="0" applyNumberFormat="1" applyFont="1" applyFill="1" applyBorder="1" applyAlignment="1" applyProtection="1">
      <alignment horizontal="center" vertical="top" wrapText="1"/>
      <protection/>
    </xf>
    <xf numFmtId="0" fontId="29" fillId="0" borderId="21" xfId="0" applyNumberFormat="1" applyFont="1" applyFill="1" applyBorder="1" applyAlignment="1" applyProtection="1">
      <alignment horizontal="center" vertical="top" wrapText="1"/>
      <protection/>
    </xf>
    <xf numFmtId="0" fontId="29" fillId="0" borderId="22" xfId="0" applyNumberFormat="1" applyFont="1" applyFill="1" applyBorder="1" applyAlignment="1" applyProtection="1">
      <alignment horizontal="center" vertical="top" wrapText="1"/>
      <protection/>
    </xf>
    <xf numFmtId="0" fontId="29" fillId="0" borderId="24" xfId="0" applyNumberFormat="1" applyFont="1" applyFill="1" applyBorder="1" applyAlignment="1" applyProtection="1">
      <alignment horizontal="center" vertical="top" wrapText="1"/>
      <protection/>
    </xf>
    <xf numFmtId="0" fontId="29" fillId="0" borderId="10" xfId="0" applyNumberFormat="1" applyFont="1" applyFill="1" applyBorder="1" applyAlignment="1" applyProtection="1">
      <alignment horizontal="center" vertical="top" wrapText="1"/>
      <protection/>
    </xf>
    <xf numFmtId="0" fontId="29" fillId="0" borderId="18" xfId="0" applyNumberFormat="1" applyFont="1" applyFill="1" applyBorder="1" applyAlignment="1" applyProtection="1">
      <alignment horizontal="center" vertical="top" wrapText="1"/>
      <protection/>
    </xf>
    <xf numFmtId="0" fontId="30" fillId="0" borderId="21" xfId="0" applyNumberFormat="1" applyFont="1" applyFill="1" applyBorder="1" applyAlignment="1" applyProtection="1">
      <alignment horizontal="center"/>
      <protection/>
    </xf>
    <xf numFmtId="9" fontId="33" fillId="0" borderId="0" xfId="0" applyNumberFormat="1" applyFont="1" applyFill="1" applyBorder="1" applyAlignment="1">
      <alignment horizontal="center" vertical="center" wrapText="1"/>
    </xf>
    <xf numFmtId="0" fontId="25" fillId="0" borderId="12"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40" fillId="0" borderId="0" xfId="0" applyFont="1" applyAlignment="1">
      <alignment wrapText="1"/>
    </xf>
    <xf numFmtId="0" fontId="26" fillId="0" borderId="11" xfId="0" applyFont="1" applyBorder="1" applyAlignment="1">
      <alignment horizontal="center" wrapText="1"/>
    </xf>
    <xf numFmtId="0" fontId="25" fillId="25" borderId="11" xfId="60" applyNumberFormat="1" applyFont="1" applyFill="1" applyBorder="1" applyAlignment="1" applyProtection="1">
      <alignment horizontal="center" vertical="top"/>
      <protection/>
    </xf>
    <xf numFmtId="0" fontId="61" fillId="0" borderId="11" xfId="0" applyFont="1" applyBorder="1" applyAlignment="1">
      <alignment horizontal="center" wrapText="1"/>
    </xf>
    <xf numFmtId="0" fontId="0" fillId="0" borderId="11" xfId="0" applyBorder="1" applyAlignment="1">
      <alignment horizontal="center" wrapText="1"/>
    </xf>
    <xf numFmtId="0" fontId="25" fillId="36" borderId="12" xfId="0" applyNumberFormat="1" applyFont="1" applyFill="1" applyBorder="1" applyAlignment="1" applyProtection="1">
      <alignment horizontal="center" vertical="center" wrapText="1"/>
      <protection/>
    </xf>
    <xf numFmtId="0" fontId="25" fillId="36" borderId="13" xfId="0" applyNumberFormat="1" applyFont="1" applyFill="1" applyBorder="1" applyAlignment="1" applyProtection="1">
      <alignment horizontal="center" vertical="center" wrapText="1"/>
      <protection/>
    </xf>
    <xf numFmtId="0" fontId="55" fillId="0" borderId="0" xfId="0" applyFont="1" applyAlignment="1">
      <alignment horizontal="left" vertical="center" wrapText="1"/>
    </xf>
    <xf numFmtId="0" fontId="66" fillId="0" borderId="0" xfId="0" applyFont="1" applyAlignment="1">
      <alignment horizontal="center" vertical="center"/>
    </xf>
    <xf numFmtId="0" fontId="66" fillId="0" borderId="0" xfId="0" applyFont="1" applyAlignment="1">
      <alignment horizontal="center" vertical="center" wrapText="1"/>
    </xf>
    <xf numFmtId="0" fontId="55" fillId="0" borderId="11" xfId="0" applyFont="1" applyBorder="1" applyAlignment="1">
      <alignment horizontal="center" vertical="center" wrapText="1"/>
    </xf>
    <xf numFmtId="0" fontId="25" fillId="25" borderId="14" xfId="0" applyNumberFormat="1" applyFont="1" applyFill="1" applyBorder="1" applyAlignment="1" applyProtection="1">
      <alignment horizontal="center" vertical="top"/>
      <protection/>
    </xf>
    <xf numFmtId="0" fontId="55" fillId="25" borderId="25" xfId="0" applyFont="1" applyFill="1" applyBorder="1" applyAlignment="1">
      <alignment horizontal="center" vertical="center"/>
    </xf>
    <xf numFmtId="0" fontId="55" fillId="25" borderId="21" xfId="0" applyFont="1" applyFill="1" applyBorder="1" applyAlignment="1">
      <alignment horizontal="center" vertical="center"/>
    </xf>
    <xf numFmtId="0" fontId="55" fillId="25" borderId="26" xfId="0" applyFont="1" applyFill="1" applyBorder="1" applyAlignment="1">
      <alignment horizontal="center" vertical="center"/>
    </xf>
    <xf numFmtId="0" fontId="65" fillId="0" borderId="0" xfId="0" applyFont="1" applyAlignment="1">
      <alignment/>
    </xf>
    <xf numFmtId="0" fontId="0" fillId="0" borderId="0" xfId="0" applyAlignment="1">
      <alignment/>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2 2" xfId="60"/>
    <cellStyle name="Normal 2 3" xfId="61"/>
    <cellStyle name="Normal 3" xfId="62"/>
    <cellStyle name="Normal 3 2" xfId="63"/>
    <cellStyle name="Normal 4" xfId="64"/>
    <cellStyle name="Normal 5" xfId="65"/>
    <cellStyle name="Note" xfId="66"/>
    <cellStyle name="Note 2" xfId="67"/>
    <cellStyle name="Output" xfId="68"/>
    <cellStyle name="Percent" xfId="69"/>
    <cellStyle name="Percent 2" xfId="70"/>
    <cellStyle name="Percent 3" xfId="71"/>
    <cellStyle name="Percent 4" xfId="72"/>
    <cellStyle name="Percent 5" xfId="73"/>
    <cellStyle name="Percent 6" xfId="74"/>
    <cellStyle name="Percent 7" xfId="75"/>
    <cellStyle name="Title" xfId="76"/>
    <cellStyle name="Total" xfId="77"/>
    <cellStyle name="Warning Text"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schaf3\APPDATA\LOCAL\TEMP\wzac96\VT_CY14_COM-Savings_ACO_201508D.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ichael.reilly\AppData\Local\Microsoft\Windows\Temporary%20Internet%20Files\Content.Outlook\5WDLBPJF\VT_CY14_COM-Savings_ACO_201508D.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ichael.reilly\AppData\Local\Microsoft\Windows\Temporary%20Internet%20Files\Content.Outlook\5WDLBPJF\VT_CY14_COM-TargetTCOC_201410C.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Year 1 - CHAC"/>
      <sheetName val="Year 1 - OneCare"/>
      <sheetName val="Year 1 - VCP"/>
      <sheetName val="CHAC"/>
      <sheetName val="OneCare"/>
      <sheetName val="VCP"/>
      <sheetName val="CHAC_COS"/>
      <sheetName val="OneCare_COS"/>
      <sheetName val="VCP_COS"/>
      <sheetName val="Total Cost of Care"/>
      <sheetName val="TCOC_CHAC"/>
      <sheetName val="TCOC_OneCare"/>
      <sheetName val="TCOC_VCP"/>
      <sheetName val="Quality Component"/>
      <sheetName val="Claims"/>
      <sheetName val="Claims_COS"/>
      <sheetName val="Eligibility"/>
      <sheetName val="Mechanics"/>
    </sheetNames>
    <sheetDataSet>
      <sheetData sheetId="4">
        <row r="34">
          <cell r="N34">
            <v>1</v>
          </cell>
          <cell r="O34">
            <v>1</v>
          </cell>
        </row>
        <row r="35">
          <cell r="N35">
            <v>2</v>
          </cell>
          <cell r="O35">
            <v>1</v>
          </cell>
        </row>
        <row r="36">
          <cell r="N36">
            <v>3</v>
          </cell>
          <cell r="O36">
            <v>1.0000919018591488</v>
          </cell>
        </row>
        <row r="37">
          <cell r="N37">
            <v>4</v>
          </cell>
          <cell r="O37">
            <v>1.0000701458729782</v>
          </cell>
        </row>
        <row r="38">
          <cell r="N38">
            <v>5</v>
          </cell>
          <cell r="O38">
            <v>0.9999734404224105</v>
          </cell>
        </row>
        <row r="39">
          <cell r="N39">
            <v>6</v>
          </cell>
          <cell r="O39">
            <v>0.9998039904240238</v>
          </cell>
        </row>
        <row r="40">
          <cell r="N40">
            <v>7</v>
          </cell>
          <cell r="O40">
            <v>0.9998776509987719</v>
          </cell>
        </row>
        <row r="41">
          <cell r="N41">
            <v>8</v>
          </cell>
          <cell r="O41">
            <v>0.994661564357817</v>
          </cell>
        </row>
        <row r="42">
          <cell r="N42">
            <v>9</v>
          </cell>
          <cell r="O42">
            <v>0.9986466437954394</v>
          </cell>
        </row>
        <row r="43">
          <cell r="N43">
            <v>10</v>
          </cell>
          <cell r="O43">
            <v>0.9981453305262737</v>
          </cell>
        </row>
        <row r="44">
          <cell r="N44">
            <v>11</v>
          </cell>
          <cell r="O44">
            <v>0.9984656554545515</v>
          </cell>
        </row>
        <row r="45">
          <cell r="N45">
            <v>12</v>
          </cell>
          <cell r="O45">
            <v>0.9969308464628895</v>
          </cell>
        </row>
      </sheetData>
      <sheetData sheetId="5">
        <row r="34">
          <cell r="N34">
            <v>1</v>
          </cell>
          <cell r="O34">
            <v>1</v>
          </cell>
        </row>
        <row r="35">
          <cell r="N35">
            <v>2</v>
          </cell>
          <cell r="O35">
            <v>1</v>
          </cell>
        </row>
        <row r="36">
          <cell r="N36">
            <v>3</v>
          </cell>
          <cell r="O36">
            <v>1.0000833320773137</v>
          </cell>
        </row>
        <row r="37">
          <cell r="N37">
            <v>4</v>
          </cell>
          <cell r="O37">
            <v>1.000064300904852</v>
          </cell>
        </row>
        <row r="38">
          <cell r="N38">
            <v>5</v>
          </cell>
          <cell r="O38">
            <v>0.9988091988874969</v>
          </cell>
        </row>
        <row r="39">
          <cell r="N39">
            <v>6</v>
          </cell>
          <cell r="O39">
            <v>0.9993011029218227</v>
          </cell>
        </row>
        <row r="40">
          <cell r="N40">
            <v>7</v>
          </cell>
          <cell r="O40">
            <v>0.9985672815560879</v>
          </cell>
        </row>
        <row r="41">
          <cell r="N41">
            <v>8</v>
          </cell>
          <cell r="O41">
            <v>0.9955368695545844</v>
          </cell>
        </row>
        <row r="42">
          <cell r="N42">
            <v>9</v>
          </cell>
          <cell r="O42">
            <v>0.9951474020637227</v>
          </cell>
        </row>
        <row r="43">
          <cell r="N43">
            <v>10</v>
          </cell>
          <cell r="O43">
            <v>0.995166308326032</v>
          </cell>
        </row>
        <row r="44">
          <cell r="N44">
            <v>11</v>
          </cell>
          <cell r="O44">
            <v>0.994607192869812</v>
          </cell>
        </row>
        <row r="45">
          <cell r="N45">
            <v>12</v>
          </cell>
          <cell r="O45">
            <v>0.992428663253454</v>
          </cell>
        </row>
      </sheetData>
      <sheetData sheetId="6">
        <row r="34">
          <cell r="N34">
            <v>1</v>
          </cell>
          <cell r="O34">
            <v>1</v>
          </cell>
        </row>
        <row r="35">
          <cell r="N35">
            <v>2</v>
          </cell>
          <cell r="O35">
            <v>1</v>
          </cell>
        </row>
        <row r="36">
          <cell r="N36">
            <v>3</v>
          </cell>
          <cell r="O36">
            <v>1</v>
          </cell>
        </row>
        <row r="37">
          <cell r="N37">
            <v>4</v>
          </cell>
          <cell r="O37">
            <v>1</v>
          </cell>
        </row>
        <row r="38">
          <cell r="N38">
            <v>5</v>
          </cell>
          <cell r="O38">
            <v>0.9999484651043679</v>
          </cell>
        </row>
        <row r="39">
          <cell r="N39">
            <v>6</v>
          </cell>
          <cell r="O39">
            <v>0.9998644543263058</v>
          </cell>
        </row>
        <row r="40">
          <cell r="N40">
            <v>7</v>
          </cell>
          <cell r="O40">
            <v>1.0001254352079938</v>
          </cell>
        </row>
        <row r="41">
          <cell r="N41">
            <v>8</v>
          </cell>
          <cell r="O41">
            <v>0.9997248482813292</v>
          </cell>
        </row>
        <row r="42">
          <cell r="N42">
            <v>9</v>
          </cell>
          <cell r="O42">
            <v>0.9989296519188415</v>
          </cell>
        </row>
        <row r="43">
          <cell r="N43">
            <v>10</v>
          </cell>
          <cell r="O43">
            <v>0.9983686038834867</v>
          </cell>
        </row>
        <row r="44">
          <cell r="N44">
            <v>11</v>
          </cell>
          <cell r="O44">
            <v>0.9962880068566868</v>
          </cell>
        </row>
        <row r="45">
          <cell r="N45">
            <v>12</v>
          </cell>
          <cell r="O45">
            <v>0.9950814718871025</v>
          </cell>
        </row>
      </sheetData>
      <sheetData sheetId="10">
        <row r="4">
          <cell r="B4" t="str">
            <v>CHAC</v>
          </cell>
          <cell r="C4">
            <v>324.0907849001626</v>
          </cell>
          <cell r="D4">
            <v>349.53851283202584</v>
          </cell>
          <cell r="E4">
            <v>350.0349930090781</v>
          </cell>
        </row>
        <row r="5">
          <cell r="B5" t="str">
            <v>OneCare</v>
          </cell>
          <cell r="C5">
            <v>325.63297117039264</v>
          </cell>
          <cell r="D5">
            <v>347.9056689453112</v>
          </cell>
          <cell r="E5">
            <v>349.00870279114537</v>
          </cell>
        </row>
        <row r="6">
          <cell r="B6" t="str">
            <v>VCP</v>
          </cell>
          <cell r="C6">
            <v>266.72071981078176</v>
          </cell>
          <cell r="D6">
            <v>285.733577517733</v>
          </cell>
          <cell r="E6">
            <v>286.07641237896075</v>
          </cell>
        </row>
        <row r="10">
          <cell r="B10" t="str">
            <v>CHAC</v>
          </cell>
          <cell r="C10">
            <v>8184</v>
          </cell>
          <cell r="D10">
            <v>0.031815815815815815</v>
          </cell>
          <cell r="E10">
            <v>0.0318</v>
          </cell>
        </row>
        <row r="11">
          <cell r="B11" t="str">
            <v>OneCare</v>
          </cell>
          <cell r="C11">
            <v>19555</v>
          </cell>
          <cell r="D11">
            <v>0.025177635527105422</v>
          </cell>
          <cell r="E11">
            <v>0.0252</v>
          </cell>
        </row>
        <row r="12">
          <cell r="B12" t="str">
            <v>VCP</v>
          </cell>
          <cell r="C12">
            <v>7494</v>
          </cell>
          <cell r="D12">
            <v>0.03326376376376377</v>
          </cell>
          <cell r="E12">
            <v>0.0333</v>
          </cell>
        </row>
      </sheetData>
      <sheetData sheetId="18">
        <row r="3">
          <cell r="F3">
            <v>20141</v>
          </cell>
          <cell r="G3">
            <v>1</v>
          </cell>
        </row>
        <row r="4">
          <cell r="F4">
            <v>20142</v>
          </cell>
          <cell r="G4">
            <v>2</v>
          </cell>
        </row>
        <row r="5">
          <cell r="F5">
            <v>20143</v>
          </cell>
          <cell r="G5">
            <v>3</v>
          </cell>
        </row>
        <row r="6">
          <cell r="F6">
            <v>20144</v>
          </cell>
          <cell r="G6">
            <v>4</v>
          </cell>
        </row>
        <row r="7">
          <cell r="F7">
            <v>20145</v>
          </cell>
          <cell r="G7">
            <v>5</v>
          </cell>
        </row>
        <row r="8">
          <cell r="F8">
            <v>20146</v>
          </cell>
          <cell r="G8">
            <v>6</v>
          </cell>
        </row>
        <row r="9">
          <cell r="F9">
            <v>20147</v>
          </cell>
          <cell r="G9">
            <v>7</v>
          </cell>
        </row>
        <row r="10">
          <cell r="F10">
            <v>20148</v>
          </cell>
          <cell r="G10">
            <v>8</v>
          </cell>
        </row>
        <row r="11">
          <cell r="F11">
            <v>20149</v>
          </cell>
          <cell r="G11">
            <v>9</v>
          </cell>
        </row>
        <row r="12">
          <cell r="F12">
            <v>201410</v>
          </cell>
          <cell r="G12">
            <v>10</v>
          </cell>
        </row>
        <row r="13">
          <cell r="F13">
            <v>201411</v>
          </cell>
          <cell r="G13">
            <v>11</v>
          </cell>
        </row>
        <row r="14">
          <cell r="F14">
            <v>201412</v>
          </cell>
          <cell r="G14">
            <v>12</v>
          </cell>
        </row>
        <row r="15">
          <cell r="F15">
            <v>20151</v>
          </cell>
          <cell r="G15">
            <v>13</v>
          </cell>
        </row>
        <row r="16">
          <cell r="F16">
            <v>20152</v>
          </cell>
          <cell r="G16">
            <v>14</v>
          </cell>
        </row>
        <row r="17">
          <cell r="F17">
            <v>20153</v>
          </cell>
          <cell r="G17">
            <v>15</v>
          </cell>
        </row>
        <row r="18">
          <cell r="F18">
            <v>20154</v>
          </cell>
          <cell r="G18">
            <v>16</v>
          </cell>
        </row>
        <row r="19">
          <cell r="F19">
            <v>20155</v>
          </cell>
          <cell r="G19">
            <v>17</v>
          </cell>
        </row>
        <row r="20">
          <cell r="F20">
            <v>20156</v>
          </cell>
          <cell r="G20">
            <v>18</v>
          </cell>
        </row>
        <row r="21">
          <cell r="F21" t="str">
            <v>..</v>
          </cell>
          <cell r="G21" t="str">
            <v>X</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me"/>
      <sheetName val="Year 1 - CHAC"/>
      <sheetName val="Year 1 - OneCare"/>
      <sheetName val="Year 1 - VCP"/>
      <sheetName val="CHAC"/>
      <sheetName val="OneCare"/>
      <sheetName val="VCP"/>
      <sheetName val="CHAC_COS"/>
      <sheetName val="OneCare_COS"/>
      <sheetName val="VCP_COS"/>
      <sheetName val="Total Cost of Care"/>
      <sheetName val="TCOC_CHAC"/>
      <sheetName val="TCOC_OneCare"/>
      <sheetName val="TCOC_VCP"/>
      <sheetName val="Quality Component"/>
      <sheetName val="Claims"/>
      <sheetName val="Claims_COS"/>
      <sheetName val="Eligibility"/>
      <sheetName val="Mechanics"/>
    </sheetNames>
    <sheetDataSet>
      <sheetData sheetId="4">
        <row r="34">
          <cell r="N34">
            <v>1</v>
          </cell>
          <cell r="O34">
            <v>1</v>
          </cell>
        </row>
        <row r="35">
          <cell r="N35">
            <v>2</v>
          </cell>
          <cell r="O35">
            <v>1</v>
          </cell>
        </row>
        <row r="36">
          <cell r="N36">
            <v>3</v>
          </cell>
          <cell r="O36">
            <v>1.0000919018591488</v>
          </cell>
        </row>
        <row r="37">
          <cell r="N37">
            <v>4</v>
          </cell>
          <cell r="O37">
            <v>1.0000701458729782</v>
          </cell>
        </row>
        <row r="38">
          <cell r="N38">
            <v>5</v>
          </cell>
          <cell r="O38">
            <v>0.9999734404224105</v>
          </cell>
        </row>
        <row r="39">
          <cell r="N39">
            <v>6</v>
          </cell>
          <cell r="O39">
            <v>0.9998039904240238</v>
          </cell>
        </row>
        <row r="40">
          <cell r="N40">
            <v>7</v>
          </cell>
          <cell r="O40">
            <v>0.9998776509987719</v>
          </cell>
        </row>
        <row r="41">
          <cell r="N41">
            <v>8</v>
          </cell>
          <cell r="O41">
            <v>0.994661564357817</v>
          </cell>
        </row>
        <row r="42">
          <cell r="N42">
            <v>9</v>
          </cell>
          <cell r="O42">
            <v>0.9986466437954394</v>
          </cell>
        </row>
        <row r="43">
          <cell r="N43">
            <v>10</v>
          </cell>
          <cell r="O43">
            <v>0.9981453305262737</v>
          </cell>
        </row>
        <row r="44">
          <cell r="N44">
            <v>11</v>
          </cell>
          <cell r="O44">
            <v>0.9984656554545515</v>
          </cell>
        </row>
        <row r="45">
          <cell r="N45">
            <v>12</v>
          </cell>
          <cell r="O45">
            <v>0.9969308464628895</v>
          </cell>
        </row>
      </sheetData>
      <sheetData sheetId="5">
        <row r="34">
          <cell r="N34">
            <v>1</v>
          </cell>
          <cell r="O34">
            <v>1</v>
          </cell>
        </row>
        <row r="35">
          <cell r="N35">
            <v>2</v>
          </cell>
          <cell r="O35">
            <v>1</v>
          </cell>
        </row>
        <row r="36">
          <cell r="N36">
            <v>3</v>
          </cell>
          <cell r="O36">
            <v>1.0000833320773137</v>
          </cell>
        </row>
        <row r="37">
          <cell r="N37">
            <v>4</v>
          </cell>
          <cell r="O37">
            <v>1.000064300904852</v>
          </cell>
        </row>
        <row r="38">
          <cell r="N38">
            <v>5</v>
          </cell>
          <cell r="O38">
            <v>0.9988091988874969</v>
          </cell>
        </row>
        <row r="39">
          <cell r="N39">
            <v>6</v>
          </cell>
          <cell r="O39">
            <v>0.9993011029218227</v>
          </cell>
        </row>
        <row r="40">
          <cell r="N40">
            <v>7</v>
          </cell>
          <cell r="O40">
            <v>0.9985672815560879</v>
          </cell>
        </row>
        <row r="41">
          <cell r="N41">
            <v>8</v>
          </cell>
          <cell r="O41">
            <v>0.9955368695545844</v>
          </cell>
        </row>
        <row r="42">
          <cell r="N42">
            <v>9</v>
          </cell>
          <cell r="O42">
            <v>0.9951474020637227</v>
          </cell>
        </row>
        <row r="43">
          <cell r="N43">
            <v>10</v>
          </cell>
          <cell r="O43">
            <v>0.995166308326032</v>
          </cell>
        </row>
        <row r="44">
          <cell r="N44">
            <v>11</v>
          </cell>
          <cell r="O44">
            <v>0.994607192869812</v>
          </cell>
        </row>
        <row r="45">
          <cell r="N45">
            <v>12</v>
          </cell>
          <cell r="O45">
            <v>0.992428663253454</v>
          </cell>
        </row>
      </sheetData>
      <sheetData sheetId="6">
        <row r="34">
          <cell r="N34">
            <v>1</v>
          </cell>
          <cell r="O34">
            <v>1</v>
          </cell>
        </row>
        <row r="35">
          <cell r="N35">
            <v>2</v>
          </cell>
          <cell r="O35">
            <v>1</v>
          </cell>
        </row>
        <row r="36">
          <cell r="N36">
            <v>3</v>
          </cell>
          <cell r="O36">
            <v>1</v>
          </cell>
        </row>
        <row r="37">
          <cell r="N37">
            <v>4</v>
          </cell>
          <cell r="O37">
            <v>1</v>
          </cell>
        </row>
        <row r="38">
          <cell r="N38">
            <v>5</v>
          </cell>
          <cell r="O38">
            <v>0.9999484651043679</v>
          </cell>
        </row>
        <row r="39">
          <cell r="N39">
            <v>6</v>
          </cell>
          <cell r="O39">
            <v>0.9998644543263058</v>
          </cell>
        </row>
        <row r="40">
          <cell r="N40">
            <v>7</v>
          </cell>
          <cell r="O40">
            <v>1.0001254352079938</v>
          </cell>
        </row>
        <row r="41">
          <cell r="N41">
            <v>8</v>
          </cell>
          <cell r="O41">
            <v>0.9997248482813292</v>
          </cell>
        </row>
        <row r="42">
          <cell r="N42">
            <v>9</v>
          </cell>
          <cell r="O42">
            <v>0.9989296519188415</v>
          </cell>
        </row>
        <row r="43">
          <cell r="N43">
            <v>10</v>
          </cell>
          <cell r="O43">
            <v>0.9983686038834867</v>
          </cell>
        </row>
        <row r="44">
          <cell r="N44">
            <v>11</v>
          </cell>
          <cell r="O44">
            <v>0.9962880068566868</v>
          </cell>
        </row>
        <row r="45">
          <cell r="N45">
            <v>12</v>
          </cell>
          <cell r="O45">
            <v>0.9950814718871025</v>
          </cell>
        </row>
      </sheetData>
      <sheetData sheetId="10">
        <row r="4">
          <cell r="B4" t="str">
            <v>CHAC</v>
          </cell>
          <cell r="C4">
            <v>324.0907849001626</v>
          </cell>
          <cell r="D4">
            <v>349.53851283202584</v>
          </cell>
          <cell r="E4">
            <v>350.0349930090781</v>
          </cell>
        </row>
        <row r="5">
          <cell r="B5" t="str">
            <v>OneCare</v>
          </cell>
          <cell r="C5">
            <v>325.63297117039264</v>
          </cell>
          <cell r="D5">
            <v>347.9056689453112</v>
          </cell>
          <cell r="E5">
            <v>349.00870279114537</v>
          </cell>
        </row>
        <row r="6">
          <cell r="B6" t="str">
            <v>VCP</v>
          </cell>
          <cell r="C6">
            <v>266.72071981078176</v>
          </cell>
          <cell r="D6">
            <v>285.733577517733</v>
          </cell>
          <cell r="E6">
            <v>286.07641237896075</v>
          </cell>
        </row>
        <row r="10">
          <cell r="B10" t="str">
            <v>CHAC</v>
          </cell>
          <cell r="C10">
            <v>8184</v>
          </cell>
          <cell r="D10">
            <v>0.031815815815815815</v>
          </cell>
          <cell r="E10">
            <v>0.0318</v>
          </cell>
        </row>
        <row r="11">
          <cell r="B11" t="str">
            <v>OneCare</v>
          </cell>
          <cell r="C11">
            <v>19555</v>
          </cell>
          <cell r="D11">
            <v>0.025177635527105422</v>
          </cell>
          <cell r="E11">
            <v>0.0252</v>
          </cell>
        </row>
        <row r="12">
          <cell r="B12" t="str">
            <v>VCP</v>
          </cell>
          <cell r="C12">
            <v>7494</v>
          </cell>
          <cell r="D12">
            <v>0.03326376376376377</v>
          </cell>
          <cell r="E12">
            <v>0.0333</v>
          </cell>
        </row>
      </sheetData>
      <sheetData sheetId="18">
        <row r="3">
          <cell r="F3">
            <v>20141</v>
          </cell>
          <cell r="G3">
            <v>1</v>
          </cell>
        </row>
        <row r="4">
          <cell r="F4">
            <v>20142</v>
          </cell>
          <cell r="G4">
            <v>2</v>
          </cell>
        </row>
        <row r="5">
          <cell r="F5">
            <v>20143</v>
          </cell>
          <cell r="G5">
            <v>3</v>
          </cell>
        </row>
        <row r="6">
          <cell r="F6">
            <v>20144</v>
          </cell>
          <cell r="G6">
            <v>4</v>
          </cell>
        </row>
        <row r="7">
          <cell r="F7">
            <v>20145</v>
          </cell>
          <cell r="G7">
            <v>5</v>
          </cell>
        </row>
        <row r="8">
          <cell r="F8">
            <v>20146</v>
          </cell>
          <cell r="G8">
            <v>6</v>
          </cell>
        </row>
        <row r="9">
          <cell r="F9">
            <v>20147</v>
          </cell>
          <cell r="G9">
            <v>7</v>
          </cell>
        </row>
        <row r="10">
          <cell r="F10">
            <v>20148</v>
          </cell>
          <cell r="G10">
            <v>8</v>
          </cell>
        </row>
        <row r="11">
          <cell r="F11">
            <v>20149</v>
          </cell>
          <cell r="G11">
            <v>9</v>
          </cell>
        </row>
        <row r="12">
          <cell r="F12">
            <v>201410</v>
          </cell>
          <cell r="G12">
            <v>10</v>
          </cell>
        </row>
        <row r="13">
          <cell r="F13">
            <v>201411</v>
          </cell>
          <cell r="G13">
            <v>11</v>
          </cell>
        </row>
        <row r="14">
          <cell r="F14">
            <v>201412</v>
          </cell>
          <cell r="G14">
            <v>12</v>
          </cell>
        </row>
        <row r="15">
          <cell r="F15">
            <v>20151</v>
          </cell>
          <cell r="G15">
            <v>13</v>
          </cell>
        </row>
        <row r="16">
          <cell r="F16">
            <v>20152</v>
          </cell>
          <cell r="G16">
            <v>14</v>
          </cell>
        </row>
        <row r="17">
          <cell r="F17">
            <v>20153</v>
          </cell>
          <cell r="G17">
            <v>15</v>
          </cell>
        </row>
        <row r="18">
          <cell r="F18">
            <v>20154</v>
          </cell>
          <cell r="G18">
            <v>16</v>
          </cell>
        </row>
        <row r="19">
          <cell r="F19">
            <v>20155</v>
          </cell>
          <cell r="G19">
            <v>17</v>
          </cell>
        </row>
        <row r="20">
          <cell r="F20">
            <v>20156</v>
          </cell>
          <cell r="G20">
            <v>18</v>
          </cell>
        </row>
        <row r="21">
          <cell r="F21" t="str">
            <v>..</v>
          </cell>
          <cell r="G21" t="str">
            <v>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me"/>
      <sheetName val="Attach I - Risk &amp; Other Adj"/>
      <sheetName val="Attach I - Main"/>
      <sheetName val="SSPY1"/>
      <sheetName val="SSPY2"/>
      <sheetName val="SSPY3"/>
      <sheetName val="Assumptions"/>
      <sheetName val="Data"/>
      <sheetName val="BCBS premium info Sep14"/>
      <sheetName val="BCBS filing info"/>
      <sheetName val="Attributed Lives"/>
      <sheetName val="Actual Performance"/>
      <sheetName val="Mechanics"/>
      <sheetName val="Sheet1"/>
    </sheetNames>
    <sheetDataSet>
      <sheetData sheetId="8">
        <row r="20">
          <cell r="A20">
            <v>1</v>
          </cell>
          <cell r="B20" t="str">
            <v>Single</v>
          </cell>
        </row>
        <row r="21">
          <cell r="A21">
            <v>2</v>
          </cell>
          <cell r="B21" t="str">
            <v>Couple</v>
          </cell>
        </row>
        <row r="22">
          <cell r="A22">
            <v>1.93</v>
          </cell>
          <cell r="B22" t="str">
            <v>Adult + child(ren)</v>
          </cell>
        </row>
        <row r="23">
          <cell r="A23">
            <v>2.81</v>
          </cell>
          <cell r="B23" t="str">
            <v>Family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W43"/>
  <sheetViews>
    <sheetView tabSelected="1" zoomScalePageLayoutView="0" workbookViewId="0" topLeftCell="A12">
      <selection activeCell="A20" sqref="A20:C20"/>
    </sheetView>
  </sheetViews>
  <sheetFormatPr defaultColWidth="8.8515625" defaultRowHeight="15"/>
  <cols>
    <col min="1" max="1" width="11.00390625" style="1" customWidth="1"/>
    <col min="2" max="2" width="31.7109375" style="1" customWidth="1"/>
    <col min="3" max="3" width="19.140625" style="1" customWidth="1"/>
    <col min="4" max="4" width="13.7109375" style="1" customWidth="1"/>
    <col min="5" max="5" width="11.57421875" style="1" customWidth="1"/>
    <col min="6" max="6" width="8.57421875" style="1" customWidth="1"/>
    <col min="7" max="7" width="8.8515625" style="1" customWidth="1"/>
    <col min="8" max="8" width="11.57421875" style="1" customWidth="1"/>
    <col min="9" max="10" width="8.8515625" style="1" customWidth="1"/>
    <col min="11" max="11" width="11.57421875" style="1" customWidth="1"/>
    <col min="12" max="13" width="8.8515625" style="1" customWidth="1"/>
    <col min="14" max="14" width="8.421875" style="1" customWidth="1"/>
    <col min="15" max="15" width="8.7109375" style="1" customWidth="1"/>
    <col min="16" max="16" width="7.7109375" style="1" customWidth="1"/>
    <col min="17" max="17" width="7.28125" style="1" customWidth="1"/>
    <col min="18" max="19" width="7.00390625" style="1" customWidth="1"/>
    <col min="20" max="20" width="8.00390625" style="1" customWidth="1"/>
    <col min="21" max="16384" width="8.8515625" style="1" customWidth="1"/>
  </cols>
  <sheetData>
    <row r="1" spans="2:17" ht="12.75" customHeight="1">
      <c r="B1" s="28"/>
      <c r="C1" s="28"/>
      <c r="O1" s="17"/>
      <c r="P1" s="18"/>
      <c r="Q1" s="18"/>
    </row>
    <row r="2" spans="2:17" ht="20.25" customHeight="1">
      <c r="B2" s="28"/>
      <c r="C2" s="28"/>
      <c r="E2" s="40"/>
      <c r="F2" s="40"/>
      <c r="G2" s="40"/>
      <c r="H2" s="40"/>
      <c r="I2" s="40"/>
      <c r="J2" s="40"/>
      <c r="K2" s="168" t="s">
        <v>29</v>
      </c>
      <c r="L2" s="169"/>
      <c r="M2" s="169"/>
      <c r="N2" s="169"/>
      <c r="O2" s="170"/>
      <c r="P2" s="18"/>
      <c r="Q2" s="18"/>
    </row>
    <row r="3" spans="2:17" ht="15" customHeight="1">
      <c r="B3" s="29"/>
      <c r="C3" s="29"/>
      <c r="E3" s="40"/>
      <c r="F3" s="40"/>
      <c r="G3" s="40"/>
      <c r="H3" s="40"/>
      <c r="I3" s="40"/>
      <c r="J3" s="40"/>
      <c r="K3" s="171"/>
      <c r="L3" s="172"/>
      <c r="M3" s="172"/>
      <c r="N3" s="172"/>
      <c r="O3" s="173"/>
      <c r="P3" s="3"/>
      <c r="Q3" s="3"/>
    </row>
    <row r="4" spans="1:15" ht="39.75" customHeight="1">
      <c r="A4" s="175" t="s">
        <v>30</v>
      </c>
      <c r="B4" s="175"/>
      <c r="C4" s="175"/>
      <c r="D4" s="175"/>
      <c r="E4" s="175"/>
      <c r="F4" s="175"/>
      <c r="G4" s="41"/>
      <c r="H4" s="41"/>
      <c r="I4" s="41"/>
      <c r="J4" s="41"/>
      <c r="K4" s="62" t="s">
        <v>24</v>
      </c>
      <c r="L4" s="63" t="s">
        <v>19</v>
      </c>
      <c r="M4" s="63" t="s">
        <v>25</v>
      </c>
      <c r="N4" s="63" t="s">
        <v>26</v>
      </c>
      <c r="O4" s="63" t="s">
        <v>45</v>
      </c>
    </row>
    <row r="5" spans="2:17" ht="12.75" customHeight="1">
      <c r="B5" s="19"/>
      <c r="C5" s="19"/>
      <c r="E5" s="58"/>
      <c r="F5" s="42"/>
      <c r="G5" s="42"/>
      <c r="H5" s="59"/>
      <c r="I5" s="59"/>
      <c r="J5" s="42"/>
      <c r="K5" s="16" t="s">
        <v>22</v>
      </c>
      <c r="L5" s="26">
        <v>5</v>
      </c>
      <c r="M5" s="26">
        <v>9</v>
      </c>
      <c r="N5" s="27">
        <f>L5/M5</f>
        <v>0.5555555555555556</v>
      </c>
      <c r="O5" s="27">
        <v>0.75</v>
      </c>
      <c r="P5" s="3"/>
      <c r="Q5" s="3"/>
    </row>
    <row r="6" spans="2:15" ht="15">
      <c r="B6" s="19"/>
      <c r="C6" s="19"/>
      <c r="E6" s="43"/>
      <c r="K6" s="25" t="s">
        <v>0</v>
      </c>
      <c r="L6" s="60">
        <v>8</v>
      </c>
      <c r="M6" s="60">
        <v>12</v>
      </c>
      <c r="N6" s="27">
        <f>L6/M6</f>
        <v>0.6666666666666666</v>
      </c>
      <c r="O6" s="61">
        <v>0.85</v>
      </c>
    </row>
    <row r="7" spans="2:15" ht="15">
      <c r="B7" s="19"/>
      <c r="C7" s="19"/>
      <c r="E7" s="43"/>
      <c r="K7" s="25" t="s">
        <v>23</v>
      </c>
      <c r="L7" s="60">
        <v>8</v>
      </c>
      <c r="M7" s="60">
        <v>9</v>
      </c>
      <c r="N7" s="27">
        <f>L7/M7</f>
        <v>0.8888888888888888</v>
      </c>
      <c r="O7" s="61">
        <v>1</v>
      </c>
    </row>
    <row r="8" spans="2:15" ht="15">
      <c r="B8" s="19"/>
      <c r="C8" s="19"/>
      <c r="E8" s="43"/>
      <c r="K8" s="43"/>
      <c r="L8" s="174" t="s">
        <v>46</v>
      </c>
      <c r="M8" s="174"/>
      <c r="N8" s="174"/>
      <c r="O8" s="174"/>
    </row>
    <row r="9" spans="2:5" ht="15">
      <c r="B9" s="19"/>
      <c r="C9" s="19"/>
      <c r="E9" s="43"/>
    </row>
    <row r="10" spans="2:17" ht="12.75">
      <c r="B10" s="4"/>
      <c r="C10" s="4"/>
      <c r="D10" s="4"/>
      <c r="E10" s="44"/>
      <c r="F10" s="44"/>
      <c r="G10" s="44"/>
      <c r="H10" s="44"/>
      <c r="I10" s="44"/>
      <c r="J10" s="44"/>
      <c r="K10" s="44"/>
      <c r="L10" s="44"/>
      <c r="M10" s="44"/>
      <c r="N10" s="45"/>
      <c r="O10" s="46"/>
      <c r="P10" s="46"/>
      <c r="Q10" s="46"/>
    </row>
    <row r="11" spans="1:17" ht="30" customHeight="1">
      <c r="A11" s="151" t="s">
        <v>27</v>
      </c>
      <c r="B11" s="152"/>
      <c r="C11" s="153"/>
      <c r="D11" s="148" t="s">
        <v>1</v>
      </c>
      <c r="E11" s="176" t="s">
        <v>28</v>
      </c>
      <c r="F11" s="177"/>
      <c r="G11" s="177"/>
      <c r="H11" s="177"/>
      <c r="I11" s="177"/>
      <c r="J11" s="177"/>
      <c r="K11" s="177"/>
      <c r="L11" s="177"/>
      <c r="M11" s="178"/>
      <c r="N11" s="165" t="s">
        <v>20</v>
      </c>
      <c r="O11" s="166"/>
      <c r="P11" s="166"/>
      <c r="Q11" s="167"/>
    </row>
    <row r="12" spans="1:17" ht="30" customHeight="1">
      <c r="A12" s="154"/>
      <c r="B12" s="155"/>
      <c r="C12" s="156"/>
      <c r="D12" s="149"/>
      <c r="E12" s="176" t="s">
        <v>22</v>
      </c>
      <c r="F12" s="177"/>
      <c r="G12" s="178"/>
      <c r="H12" s="176" t="s">
        <v>0</v>
      </c>
      <c r="I12" s="177"/>
      <c r="J12" s="178"/>
      <c r="K12" s="177" t="s">
        <v>23</v>
      </c>
      <c r="L12" s="177"/>
      <c r="M12" s="178"/>
      <c r="N12" s="37"/>
      <c r="O12" s="38"/>
      <c r="P12" s="38"/>
      <c r="Q12" s="39"/>
    </row>
    <row r="13" spans="1:17" ht="25.5">
      <c r="A13" s="157"/>
      <c r="B13" s="158"/>
      <c r="C13" s="159"/>
      <c r="D13" s="150"/>
      <c r="E13" s="31" t="s">
        <v>21</v>
      </c>
      <c r="F13" s="32" t="s">
        <v>2</v>
      </c>
      <c r="G13" s="30" t="s">
        <v>19</v>
      </c>
      <c r="H13" s="31" t="s">
        <v>21</v>
      </c>
      <c r="I13" s="32" t="s">
        <v>2</v>
      </c>
      <c r="J13" s="30" t="s">
        <v>19</v>
      </c>
      <c r="K13" s="31" t="s">
        <v>21</v>
      </c>
      <c r="L13" s="32" t="s">
        <v>2</v>
      </c>
      <c r="M13" s="30" t="s">
        <v>19</v>
      </c>
      <c r="N13" s="32" t="s">
        <v>3</v>
      </c>
      <c r="O13" s="32" t="s">
        <v>4</v>
      </c>
      <c r="P13" s="32" t="s">
        <v>5</v>
      </c>
      <c r="Q13" s="32" t="s">
        <v>6</v>
      </c>
    </row>
    <row r="14" spans="1:23" ht="15">
      <c r="A14" s="163" t="s">
        <v>7</v>
      </c>
      <c r="B14" s="164"/>
      <c r="C14" s="164"/>
      <c r="D14" s="164"/>
      <c r="E14" s="164"/>
      <c r="F14" s="164"/>
      <c r="G14" s="164"/>
      <c r="H14" s="164"/>
      <c r="I14" s="164"/>
      <c r="J14" s="164"/>
      <c r="K14" s="164"/>
      <c r="L14" s="164"/>
      <c r="M14" s="164"/>
      <c r="N14" s="164"/>
      <c r="O14" s="164"/>
      <c r="P14" s="164"/>
      <c r="Q14" s="164"/>
      <c r="R14" s="11"/>
      <c r="S14" s="11"/>
      <c r="T14" s="11"/>
      <c r="U14" s="11"/>
      <c r="V14" s="11"/>
      <c r="W14" s="11"/>
    </row>
    <row r="15" spans="1:23" s="76" customFormat="1" ht="25.5" customHeight="1">
      <c r="A15" s="160" t="s">
        <v>42</v>
      </c>
      <c r="B15" s="161"/>
      <c r="C15" s="162"/>
      <c r="D15" s="33" t="s">
        <v>9</v>
      </c>
      <c r="E15" s="34" t="s">
        <v>47</v>
      </c>
      <c r="F15" s="75">
        <v>48.40425531914894</v>
      </c>
      <c r="G15" s="100">
        <v>3</v>
      </c>
      <c r="H15" s="34" t="s">
        <v>56</v>
      </c>
      <c r="I15" s="75">
        <v>54.418103448275865</v>
      </c>
      <c r="J15" s="100">
        <v>3</v>
      </c>
      <c r="K15" s="34" t="s">
        <v>60</v>
      </c>
      <c r="L15" s="75">
        <v>46.577380952380956</v>
      </c>
      <c r="M15" s="100">
        <v>3</v>
      </c>
      <c r="N15" s="35">
        <v>32.79</v>
      </c>
      <c r="O15" s="35">
        <v>38.64</v>
      </c>
      <c r="P15" s="35">
        <v>46.38</v>
      </c>
      <c r="Q15" s="35">
        <v>60.57</v>
      </c>
      <c r="R15" s="11"/>
      <c r="S15" s="11"/>
      <c r="T15" s="11"/>
      <c r="U15" s="11"/>
      <c r="V15" s="11"/>
      <c r="W15" s="11"/>
    </row>
    <row r="16" spans="1:23" s="76" customFormat="1" ht="25.5" customHeight="1">
      <c r="A16" s="145" t="s">
        <v>34</v>
      </c>
      <c r="B16" s="146"/>
      <c r="C16" s="147"/>
      <c r="D16" s="33" t="s">
        <v>9</v>
      </c>
      <c r="E16" s="34" t="s">
        <v>54</v>
      </c>
      <c r="F16" s="74">
        <v>22.727272727272727</v>
      </c>
      <c r="G16" s="69">
        <v>1</v>
      </c>
      <c r="H16" s="34" t="s">
        <v>58</v>
      </c>
      <c r="I16" s="73">
        <v>21.551724137931032</v>
      </c>
      <c r="J16" s="72">
        <v>0</v>
      </c>
      <c r="K16" s="34" t="s">
        <v>61</v>
      </c>
      <c r="L16" s="35">
        <v>31.25</v>
      </c>
      <c r="M16" s="57">
        <v>2</v>
      </c>
      <c r="N16" s="35">
        <v>22.235</v>
      </c>
      <c r="O16" s="35">
        <v>26.23</v>
      </c>
      <c r="P16" s="35">
        <v>32.25</v>
      </c>
      <c r="Q16" s="35">
        <v>36.42</v>
      </c>
      <c r="R16" s="11"/>
      <c r="S16" s="11"/>
      <c r="T16" s="11"/>
      <c r="U16" s="11"/>
      <c r="V16" s="11"/>
      <c r="W16" s="11"/>
    </row>
    <row r="17" spans="1:23" s="76" customFormat="1" ht="25.5" customHeight="1">
      <c r="A17" s="145" t="s">
        <v>44</v>
      </c>
      <c r="B17" s="146"/>
      <c r="C17" s="147"/>
      <c r="D17" s="33" t="s">
        <v>9</v>
      </c>
      <c r="E17" s="34" t="s">
        <v>55</v>
      </c>
      <c r="F17" s="75">
        <v>39.568345323741006</v>
      </c>
      <c r="G17" s="68">
        <v>1</v>
      </c>
      <c r="H17" s="34" t="s">
        <v>59</v>
      </c>
      <c r="I17" s="75">
        <v>43.46504559270517</v>
      </c>
      <c r="J17" s="36">
        <v>2</v>
      </c>
      <c r="K17" s="34" t="s">
        <v>62</v>
      </c>
      <c r="L17" s="75">
        <v>47.05882352941176</v>
      </c>
      <c r="M17" s="100">
        <v>3</v>
      </c>
      <c r="N17" s="35">
        <v>36.03</v>
      </c>
      <c r="O17" s="35">
        <v>40.83</v>
      </c>
      <c r="P17" s="35">
        <v>46.29</v>
      </c>
      <c r="Q17" s="35">
        <v>55.66</v>
      </c>
      <c r="R17" s="11"/>
      <c r="S17" s="11"/>
      <c r="T17" s="11"/>
      <c r="U17" s="11"/>
      <c r="V17" s="11"/>
      <c r="W17" s="11"/>
    </row>
    <row r="18" spans="1:23" s="76" customFormat="1" ht="25.5" customHeight="1">
      <c r="A18" s="145" t="s">
        <v>33</v>
      </c>
      <c r="B18" s="146"/>
      <c r="C18" s="147"/>
      <c r="D18" s="33" t="s">
        <v>9</v>
      </c>
      <c r="E18" s="34" t="s">
        <v>15</v>
      </c>
      <c r="F18" s="34" t="s">
        <v>15</v>
      </c>
      <c r="G18" s="34" t="s">
        <v>15</v>
      </c>
      <c r="H18" s="34" t="s">
        <v>57</v>
      </c>
      <c r="I18" s="73">
        <v>69.76744186046511</v>
      </c>
      <c r="J18" s="70">
        <v>3</v>
      </c>
      <c r="K18" s="34" t="s">
        <v>15</v>
      </c>
      <c r="L18" s="103" t="s">
        <v>15</v>
      </c>
      <c r="M18" s="34" t="s">
        <v>15</v>
      </c>
      <c r="N18" s="35">
        <v>42.69</v>
      </c>
      <c r="O18" s="35">
        <v>50.09</v>
      </c>
      <c r="P18" s="35">
        <v>57.12</v>
      </c>
      <c r="Q18" s="35">
        <v>63.28</v>
      </c>
      <c r="R18" s="11"/>
      <c r="S18" s="11"/>
      <c r="T18" s="11"/>
      <c r="U18" s="11"/>
      <c r="V18" s="11"/>
      <c r="W18" s="11"/>
    </row>
    <row r="19" spans="1:17" ht="39" customHeight="1">
      <c r="A19" s="160" t="s">
        <v>173</v>
      </c>
      <c r="B19" s="161"/>
      <c r="C19" s="162"/>
      <c r="D19" s="33" t="s">
        <v>8</v>
      </c>
      <c r="E19" s="34" t="s">
        <v>15</v>
      </c>
      <c r="F19" s="103" t="s">
        <v>15</v>
      </c>
      <c r="G19" s="34" t="s">
        <v>15</v>
      </c>
      <c r="H19" s="34" t="s">
        <v>15</v>
      </c>
      <c r="I19" s="103" t="s">
        <v>15</v>
      </c>
      <c r="J19" s="34" t="s">
        <v>15</v>
      </c>
      <c r="K19" s="34" t="s">
        <v>15</v>
      </c>
      <c r="L19" s="103" t="s">
        <v>15</v>
      </c>
      <c r="M19" s="34" t="s">
        <v>15</v>
      </c>
      <c r="N19" s="35">
        <v>0.8146</v>
      </c>
      <c r="O19" s="35">
        <v>0.764</v>
      </c>
      <c r="P19" s="35">
        <v>0.722</v>
      </c>
      <c r="Q19" s="35">
        <v>0.6662</v>
      </c>
    </row>
    <row r="20" spans="1:17" ht="25.5">
      <c r="A20" s="160" t="s">
        <v>32</v>
      </c>
      <c r="B20" s="161"/>
      <c r="C20" s="162"/>
      <c r="D20" s="33" t="s">
        <v>9</v>
      </c>
      <c r="E20" s="34" t="s">
        <v>15</v>
      </c>
      <c r="F20" s="34" t="s">
        <v>15</v>
      </c>
      <c r="G20" s="34" t="s">
        <v>15</v>
      </c>
      <c r="H20" s="34" t="s">
        <v>15</v>
      </c>
      <c r="I20" s="105" t="s">
        <v>15</v>
      </c>
      <c r="J20" s="106" t="s">
        <v>15</v>
      </c>
      <c r="K20" s="34" t="s">
        <v>15</v>
      </c>
      <c r="L20" s="103" t="s">
        <v>15</v>
      </c>
      <c r="M20" s="34" t="s">
        <v>15</v>
      </c>
      <c r="N20" s="35">
        <v>79.89</v>
      </c>
      <c r="O20" s="35">
        <v>83.76</v>
      </c>
      <c r="P20" s="35">
        <v>86.02</v>
      </c>
      <c r="Q20" s="35">
        <v>88.3</v>
      </c>
    </row>
    <row r="21" spans="1:17" ht="38.25" customHeight="1">
      <c r="A21" s="145" t="s">
        <v>43</v>
      </c>
      <c r="B21" s="146"/>
      <c r="C21" s="147"/>
      <c r="D21" s="33" t="s">
        <v>9</v>
      </c>
      <c r="E21" s="34" t="s">
        <v>15</v>
      </c>
      <c r="F21" s="104" t="s">
        <v>15</v>
      </c>
      <c r="G21" s="104" t="s">
        <v>15</v>
      </c>
      <c r="H21" s="34" t="s">
        <v>15</v>
      </c>
      <c r="I21" s="103" t="s">
        <v>15</v>
      </c>
      <c r="J21" s="34" t="s">
        <v>15</v>
      </c>
      <c r="K21" s="34" t="s">
        <v>15</v>
      </c>
      <c r="L21" s="103" t="s">
        <v>15</v>
      </c>
      <c r="M21" s="34" t="s">
        <v>15</v>
      </c>
      <c r="N21" s="35">
        <v>19.68</v>
      </c>
      <c r="O21" s="35">
        <v>22.78</v>
      </c>
      <c r="P21" s="35">
        <v>26.7</v>
      </c>
      <c r="Q21" s="35">
        <v>32.02</v>
      </c>
    </row>
    <row r="22" spans="1:20" ht="12.75">
      <c r="A22" s="5"/>
      <c r="B22" s="6"/>
      <c r="C22" s="6"/>
      <c r="D22" s="7"/>
      <c r="E22" s="8"/>
      <c r="F22" s="8"/>
      <c r="G22" s="8"/>
      <c r="H22" s="13"/>
      <c r="I22" s="13"/>
      <c r="J22" s="13"/>
      <c r="K22" s="13"/>
      <c r="L22" s="13"/>
      <c r="M22" s="13"/>
      <c r="N22" s="9"/>
      <c r="O22" s="9"/>
      <c r="P22" s="9"/>
      <c r="Q22" s="9"/>
      <c r="R22" s="9"/>
      <c r="S22" s="9"/>
      <c r="T22" s="9"/>
    </row>
    <row r="23" spans="1:16" ht="12.75">
      <c r="A23" s="64" t="s">
        <v>53</v>
      </c>
      <c r="B23" s="65"/>
      <c r="C23" s="77"/>
      <c r="D23" s="6"/>
      <c r="E23" s="6"/>
      <c r="F23" s="6"/>
      <c r="G23" s="6"/>
      <c r="H23" s="6"/>
      <c r="I23" s="6"/>
      <c r="J23" s="6"/>
      <c r="K23" s="6"/>
      <c r="L23" s="6"/>
      <c r="M23" s="6"/>
      <c r="N23" s="10"/>
      <c r="O23" s="10"/>
      <c r="P23" s="10"/>
    </row>
    <row r="24" spans="1:16" ht="12.75">
      <c r="A24" s="109" t="s">
        <v>48</v>
      </c>
      <c r="B24" s="109"/>
      <c r="C24" s="76"/>
      <c r="D24" s="2"/>
      <c r="E24" s="2"/>
      <c r="F24" s="2"/>
      <c r="G24" s="2"/>
      <c r="H24" s="2"/>
      <c r="I24" s="2"/>
      <c r="J24" s="2"/>
      <c r="K24" s="2"/>
      <c r="L24" s="2"/>
      <c r="M24" s="2"/>
      <c r="N24" s="2"/>
      <c r="O24" s="2"/>
      <c r="P24" s="2"/>
    </row>
    <row r="25" spans="1:3" ht="12.75">
      <c r="A25" s="110" t="s">
        <v>49</v>
      </c>
      <c r="B25" s="110"/>
      <c r="C25" s="76"/>
    </row>
    <row r="26" spans="1:3" ht="12.75">
      <c r="A26" s="66" t="s">
        <v>50</v>
      </c>
      <c r="B26" s="66"/>
      <c r="C26" s="76"/>
    </row>
    <row r="27" spans="1:3" ht="12.75">
      <c r="A27" s="101" t="s">
        <v>51</v>
      </c>
      <c r="B27" s="102"/>
      <c r="C27" s="76"/>
    </row>
    <row r="28" spans="1:3" ht="12.75">
      <c r="A28" s="71" t="s">
        <v>52</v>
      </c>
      <c r="B28" s="67"/>
      <c r="C28" s="76"/>
    </row>
    <row r="29" spans="1:3" ht="12.75">
      <c r="A29" s="107" t="s">
        <v>107</v>
      </c>
      <c r="B29" s="108"/>
      <c r="C29" s="76"/>
    </row>
    <row r="30" ht="12.75">
      <c r="A30" s="20"/>
    </row>
    <row r="31" spans="1:4" s="12" customFormat="1" ht="11.25">
      <c r="A31" s="144" t="s">
        <v>172</v>
      </c>
      <c r="B31" s="144"/>
      <c r="D31" s="24"/>
    </row>
    <row r="32" spans="1:2" s="12" customFormat="1" ht="11.25">
      <c r="A32" s="144"/>
      <c r="B32" s="144"/>
    </row>
    <row r="33" spans="1:2" s="12" customFormat="1" ht="11.25">
      <c r="A33" s="144"/>
      <c r="B33" s="144"/>
    </row>
    <row r="34" s="12" customFormat="1" ht="11.25">
      <c r="A34" s="21"/>
    </row>
    <row r="35" s="12" customFormat="1" ht="11.25">
      <c r="A35" s="21"/>
    </row>
    <row r="36" s="12" customFormat="1" ht="11.25">
      <c r="A36" s="21"/>
    </row>
    <row r="37" s="12" customFormat="1" ht="11.25">
      <c r="A37" s="21"/>
    </row>
    <row r="38" s="12" customFormat="1" ht="11.25">
      <c r="A38" s="15"/>
    </row>
    <row r="39" s="12" customFormat="1" ht="11.25">
      <c r="A39" s="14"/>
    </row>
    <row r="40" s="12" customFormat="1" ht="11.25">
      <c r="A40" s="21"/>
    </row>
    <row r="41" s="12" customFormat="1" ht="11.25">
      <c r="A41" s="21"/>
    </row>
    <row r="42" ht="12.75">
      <c r="A42" s="22"/>
    </row>
    <row r="43" ht="12.75">
      <c r="A43" s="23"/>
    </row>
  </sheetData>
  <sheetProtection/>
  <mergeCells count="19">
    <mergeCell ref="K2:O3"/>
    <mergeCell ref="L8:O8"/>
    <mergeCell ref="A4:F4"/>
    <mergeCell ref="E12:G12"/>
    <mergeCell ref="E11:M11"/>
    <mergeCell ref="H12:J12"/>
    <mergeCell ref="K12:M12"/>
    <mergeCell ref="A31:B33"/>
    <mergeCell ref="A21:C21"/>
    <mergeCell ref="D11:D13"/>
    <mergeCell ref="A11:C13"/>
    <mergeCell ref="A19:C19"/>
    <mergeCell ref="A20:C20"/>
    <mergeCell ref="A14:Q14"/>
    <mergeCell ref="N11:Q11"/>
    <mergeCell ref="A15:C15"/>
    <mergeCell ref="A16:C16"/>
    <mergeCell ref="A17:C17"/>
    <mergeCell ref="A18:C18"/>
  </mergeCells>
  <printOptions/>
  <pageMargins left="0.7" right="0.7" top="0.75" bottom="0.75" header="0.3" footer="0.3"/>
  <pageSetup fitToHeight="1" fitToWidth="1" horizontalDpi="1200" verticalDpi="1200" orientation="landscape" scale="59" r:id="rId1"/>
</worksheet>
</file>

<file path=xl/worksheets/sheet2.xml><?xml version="1.0" encoding="utf-8"?>
<worksheet xmlns="http://schemas.openxmlformats.org/spreadsheetml/2006/main" xmlns:r="http://schemas.openxmlformats.org/officeDocument/2006/relationships">
  <dimension ref="A2:N27"/>
  <sheetViews>
    <sheetView zoomScalePageLayoutView="0" workbookViewId="0" topLeftCell="A4">
      <selection activeCell="P16" sqref="P16"/>
    </sheetView>
  </sheetViews>
  <sheetFormatPr defaultColWidth="9.140625" defaultRowHeight="15"/>
  <cols>
    <col min="3" max="3" width="32.28125" style="0" customWidth="1"/>
    <col min="4" max="4" width="14.140625" style="0" customWidth="1"/>
    <col min="5" max="5" width="11.7109375" style="0" customWidth="1"/>
    <col min="6" max="6" width="11.421875" style="0" bestFit="1" customWidth="1"/>
    <col min="7" max="7" width="11.421875" style="0" customWidth="1"/>
    <col min="8" max="8" width="11.421875" style="0" bestFit="1" customWidth="1"/>
    <col min="9" max="9" width="11.57421875" style="0" customWidth="1"/>
    <col min="10" max="10" width="11.421875" style="0" bestFit="1" customWidth="1"/>
  </cols>
  <sheetData>
    <row r="2" spans="1:14" ht="18.75" customHeight="1">
      <c r="A2" s="175" t="s">
        <v>31</v>
      </c>
      <c r="B2" s="175"/>
      <c r="C2" s="175"/>
      <c r="D2" s="175"/>
      <c r="E2" s="175"/>
      <c r="F2" s="175"/>
      <c r="G2" s="175"/>
      <c r="H2" s="175"/>
      <c r="I2" s="175"/>
      <c r="J2" s="175"/>
      <c r="K2" s="175"/>
      <c r="L2" s="175"/>
      <c r="M2" s="175"/>
      <c r="N2" s="175"/>
    </row>
    <row r="3" spans="1:14" ht="15" customHeight="1">
      <c r="A3" s="175"/>
      <c r="B3" s="175"/>
      <c r="C3" s="175"/>
      <c r="D3" s="175"/>
      <c r="E3" s="175"/>
      <c r="F3" s="175"/>
      <c r="G3" s="175"/>
      <c r="H3" s="175"/>
      <c r="I3" s="175"/>
      <c r="J3" s="175"/>
      <c r="K3" s="175"/>
      <c r="L3" s="175"/>
      <c r="M3" s="175"/>
      <c r="N3" s="175"/>
    </row>
    <row r="4" spans="1:9" ht="15" customHeight="1">
      <c r="A4" s="50"/>
      <c r="B4" s="50"/>
      <c r="C4" s="50"/>
      <c r="D4" s="50"/>
      <c r="E4" s="50"/>
      <c r="F4" s="50"/>
      <c r="G4" s="50"/>
      <c r="H4" s="50"/>
      <c r="I4" s="50"/>
    </row>
    <row r="6" spans="1:14" ht="15" customHeight="1">
      <c r="A6" s="151" t="s">
        <v>27</v>
      </c>
      <c r="B6" s="152"/>
      <c r="C6" s="153"/>
      <c r="D6" s="148" t="s">
        <v>1</v>
      </c>
      <c r="E6" s="176" t="s">
        <v>28</v>
      </c>
      <c r="F6" s="177"/>
      <c r="G6" s="177"/>
      <c r="H6" s="177"/>
      <c r="I6" s="177"/>
      <c r="J6" s="177"/>
      <c r="K6" s="165" t="s">
        <v>20</v>
      </c>
      <c r="L6" s="166"/>
      <c r="M6" s="166"/>
      <c r="N6" s="167"/>
    </row>
    <row r="7" spans="1:14" ht="15">
      <c r="A7" s="154"/>
      <c r="B7" s="155"/>
      <c r="C7" s="156"/>
      <c r="D7" s="149"/>
      <c r="E7" s="184" t="s">
        <v>22</v>
      </c>
      <c r="F7" s="185"/>
      <c r="G7" s="176" t="s">
        <v>0</v>
      </c>
      <c r="H7" s="177"/>
      <c r="I7" s="184" t="s">
        <v>23</v>
      </c>
      <c r="J7" s="185"/>
      <c r="K7" s="47"/>
      <c r="L7" s="48"/>
      <c r="M7" s="48"/>
      <c r="N7" s="49"/>
    </row>
    <row r="8" spans="1:14" ht="25.5">
      <c r="A8" s="157"/>
      <c r="B8" s="158"/>
      <c r="C8" s="159"/>
      <c r="D8" s="150"/>
      <c r="E8" s="79" t="s">
        <v>21</v>
      </c>
      <c r="F8" s="78" t="s">
        <v>2</v>
      </c>
      <c r="G8" s="31" t="s">
        <v>21</v>
      </c>
      <c r="H8" s="32" t="s">
        <v>2</v>
      </c>
      <c r="I8" s="79" t="s">
        <v>21</v>
      </c>
      <c r="J8" s="78" t="s">
        <v>2</v>
      </c>
      <c r="K8" s="32" t="s">
        <v>3</v>
      </c>
      <c r="L8" s="32" t="s">
        <v>4</v>
      </c>
      <c r="M8" s="32" t="s">
        <v>5</v>
      </c>
      <c r="N8" s="32" t="s">
        <v>6</v>
      </c>
    </row>
    <row r="9" spans="1:14" ht="15">
      <c r="A9" s="181" t="s">
        <v>10</v>
      </c>
      <c r="B9" s="181"/>
      <c r="C9" s="181"/>
      <c r="D9" s="181"/>
      <c r="E9" s="181"/>
      <c r="F9" s="181"/>
      <c r="G9" s="181"/>
      <c r="H9" s="181"/>
      <c r="I9" s="181"/>
      <c r="J9" s="181"/>
      <c r="K9" s="181"/>
      <c r="L9" s="181"/>
      <c r="M9" s="181"/>
      <c r="N9" s="181"/>
    </row>
    <row r="10" spans="1:14" ht="29.25" customHeight="1">
      <c r="A10" s="182" t="s">
        <v>175</v>
      </c>
      <c r="B10" s="182"/>
      <c r="C10" s="182"/>
      <c r="D10" s="52" t="s">
        <v>11</v>
      </c>
      <c r="E10" s="133" t="s">
        <v>80</v>
      </c>
      <c r="F10" s="141">
        <v>84.05715886803026</v>
      </c>
      <c r="G10" s="142" t="s">
        <v>70</v>
      </c>
      <c r="H10" s="140">
        <v>0</v>
      </c>
      <c r="I10" s="133" t="s">
        <v>63</v>
      </c>
      <c r="J10" s="125">
        <v>40</v>
      </c>
      <c r="K10" s="128" t="s">
        <v>15</v>
      </c>
      <c r="L10" s="128" t="s">
        <v>15</v>
      </c>
      <c r="M10" s="128" t="s">
        <v>15</v>
      </c>
      <c r="N10" s="128" t="s">
        <v>15</v>
      </c>
    </row>
    <row r="11" spans="1:14" ht="26.25" customHeight="1">
      <c r="A11" s="182" t="s">
        <v>36</v>
      </c>
      <c r="B11" s="182" t="s">
        <v>12</v>
      </c>
      <c r="C11" s="182" t="s">
        <v>12</v>
      </c>
      <c r="D11" s="51" t="s">
        <v>9</v>
      </c>
      <c r="E11" s="137" t="s">
        <v>15</v>
      </c>
      <c r="F11" s="137" t="s">
        <v>15</v>
      </c>
      <c r="G11" s="128" t="s">
        <v>15</v>
      </c>
      <c r="H11" s="128" t="s">
        <v>15</v>
      </c>
      <c r="I11" s="137" t="s">
        <v>15</v>
      </c>
      <c r="J11" s="137" t="s">
        <v>15</v>
      </c>
      <c r="K11" s="143">
        <v>66.88</v>
      </c>
      <c r="L11" s="143">
        <v>69.57</v>
      </c>
      <c r="M11" s="143">
        <v>71.91</v>
      </c>
      <c r="N11" s="143">
        <v>75.74</v>
      </c>
    </row>
    <row r="12" spans="1:14" ht="27.75" customHeight="1">
      <c r="A12" s="182" t="s">
        <v>176</v>
      </c>
      <c r="B12" s="182" t="s">
        <v>13</v>
      </c>
      <c r="C12" s="182" t="s">
        <v>13</v>
      </c>
      <c r="D12" s="51" t="s">
        <v>11</v>
      </c>
      <c r="E12" s="133" t="s">
        <v>81</v>
      </c>
      <c r="F12" s="141">
        <v>116.20025176721217</v>
      </c>
      <c r="G12" s="142" t="s">
        <v>71</v>
      </c>
      <c r="H12" s="134">
        <v>29.42536466434066</v>
      </c>
      <c r="I12" s="133" t="s">
        <v>64</v>
      </c>
      <c r="J12" s="125">
        <v>78.59575582918522</v>
      </c>
      <c r="K12" s="128" t="s">
        <v>15</v>
      </c>
      <c r="L12" s="128" t="s">
        <v>15</v>
      </c>
      <c r="M12" s="128" t="s">
        <v>15</v>
      </c>
      <c r="N12" s="128" t="s">
        <v>15</v>
      </c>
    </row>
    <row r="13" spans="1:14" ht="41.25" customHeight="1">
      <c r="A13" s="182" t="s">
        <v>41</v>
      </c>
      <c r="B13" s="182" t="s">
        <v>14</v>
      </c>
      <c r="C13" s="182" t="s">
        <v>14</v>
      </c>
      <c r="D13" s="51" t="s">
        <v>9</v>
      </c>
      <c r="E13" s="133" t="s">
        <v>15</v>
      </c>
      <c r="F13" s="141" t="s">
        <v>15</v>
      </c>
      <c r="G13" s="142" t="s">
        <v>72</v>
      </c>
      <c r="H13" s="143">
        <v>84.375</v>
      </c>
      <c r="I13" s="133" t="s">
        <v>65</v>
      </c>
      <c r="J13" s="130">
        <v>88.88888888888889</v>
      </c>
      <c r="K13" s="131">
        <v>72.21</v>
      </c>
      <c r="L13" s="131">
        <v>80.43</v>
      </c>
      <c r="M13" s="131">
        <v>85.54</v>
      </c>
      <c r="N13" s="131">
        <v>89.44</v>
      </c>
    </row>
    <row r="14" spans="1:14" ht="15">
      <c r="A14" s="181" t="s">
        <v>18</v>
      </c>
      <c r="B14" s="181"/>
      <c r="C14" s="181"/>
      <c r="D14" s="181"/>
      <c r="E14" s="181"/>
      <c r="F14" s="181"/>
      <c r="G14" s="181"/>
      <c r="H14" s="181"/>
      <c r="I14" s="181"/>
      <c r="J14" s="181"/>
      <c r="K14" s="181"/>
      <c r="L14" s="181"/>
      <c r="M14" s="181"/>
      <c r="N14" s="181"/>
    </row>
    <row r="15" spans="1:14" ht="51.75" customHeight="1">
      <c r="A15" s="182" t="s">
        <v>40</v>
      </c>
      <c r="B15" s="182" t="s">
        <v>16</v>
      </c>
      <c r="C15" s="182" t="s">
        <v>16</v>
      </c>
      <c r="D15" s="53" t="s">
        <v>9</v>
      </c>
      <c r="E15" s="137" t="s">
        <v>15</v>
      </c>
      <c r="F15" s="137" t="s">
        <v>15</v>
      </c>
      <c r="G15" s="142" t="s">
        <v>73</v>
      </c>
      <c r="H15" s="132">
        <v>50</v>
      </c>
      <c r="I15" s="126" t="s">
        <v>110</v>
      </c>
      <c r="J15" s="129">
        <v>64.52</v>
      </c>
      <c r="K15" s="127">
        <v>30.84</v>
      </c>
      <c r="L15" s="127">
        <v>43.21</v>
      </c>
      <c r="M15" s="127">
        <v>48.98</v>
      </c>
      <c r="N15" s="127">
        <v>56.45</v>
      </c>
    </row>
    <row r="16" spans="1:14" ht="65.25" customHeight="1">
      <c r="A16" s="182" t="s">
        <v>35</v>
      </c>
      <c r="B16" s="182" t="s">
        <v>17</v>
      </c>
      <c r="C16" s="182" t="s">
        <v>17</v>
      </c>
      <c r="D16" s="53" t="s">
        <v>9</v>
      </c>
      <c r="E16" s="126" t="s">
        <v>87</v>
      </c>
      <c r="F16" s="138">
        <v>55.6650246305419</v>
      </c>
      <c r="G16" s="139" t="s">
        <v>74</v>
      </c>
      <c r="H16" s="132">
        <v>58.7912087912088</v>
      </c>
      <c r="I16" s="126" t="s">
        <v>66</v>
      </c>
      <c r="J16" s="138">
        <v>71.3709677419355</v>
      </c>
      <c r="K16" s="124">
        <v>2.46</v>
      </c>
      <c r="L16" s="124">
        <v>42.97333333</v>
      </c>
      <c r="M16" s="124">
        <v>55.37</v>
      </c>
      <c r="N16" s="124">
        <v>65.11</v>
      </c>
    </row>
    <row r="17" spans="1:14" ht="51.75" customHeight="1">
      <c r="A17" s="182" t="s">
        <v>37</v>
      </c>
      <c r="B17" s="183"/>
      <c r="C17" s="183"/>
      <c r="D17" s="53" t="s">
        <v>9</v>
      </c>
      <c r="E17" s="126" t="s">
        <v>82</v>
      </c>
      <c r="F17" s="138">
        <v>12.1076233183857</v>
      </c>
      <c r="G17" s="139" t="s">
        <v>75</v>
      </c>
      <c r="H17" s="132">
        <v>45.9016393442623</v>
      </c>
      <c r="I17" s="126" t="s">
        <v>109</v>
      </c>
      <c r="J17" s="138">
        <v>41.5094339622642</v>
      </c>
      <c r="K17" s="128" t="s">
        <v>15</v>
      </c>
      <c r="L17" s="128" t="s">
        <v>15</v>
      </c>
      <c r="M17" s="128" t="s">
        <v>15</v>
      </c>
      <c r="N17" s="128" t="s">
        <v>15</v>
      </c>
    </row>
    <row r="18" spans="1:14" ht="41.25" customHeight="1">
      <c r="A18" s="182" t="s">
        <v>174</v>
      </c>
      <c r="B18" s="182"/>
      <c r="C18" s="182"/>
      <c r="D18" s="53" t="s">
        <v>9</v>
      </c>
      <c r="E18" s="126" t="s">
        <v>83</v>
      </c>
      <c r="F18" s="136">
        <v>13.215859030837</v>
      </c>
      <c r="G18" s="139" t="s">
        <v>76</v>
      </c>
      <c r="H18" s="132">
        <v>15.0273224043716</v>
      </c>
      <c r="I18" s="126" t="s">
        <v>108</v>
      </c>
      <c r="J18" s="129">
        <v>15.09</v>
      </c>
      <c r="K18" s="123">
        <v>39.62</v>
      </c>
      <c r="L18" s="123">
        <v>35.28</v>
      </c>
      <c r="M18" s="123">
        <v>30.57</v>
      </c>
      <c r="N18" s="123">
        <v>25.55</v>
      </c>
    </row>
    <row r="19" spans="1:14" ht="25.5" customHeight="1">
      <c r="A19" s="182" t="s">
        <v>38</v>
      </c>
      <c r="B19" s="182"/>
      <c r="C19" s="182"/>
      <c r="D19" s="53" t="s">
        <v>9</v>
      </c>
      <c r="E19" s="126" t="s">
        <v>84</v>
      </c>
      <c r="F19" s="138">
        <v>64.9659863945578</v>
      </c>
      <c r="G19" s="139" t="s">
        <v>77</v>
      </c>
      <c r="H19" s="132">
        <v>70.958904109589</v>
      </c>
      <c r="I19" s="126" t="s">
        <v>67</v>
      </c>
      <c r="J19" s="138">
        <v>76.6129032258065</v>
      </c>
      <c r="K19" s="124">
        <v>52.57</v>
      </c>
      <c r="L19" s="124">
        <v>56.82</v>
      </c>
      <c r="M19" s="124">
        <v>60.69</v>
      </c>
      <c r="N19" s="124">
        <v>65.1</v>
      </c>
    </row>
    <row r="20" spans="1:14" ht="51.75" customHeight="1">
      <c r="A20" s="182" t="s">
        <v>39</v>
      </c>
      <c r="B20" s="182"/>
      <c r="C20" s="182"/>
      <c r="D20" s="53" t="s">
        <v>9</v>
      </c>
      <c r="E20" s="126" t="s">
        <v>85</v>
      </c>
      <c r="F20" s="138">
        <v>23.3962264150943</v>
      </c>
      <c r="G20" s="139" t="s">
        <v>78</v>
      </c>
      <c r="H20" s="135">
        <v>22.52</v>
      </c>
      <c r="I20" s="126" t="s">
        <v>68</v>
      </c>
      <c r="J20" s="138">
        <v>19.3548387096774</v>
      </c>
      <c r="K20" s="128" t="s">
        <v>15</v>
      </c>
      <c r="L20" s="128" t="s">
        <v>15</v>
      </c>
      <c r="M20" s="128" t="s">
        <v>15</v>
      </c>
      <c r="N20" s="128" t="s">
        <v>15</v>
      </c>
    </row>
    <row r="21" spans="1:14" ht="52.5" customHeight="1">
      <c r="A21" s="180" t="s">
        <v>169</v>
      </c>
      <c r="B21" s="180"/>
      <c r="C21" s="180"/>
      <c r="D21" s="56" t="s">
        <v>9</v>
      </c>
      <c r="E21" s="126" t="s">
        <v>86</v>
      </c>
      <c r="F21" s="138">
        <v>51.2968299711816</v>
      </c>
      <c r="G21" s="139" t="s">
        <v>79</v>
      </c>
      <c r="H21" s="135">
        <v>65.04</v>
      </c>
      <c r="I21" s="126" t="s">
        <v>69</v>
      </c>
      <c r="J21" s="138">
        <v>59.6774193548387</v>
      </c>
      <c r="K21" s="128" t="s">
        <v>15</v>
      </c>
      <c r="L21" s="128" t="s">
        <v>15</v>
      </c>
      <c r="M21" s="128" t="s">
        <v>15</v>
      </c>
      <c r="N21" s="128" t="s">
        <v>15</v>
      </c>
    </row>
    <row r="22" ht="15">
      <c r="D22" s="54"/>
    </row>
    <row r="23" spans="1:4" ht="15.75" customHeight="1">
      <c r="A23" s="179" t="s">
        <v>172</v>
      </c>
      <c r="B23" s="179"/>
      <c r="C23" s="179"/>
      <c r="D23" s="54"/>
    </row>
    <row r="24" spans="1:4" ht="15">
      <c r="A24" s="179"/>
      <c r="B24" s="179"/>
      <c r="C24" s="179"/>
      <c r="D24" s="54"/>
    </row>
    <row r="25" ht="15">
      <c r="D25" s="54"/>
    </row>
    <row r="26" ht="15">
      <c r="D26" s="54"/>
    </row>
    <row r="27" ht="15">
      <c r="D27" s="55"/>
    </row>
  </sheetData>
  <sheetProtection/>
  <mergeCells count="22">
    <mergeCell ref="A10:C10"/>
    <mergeCell ref="A11:C11"/>
    <mergeCell ref="A12:C12"/>
    <mergeCell ref="A13:C13"/>
    <mergeCell ref="A9:N9"/>
    <mergeCell ref="A2:N3"/>
    <mergeCell ref="A6:C8"/>
    <mergeCell ref="D6:D8"/>
    <mergeCell ref="E6:J6"/>
    <mergeCell ref="K6:N6"/>
    <mergeCell ref="E7:F7"/>
    <mergeCell ref="G7:H7"/>
    <mergeCell ref="I7:J7"/>
    <mergeCell ref="A23:C24"/>
    <mergeCell ref="A21:C21"/>
    <mergeCell ref="A14:N14"/>
    <mergeCell ref="A17:C17"/>
    <mergeCell ref="A18:C18"/>
    <mergeCell ref="A19:C19"/>
    <mergeCell ref="A20:C20"/>
    <mergeCell ref="A15:C15"/>
    <mergeCell ref="A16:C16"/>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O19"/>
  <sheetViews>
    <sheetView zoomScalePageLayoutView="0" workbookViewId="0" topLeftCell="D7">
      <selection activeCell="P14" sqref="P14"/>
    </sheetView>
  </sheetViews>
  <sheetFormatPr defaultColWidth="9.140625" defaultRowHeight="15"/>
  <cols>
    <col min="1" max="1" width="35.28125" style="122" customWidth="1"/>
    <col min="2" max="2" width="18.8515625" style="122" customWidth="1"/>
    <col min="3" max="3" width="18.7109375" style="122" customWidth="1"/>
    <col min="4" max="4" width="18.57421875" style="122" customWidth="1"/>
    <col min="5" max="5" width="11.421875" style="122" customWidth="1"/>
    <col min="6" max="6" width="10.421875" style="122" customWidth="1"/>
    <col min="7" max="7" width="10.7109375" style="122" customWidth="1"/>
    <col min="8" max="8" width="10.28125" style="122" customWidth="1"/>
    <col min="9" max="9" width="9.140625" style="122" customWidth="1"/>
    <col min="10" max="10" width="31.8515625" style="122" customWidth="1"/>
    <col min="11" max="11" width="28.7109375" style="122" customWidth="1"/>
    <col min="12" max="12" width="11.00390625" style="122" customWidth="1"/>
    <col min="13" max="13" width="10.140625" style="122" customWidth="1"/>
    <col min="14" max="14" width="10.28125" style="122" customWidth="1"/>
    <col min="15" max="15" width="10.421875" style="122" customWidth="1"/>
    <col min="16" max="16384" width="9.140625" style="122" customWidth="1"/>
  </cols>
  <sheetData>
    <row r="2" spans="1:15" ht="15">
      <c r="A2" s="187" t="s">
        <v>170</v>
      </c>
      <c r="B2" s="187"/>
      <c r="C2" s="187"/>
      <c r="D2" s="187"/>
      <c r="E2" s="187"/>
      <c r="F2" s="187"/>
      <c r="G2" s="187"/>
      <c r="H2" s="187"/>
      <c r="J2" s="188" t="s">
        <v>171</v>
      </c>
      <c r="K2" s="188"/>
      <c r="L2" s="188"/>
      <c r="M2" s="188"/>
      <c r="N2" s="188"/>
      <c r="O2" s="188"/>
    </row>
    <row r="3" spans="1:15" ht="30" customHeight="1">
      <c r="A3" s="187"/>
      <c r="B3" s="187"/>
      <c r="C3" s="187"/>
      <c r="D3" s="187"/>
      <c r="E3" s="187"/>
      <c r="F3" s="187"/>
      <c r="G3" s="187"/>
      <c r="H3" s="187"/>
      <c r="J3" s="188"/>
      <c r="K3" s="188"/>
      <c r="L3" s="188"/>
      <c r="M3" s="188"/>
      <c r="N3" s="188"/>
      <c r="O3" s="188"/>
    </row>
    <row r="4" spans="1:8" ht="15">
      <c r="A4" s="80"/>
      <c r="B4" s="80"/>
      <c r="C4" s="80"/>
      <c r="D4" s="80"/>
      <c r="E4" s="82"/>
      <c r="F4" s="82"/>
      <c r="G4" s="82"/>
      <c r="H4" s="82"/>
    </row>
    <row r="5" spans="1:15" ht="60">
      <c r="A5" s="83" t="s">
        <v>105</v>
      </c>
      <c r="B5" s="120" t="s">
        <v>102</v>
      </c>
      <c r="C5" s="119" t="s">
        <v>123</v>
      </c>
      <c r="D5" s="120" t="s">
        <v>103</v>
      </c>
      <c r="E5" s="176" t="s">
        <v>88</v>
      </c>
      <c r="F5" s="177"/>
      <c r="G5" s="177"/>
      <c r="H5" s="178"/>
      <c r="J5" s="112" t="s">
        <v>111</v>
      </c>
      <c r="K5" s="113" t="s">
        <v>120</v>
      </c>
      <c r="L5" s="189" t="s">
        <v>125</v>
      </c>
      <c r="M5" s="189"/>
      <c r="N5" s="189"/>
      <c r="O5" s="189"/>
    </row>
    <row r="6" spans="1:15" ht="90.75" customHeight="1">
      <c r="A6" s="121" t="s">
        <v>122</v>
      </c>
      <c r="B6" s="95" t="s">
        <v>89</v>
      </c>
      <c r="C6" s="94" t="s">
        <v>89</v>
      </c>
      <c r="D6" s="95" t="s">
        <v>89</v>
      </c>
      <c r="E6" s="86" t="s">
        <v>90</v>
      </c>
      <c r="F6" s="85" t="s">
        <v>91</v>
      </c>
      <c r="G6" s="85" t="s">
        <v>92</v>
      </c>
      <c r="H6" s="85" t="s">
        <v>93</v>
      </c>
      <c r="J6" s="121" t="s">
        <v>121</v>
      </c>
      <c r="K6" s="113" t="s">
        <v>115</v>
      </c>
      <c r="L6" s="121" t="s">
        <v>90</v>
      </c>
      <c r="M6" s="121" t="s">
        <v>91</v>
      </c>
      <c r="N6" s="121" t="s">
        <v>92</v>
      </c>
      <c r="O6" s="121" t="s">
        <v>93</v>
      </c>
    </row>
    <row r="7" spans="1:15" ht="15">
      <c r="A7" s="164" t="s">
        <v>104</v>
      </c>
      <c r="B7" s="164"/>
      <c r="C7" s="164"/>
      <c r="D7" s="164"/>
      <c r="E7" s="164"/>
      <c r="F7" s="164"/>
      <c r="G7" s="164"/>
      <c r="H7" s="190"/>
      <c r="J7" s="191" t="s">
        <v>104</v>
      </c>
      <c r="K7" s="192"/>
      <c r="L7" s="192"/>
      <c r="M7" s="192"/>
      <c r="N7" s="192"/>
      <c r="O7" s="193"/>
    </row>
    <row r="8" spans="1:15" ht="29.25" customHeight="1">
      <c r="A8" s="92" t="s">
        <v>94</v>
      </c>
      <c r="B8" s="96">
        <v>0.5</v>
      </c>
      <c r="C8" s="87">
        <v>0.62</v>
      </c>
      <c r="D8" s="96">
        <v>0.63</v>
      </c>
      <c r="E8" s="88">
        <v>0.58</v>
      </c>
      <c r="F8" s="89">
        <v>0.65</v>
      </c>
      <c r="G8" s="89">
        <v>0.72</v>
      </c>
      <c r="H8" s="89">
        <v>0.78</v>
      </c>
      <c r="J8" s="114" t="s">
        <v>112</v>
      </c>
      <c r="K8" s="97">
        <v>0.9</v>
      </c>
      <c r="L8" s="90">
        <v>0.59</v>
      </c>
      <c r="M8" s="90">
        <v>0.67</v>
      </c>
      <c r="N8" s="90">
        <v>0.74</v>
      </c>
      <c r="O8" s="90">
        <v>0.79</v>
      </c>
    </row>
    <row r="9" spans="1:15" ht="32.25" customHeight="1">
      <c r="A9" s="92" t="s">
        <v>95</v>
      </c>
      <c r="B9" s="96">
        <v>0.77</v>
      </c>
      <c r="C9" s="87">
        <v>0.82</v>
      </c>
      <c r="D9" s="96">
        <v>0.84</v>
      </c>
      <c r="E9" s="88">
        <v>0.82</v>
      </c>
      <c r="F9" s="89">
        <v>0.86</v>
      </c>
      <c r="G9" s="89">
        <v>0.9</v>
      </c>
      <c r="H9" s="89">
        <v>0.92</v>
      </c>
      <c r="J9" s="114" t="s">
        <v>113</v>
      </c>
      <c r="K9" s="97">
        <v>0.92</v>
      </c>
      <c r="L9" s="90">
        <v>0.89</v>
      </c>
      <c r="M9" s="90">
        <v>0.92</v>
      </c>
      <c r="N9" s="90">
        <v>0.94</v>
      </c>
      <c r="O9" s="90">
        <v>0.96</v>
      </c>
    </row>
    <row r="10" spans="1:15" ht="30.75" customHeight="1">
      <c r="A10" s="93" t="s">
        <v>106</v>
      </c>
      <c r="B10" s="97">
        <v>0.63</v>
      </c>
      <c r="C10" s="90">
        <v>0.67</v>
      </c>
      <c r="D10" s="99" t="s">
        <v>15</v>
      </c>
      <c r="E10" s="90">
        <v>0.62</v>
      </c>
      <c r="F10" s="90">
        <v>0.67</v>
      </c>
      <c r="G10" s="90">
        <v>0.72</v>
      </c>
      <c r="H10" s="90">
        <v>0.76</v>
      </c>
      <c r="J10" s="115" t="s">
        <v>116</v>
      </c>
      <c r="K10" s="116">
        <v>0.55</v>
      </c>
      <c r="L10" s="112" t="s">
        <v>15</v>
      </c>
      <c r="M10" s="112" t="s">
        <v>15</v>
      </c>
      <c r="N10" s="112" t="s">
        <v>15</v>
      </c>
      <c r="O10" s="112" t="s">
        <v>15</v>
      </c>
    </row>
    <row r="11" spans="1:15" ht="33.75" customHeight="1">
      <c r="A11" s="93" t="s">
        <v>96</v>
      </c>
      <c r="B11" s="96">
        <v>0.51</v>
      </c>
      <c r="C11" s="87">
        <v>0.53</v>
      </c>
      <c r="D11" s="96">
        <v>0.47</v>
      </c>
      <c r="E11" s="88">
        <v>0.46</v>
      </c>
      <c r="F11" s="89">
        <v>0.53</v>
      </c>
      <c r="G11" s="89">
        <v>0.59</v>
      </c>
      <c r="H11" s="89">
        <v>0.65</v>
      </c>
      <c r="J11" s="115" t="s">
        <v>117</v>
      </c>
      <c r="K11" s="97">
        <v>0.39</v>
      </c>
      <c r="L11" s="112" t="s">
        <v>15</v>
      </c>
      <c r="M11" s="112" t="s">
        <v>15</v>
      </c>
      <c r="N11" s="112" t="s">
        <v>15</v>
      </c>
      <c r="O11" s="112" t="s">
        <v>15</v>
      </c>
    </row>
    <row r="12" spans="1:15" ht="45">
      <c r="A12" s="93" t="s">
        <v>97</v>
      </c>
      <c r="B12" s="96">
        <v>0.6</v>
      </c>
      <c r="C12" s="87">
        <v>0.55</v>
      </c>
      <c r="D12" s="96">
        <v>0.43</v>
      </c>
      <c r="E12" s="88">
        <v>0.37</v>
      </c>
      <c r="F12" s="89">
        <v>0.48</v>
      </c>
      <c r="G12" s="89">
        <v>0.57</v>
      </c>
      <c r="H12" s="89">
        <v>0.63</v>
      </c>
      <c r="J12" s="115" t="s">
        <v>118</v>
      </c>
      <c r="K12" s="97">
        <v>0.37</v>
      </c>
      <c r="L12" s="112" t="s">
        <v>15</v>
      </c>
      <c r="M12" s="112" t="s">
        <v>15</v>
      </c>
      <c r="N12" s="112" t="s">
        <v>15</v>
      </c>
      <c r="O12" s="112" t="s">
        <v>15</v>
      </c>
    </row>
    <row r="13" spans="1:15" ht="29.25" customHeight="1">
      <c r="A13" s="92" t="s">
        <v>98</v>
      </c>
      <c r="B13" s="96">
        <v>0.71</v>
      </c>
      <c r="C13" s="87">
        <v>0.74</v>
      </c>
      <c r="D13" s="96">
        <v>0.84</v>
      </c>
      <c r="E13" s="88">
        <v>0.74</v>
      </c>
      <c r="F13" s="89">
        <v>0.8</v>
      </c>
      <c r="G13" s="89">
        <v>0.86</v>
      </c>
      <c r="H13" s="89">
        <v>0.91</v>
      </c>
      <c r="J13" s="114" t="s">
        <v>114</v>
      </c>
      <c r="K13" s="97">
        <v>0.95</v>
      </c>
      <c r="L13" s="90">
        <v>0.9</v>
      </c>
      <c r="M13" s="90">
        <v>0.93</v>
      </c>
      <c r="N13" s="90">
        <v>0.96</v>
      </c>
      <c r="O13" s="90">
        <v>0.97</v>
      </c>
    </row>
    <row r="14" spans="1:15" ht="30" customHeight="1">
      <c r="A14" s="92" t="s">
        <v>99</v>
      </c>
      <c r="B14" s="96">
        <v>0.72</v>
      </c>
      <c r="C14" s="87">
        <v>0.69</v>
      </c>
      <c r="D14" s="96">
        <v>0.69</v>
      </c>
      <c r="E14" s="91" t="s">
        <v>15</v>
      </c>
      <c r="F14" s="84" t="s">
        <v>15</v>
      </c>
      <c r="G14" s="84" t="s">
        <v>15</v>
      </c>
      <c r="H14" s="84" t="s">
        <v>15</v>
      </c>
      <c r="J14" s="115" t="s">
        <v>126</v>
      </c>
      <c r="K14" s="97">
        <v>0.56</v>
      </c>
      <c r="L14" s="112" t="s">
        <v>15</v>
      </c>
      <c r="M14" s="112" t="s">
        <v>15</v>
      </c>
      <c r="N14" s="112" t="s">
        <v>15</v>
      </c>
      <c r="O14" s="112" t="s">
        <v>15</v>
      </c>
    </row>
    <row r="15" spans="1:15" ht="29.25" customHeight="1">
      <c r="A15" s="92" t="s">
        <v>100</v>
      </c>
      <c r="B15" s="96">
        <v>0.74</v>
      </c>
      <c r="C15" s="87">
        <v>0.75</v>
      </c>
      <c r="D15" s="96">
        <v>0.74</v>
      </c>
      <c r="E15" s="91" t="s">
        <v>15</v>
      </c>
      <c r="F15" s="84" t="s">
        <v>15</v>
      </c>
      <c r="G15" s="84" t="s">
        <v>15</v>
      </c>
      <c r="H15" s="84" t="s">
        <v>15</v>
      </c>
      <c r="J15" s="115" t="s">
        <v>119</v>
      </c>
      <c r="K15" s="97">
        <v>0.79</v>
      </c>
      <c r="L15" s="112" t="s">
        <v>15</v>
      </c>
      <c r="M15" s="112" t="s">
        <v>15</v>
      </c>
      <c r="N15" s="112" t="s">
        <v>15</v>
      </c>
      <c r="O15" s="112" t="s">
        <v>15</v>
      </c>
    </row>
    <row r="16" spans="1:15" ht="29.25" customHeight="1">
      <c r="A16" s="98" t="s">
        <v>101</v>
      </c>
      <c r="B16" s="96">
        <v>0.49</v>
      </c>
      <c r="C16" s="87">
        <v>0.5</v>
      </c>
      <c r="D16" s="96">
        <v>0.44</v>
      </c>
      <c r="E16" s="91" t="s">
        <v>15</v>
      </c>
      <c r="F16" s="84" t="s">
        <v>15</v>
      </c>
      <c r="G16" s="84" t="s">
        <v>15</v>
      </c>
      <c r="H16" s="84" t="s">
        <v>15</v>
      </c>
      <c r="J16" s="114" t="s">
        <v>101</v>
      </c>
      <c r="K16" s="97">
        <v>0.56</v>
      </c>
      <c r="L16" s="112" t="s">
        <v>15</v>
      </c>
      <c r="M16" s="112" t="s">
        <v>15</v>
      </c>
      <c r="N16" s="112" t="s">
        <v>15</v>
      </c>
      <c r="O16" s="112" t="s">
        <v>15</v>
      </c>
    </row>
    <row r="18" spans="1:8" ht="15" customHeight="1">
      <c r="A18" s="186" t="s">
        <v>124</v>
      </c>
      <c r="B18" s="186"/>
      <c r="C18" s="186"/>
      <c r="D18" s="186"/>
      <c r="E18" s="186"/>
      <c r="F18" s="186"/>
      <c r="G18" s="186"/>
      <c r="H18" s="117"/>
    </row>
    <row r="19" spans="1:8" ht="15">
      <c r="A19" s="186"/>
      <c r="B19" s="186"/>
      <c r="C19" s="186"/>
      <c r="D19" s="186"/>
      <c r="E19" s="186"/>
      <c r="F19" s="186"/>
      <c r="G19" s="186"/>
      <c r="H19" s="117"/>
    </row>
  </sheetData>
  <sheetProtection/>
  <mergeCells count="7">
    <mergeCell ref="A18:G19"/>
    <mergeCell ref="A2:H3"/>
    <mergeCell ref="J2:O3"/>
    <mergeCell ref="E5:H5"/>
    <mergeCell ref="L5:O5"/>
    <mergeCell ref="A7:H7"/>
    <mergeCell ref="J7:O7"/>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2:P60"/>
  <sheetViews>
    <sheetView zoomScalePageLayoutView="0" workbookViewId="0" topLeftCell="A1">
      <selection activeCell="I21" sqref="I21"/>
    </sheetView>
  </sheetViews>
  <sheetFormatPr defaultColWidth="9.140625" defaultRowHeight="15"/>
  <cols>
    <col min="1" max="4" width="9.140625" style="81" customWidth="1"/>
    <col min="5" max="5" width="23.8515625" style="81" customWidth="1"/>
    <col min="6" max="16384" width="9.140625" style="81" customWidth="1"/>
  </cols>
  <sheetData>
    <row r="2" spans="2:16" ht="15">
      <c r="B2" s="118" t="s">
        <v>167</v>
      </c>
      <c r="F2" s="195" t="s">
        <v>166</v>
      </c>
      <c r="G2" s="195"/>
      <c r="H2" s="195"/>
      <c r="I2" s="195"/>
      <c r="J2" s="195"/>
      <c r="K2" s="195"/>
      <c r="L2" s="195"/>
      <c r="M2" s="195"/>
      <c r="N2" s="195"/>
      <c r="O2" s="195"/>
      <c r="P2" s="195"/>
    </row>
    <row r="4" ht="15">
      <c r="B4" s="111" t="s">
        <v>164</v>
      </c>
    </row>
    <row r="5" ht="15">
      <c r="B5" s="80" t="s">
        <v>129</v>
      </c>
    </row>
    <row r="6" ht="15">
      <c r="B6" s="81" t="s">
        <v>163</v>
      </c>
    </row>
    <row r="7" ht="15">
      <c r="B7" s="81" t="s">
        <v>162</v>
      </c>
    </row>
    <row r="8" ht="15">
      <c r="B8" s="81" t="s">
        <v>161</v>
      </c>
    </row>
    <row r="9" ht="15">
      <c r="B9" s="81" t="s">
        <v>160</v>
      </c>
    </row>
    <row r="10" ht="15">
      <c r="B10" s="81" t="s">
        <v>159</v>
      </c>
    </row>
    <row r="11" ht="15">
      <c r="B11" s="81" t="s">
        <v>158</v>
      </c>
    </row>
    <row r="13" ht="15">
      <c r="B13" s="111" t="s">
        <v>157</v>
      </c>
    </row>
    <row r="14" ht="15">
      <c r="B14" s="80" t="s">
        <v>129</v>
      </c>
    </row>
    <row r="15" ht="15">
      <c r="B15" s="81" t="s">
        <v>156</v>
      </c>
    </row>
    <row r="16" ht="15">
      <c r="B16" s="81" t="s">
        <v>155</v>
      </c>
    </row>
    <row r="17" ht="15">
      <c r="B17" s="81" t="s">
        <v>154</v>
      </c>
    </row>
    <row r="18" ht="15">
      <c r="B18" s="81" t="s">
        <v>153</v>
      </c>
    </row>
    <row r="19" ht="15">
      <c r="B19" s="81" t="s">
        <v>168</v>
      </c>
    </row>
    <row r="20" ht="15">
      <c r="B20" s="81" t="s">
        <v>152</v>
      </c>
    </row>
    <row r="22" ht="15">
      <c r="B22" s="111" t="s">
        <v>151</v>
      </c>
    </row>
    <row r="23" ht="15">
      <c r="B23" s="80" t="s">
        <v>129</v>
      </c>
    </row>
    <row r="24" ht="15">
      <c r="B24" s="81" t="s">
        <v>150</v>
      </c>
    </row>
    <row r="25" ht="15">
      <c r="B25" s="81" t="s">
        <v>149</v>
      </c>
    </row>
    <row r="26" ht="15">
      <c r="B26" s="81" t="s">
        <v>148</v>
      </c>
    </row>
    <row r="28" ht="15">
      <c r="B28" s="111" t="s">
        <v>147</v>
      </c>
    </row>
    <row r="29" ht="15">
      <c r="B29" s="80" t="s">
        <v>129</v>
      </c>
    </row>
    <row r="30" ht="15">
      <c r="B30" s="81" t="s">
        <v>146</v>
      </c>
    </row>
    <row r="31" ht="15">
      <c r="B31" s="81" t="s">
        <v>145</v>
      </c>
    </row>
    <row r="33" ht="15">
      <c r="B33" s="111" t="s">
        <v>144</v>
      </c>
    </row>
    <row r="34" ht="15">
      <c r="B34" s="80" t="s">
        <v>129</v>
      </c>
    </row>
    <row r="35" ht="15">
      <c r="B35" s="81" t="s">
        <v>143</v>
      </c>
    </row>
    <row r="36" ht="15">
      <c r="B36" s="81" t="s">
        <v>142</v>
      </c>
    </row>
    <row r="37" ht="15">
      <c r="B37" s="81" t="s">
        <v>141</v>
      </c>
    </row>
    <row r="39" ht="15">
      <c r="B39" s="111" t="s">
        <v>140</v>
      </c>
    </row>
    <row r="40" ht="15">
      <c r="B40" s="80" t="s">
        <v>129</v>
      </c>
    </row>
    <row r="41" ht="15">
      <c r="B41" s="81" t="s">
        <v>139</v>
      </c>
    </row>
    <row r="42" ht="15">
      <c r="B42" s="81" t="s">
        <v>138</v>
      </c>
    </row>
    <row r="44" ht="15">
      <c r="B44" s="111" t="s">
        <v>137</v>
      </c>
    </row>
    <row r="45" ht="15">
      <c r="B45" s="80" t="s">
        <v>129</v>
      </c>
    </row>
    <row r="46" ht="15">
      <c r="B46" s="81" t="s">
        <v>136</v>
      </c>
    </row>
    <row r="47" ht="15">
      <c r="B47" s="81" t="s">
        <v>135</v>
      </c>
    </row>
    <row r="49" ht="15">
      <c r="B49" s="111" t="s">
        <v>134</v>
      </c>
    </row>
    <row r="50" ht="15">
      <c r="B50" s="80" t="s">
        <v>129</v>
      </c>
    </row>
    <row r="51" ht="15">
      <c r="B51" s="81" t="s">
        <v>133</v>
      </c>
    </row>
    <row r="52" ht="15">
      <c r="B52" s="81" t="s">
        <v>132</v>
      </c>
    </row>
    <row r="53" ht="15">
      <c r="B53" s="81" t="s">
        <v>131</v>
      </c>
    </row>
    <row r="55" spans="2:6" ht="15">
      <c r="B55" s="194" t="s">
        <v>165</v>
      </c>
      <c r="C55" s="194"/>
      <c r="D55" s="194"/>
      <c r="E55" s="194"/>
      <c r="F55" s="194"/>
    </row>
    <row r="57" ht="15">
      <c r="B57" s="111" t="s">
        <v>130</v>
      </c>
    </row>
    <row r="58" ht="15">
      <c r="B58" s="80" t="s">
        <v>129</v>
      </c>
    </row>
    <row r="59" ht="15">
      <c r="B59" s="81" t="s">
        <v>128</v>
      </c>
    </row>
    <row r="60" ht="15">
      <c r="B60" s="81" t="s">
        <v>127</v>
      </c>
    </row>
  </sheetData>
  <sheetProtection/>
  <mergeCells count="2">
    <mergeCell ref="B55:F55"/>
    <mergeCell ref="F2:P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Lewin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Janet Richard</cp:lastModifiedBy>
  <cp:lastPrinted>2015-09-01T19:03:45Z</cp:lastPrinted>
  <dcterms:created xsi:type="dcterms:W3CDTF">2015-08-26T17:22:32Z</dcterms:created>
  <dcterms:modified xsi:type="dcterms:W3CDTF">2015-10-12T16:55:32Z</dcterms:modified>
  <cp:category/>
  <cp:version/>
  <cp:contentType/>
  <cp:contentStatus/>
</cp:coreProperties>
</file>